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20" yWindow="45" windowWidth="17400" windowHeight="9090"/>
  </bookViews>
  <sheets>
    <sheet name="Cover" sheetId="1" r:id="rId1"/>
    <sheet name="Sign off" sheetId="27" r:id="rId2"/>
    <sheet name="1" sheetId="5" r:id="rId3"/>
    <sheet name="2" sheetId="13" r:id="rId4"/>
    <sheet name="3" sheetId="29" r:id="rId5"/>
    <sheet name="4" sheetId="28" r:id="rId6"/>
    <sheet name="5" sheetId="30" r:id="rId7"/>
    <sheet name="6" sheetId="15" r:id="rId8"/>
    <sheet name="7" sheetId="16" r:id="rId9"/>
    <sheet name="8" sheetId="21" r:id="rId10"/>
    <sheet name="9" sheetId="22" r:id="rId11"/>
    <sheet name="10" sheetId="23" r:id="rId12"/>
    <sheet name="11" sheetId="19" r:id="rId13"/>
    <sheet name="12" sheetId="26" r:id="rId14"/>
    <sheet name="13" sheetId="20" r:id="rId15"/>
  </sheets>
  <definedNames>
    <definedName name="_xlnm.Print_Area" localSheetId="0">Cover!$A$1:$J$33</definedName>
  </definedNames>
  <calcPr calcId="125725"/>
</workbook>
</file>

<file path=xl/calcChain.xml><?xml version="1.0" encoding="utf-8"?>
<calcChain xmlns="http://schemas.openxmlformats.org/spreadsheetml/2006/main">
  <c r="X93" i="22"/>
  <c r="W93"/>
  <c r="V93"/>
  <c r="U93"/>
  <c r="T93"/>
  <c r="S93"/>
  <c r="R93"/>
  <c r="Q93"/>
  <c r="P93"/>
  <c r="O93"/>
  <c r="N93"/>
  <c r="M93"/>
  <c r="L93"/>
  <c r="K93"/>
  <c r="J93"/>
  <c r="I93"/>
  <c r="H93"/>
  <c r="G93"/>
  <c r="F93"/>
  <c r="E93"/>
  <c r="D93"/>
  <c r="D17" i="20"/>
  <c r="D14"/>
  <c r="D22"/>
  <c r="X24" i="21"/>
  <c r="W24"/>
  <c r="V24"/>
  <c r="U24"/>
  <c r="T24"/>
  <c r="S24"/>
  <c r="R24"/>
  <c r="Q24"/>
  <c r="P24"/>
  <c r="O24"/>
  <c r="N24"/>
  <c r="M24"/>
  <c r="L24"/>
  <c r="K24"/>
  <c r="J24"/>
  <c r="I24"/>
  <c r="H24"/>
  <c r="G24"/>
  <c r="F24"/>
  <c r="E24"/>
  <c r="D24"/>
  <c r="X39"/>
  <c r="W39"/>
  <c r="V39"/>
  <c r="U39"/>
  <c r="T39"/>
  <c r="S39"/>
  <c r="R39"/>
  <c r="Q39"/>
  <c r="P39"/>
  <c r="O39"/>
  <c r="N39"/>
  <c r="M39"/>
  <c r="L39"/>
  <c r="K39"/>
  <c r="J39"/>
  <c r="I39"/>
  <c r="H39"/>
  <c r="G39"/>
  <c r="F39"/>
  <c r="E39"/>
  <c r="D39"/>
  <c r="D14" i="13" l="1"/>
  <c r="X14"/>
  <c r="W14"/>
  <c r="V14"/>
  <c r="U14"/>
  <c r="T14"/>
  <c r="S14"/>
  <c r="R14"/>
  <c r="Q14"/>
  <c r="P14"/>
  <c r="O14"/>
  <c r="N14"/>
  <c r="M14"/>
  <c r="L14"/>
  <c r="K14"/>
  <c r="J14"/>
  <c r="I14"/>
  <c r="H14"/>
  <c r="G14"/>
  <c r="F14"/>
  <c r="E14"/>
  <c r="X46"/>
  <c r="W46"/>
  <c r="V46"/>
  <c r="U46"/>
  <c r="T46"/>
  <c r="S46"/>
  <c r="R46"/>
  <c r="Q46"/>
  <c r="P46"/>
  <c r="O46"/>
  <c r="N46"/>
  <c r="M46"/>
  <c r="L46"/>
  <c r="K46"/>
  <c r="J46"/>
  <c r="I46"/>
  <c r="H46"/>
  <c r="G46"/>
  <c r="F46"/>
  <c r="E46"/>
  <c r="X36"/>
  <c r="W36"/>
  <c r="V36"/>
  <c r="U36"/>
  <c r="T36"/>
  <c r="S36"/>
  <c r="R36"/>
  <c r="Q36"/>
  <c r="P36"/>
  <c r="O36"/>
  <c r="N36"/>
  <c r="M36"/>
  <c r="L36"/>
  <c r="K36"/>
  <c r="J36"/>
  <c r="I36"/>
  <c r="H36"/>
  <c r="G36"/>
  <c r="F36"/>
  <c r="E36"/>
  <c r="D46"/>
  <c r="D36"/>
  <c r="X21" i="26"/>
  <c r="W21"/>
  <c r="V21"/>
  <c r="U21"/>
  <c r="T21"/>
  <c r="S21"/>
  <c r="R21"/>
  <c r="Q21"/>
  <c r="P21"/>
  <c r="O21"/>
  <c r="N21"/>
  <c r="M21"/>
  <c r="L21"/>
  <c r="K21"/>
  <c r="J21"/>
  <c r="I21"/>
  <c r="H21"/>
  <c r="G21"/>
  <c r="F21"/>
  <c r="E21"/>
  <c r="X20"/>
  <c r="W20"/>
  <c r="V20"/>
  <c r="U20"/>
  <c r="T20"/>
  <c r="S20"/>
  <c r="R20"/>
  <c r="Q20"/>
  <c r="P20"/>
  <c r="O20"/>
  <c r="N20"/>
  <c r="M20"/>
  <c r="L20"/>
  <c r="K20"/>
  <c r="J20"/>
  <c r="I20"/>
  <c r="H20"/>
  <c r="G20"/>
  <c r="F20"/>
  <c r="E20"/>
  <c r="D21"/>
  <c r="D20"/>
  <c r="X23"/>
  <c r="W23"/>
  <c r="V23"/>
  <c r="U23"/>
  <c r="T23"/>
  <c r="S23"/>
  <c r="R23"/>
  <c r="Q23"/>
  <c r="P23"/>
  <c r="O23"/>
  <c r="N23"/>
  <c r="M23"/>
  <c r="L23"/>
  <c r="K23"/>
  <c r="J23"/>
  <c r="I23"/>
  <c r="H23"/>
  <c r="G23"/>
  <c r="F23"/>
  <c r="E23"/>
  <c r="X22"/>
  <c r="W22"/>
  <c r="V22"/>
  <c r="U22"/>
  <c r="T22"/>
  <c r="S22"/>
  <c r="R22"/>
  <c r="Q22"/>
  <c r="P22"/>
  <c r="O22"/>
  <c r="N22"/>
  <c r="M22"/>
  <c r="L22"/>
  <c r="K22"/>
  <c r="J22"/>
  <c r="I22"/>
  <c r="H22"/>
  <c r="G22"/>
  <c r="F22"/>
  <c r="E22"/>
  <c r="D23"/>
  <c r="D22"/>
  <c r="B23"/>
  <c r="B22"/>
  <c r="B27" i="19"/>
  <c r="B26"/>
  <c r="B43"/>
  <c r="B40"/>
  <c r="X47" i="26"/>
  <c r="W47"/>
  <c r="V47"/>
  <c r="U47"/>
  <c r="T47"/>
  <c r="S47"/>
  <c r="R47"/>
  <c r="Q47"/>
  <c r="P47"/>
  <c r="O47"/>
  <c r="N47"/>
  <c r="M47"/>
  <c r="L47"/>
  <c r="K47"/>
  <c r="J47"/>
  <c r="I47"/>
  <c r="H47"/>
  <c r="G47"/>
  <c r="F47"/>
  <c r="E47"/>
  <c r="X46"/>
  <c r="X17" s="1"/>
  <c r="W46"/>
  <c r="W17" s="1"/>
  <c r="V46"/>
  <c r="V17" s="1"/>
  <c r="U46"/>
  <c r="U17" s="1"/>
  <c r="T46"/>
  <c r="T17" s="1"/>
  <c r="S46"/>
  <c r="S17" s="1"/>
  <c r="R46"/>
  <c r="R17" s="1"/>
  <c r="Q46"/>
  <c r="Q17" s="1"/>
  <c r="P46"/>
  <c r="P17" s="1"/>
  <c r="O46"/>
  <c r="O17" s="1"/>
  <c r="N46"/>
  <c r="N17" s="1"/>
  <c r="M46"/>
  <c r="M17" s="1"/>
  <c r="L46"/>
  <c r="L17" s="1"/>
  <c r="K46"/>
  <c r="K17" s="1"/>
  <c r="J46"/>
  <c r="J17" s="1"/>
  <c r="I46"/>
  <c r="I17" s="1"/>
  <c r="H46"/>
  <c r="H17" s="1"/>
  <c r="G46"/>
  <c r="G17" s="1"/>
  <c r="F46"/>
  <c r="F17" s="1"/>
  <c r="E46"/>
  <c r="E17" s="1"/>
  <c r="D47"/>
  <c r="D46"/>
  <c r="X44"/>
  <c r="W44"/>
  <c r="V44"/>
  <c r="U44"/>
  <c r="T44"/>
  <c r="S44"/>
  <c r="R44"/>
  <c r="Q44"/>
  <c r="P44"/>
  <c r="O44"/>
  <c r="N44"/>
  <c r="M44"/>
  <c r="L44"/>
  <c r="K44"/>
  <c r="J44"/>
  <c r="I44"/>
  <c r="H44"/>
  <c r="G44"/>
  <c r="F44"/>
  <c r="E44"/>
  <c r="X43"/>
  <c r="X16" s="1"/>
  <c r="W43"/>
  <c r="W16" s="1"/>
  <c r="V43"/>
  <c r="V16" s="1"/>
  <c r="U43"/>
  <c r="U16" s="1"/>
  <c r="T43"/>
  <c r="T16" s="1"/>
  <c r="S43"/>
  <c r="S16" s="1"/>
  <c r="R43"/>
  <c r="R16" s="1"/>
  <c r="Q43"/>
  <c r="Q16" s="1"/>
  <c r="P43"/>
  <c r="P16" s="1"/>
  <c r="O43"/>
  <c r="O16" s="1"/>
  <c r="N43"/>
  <c r="N16" s="1"/>
  <c r="M43"/>
  <c r="M16" s="1"/>
  <c r="L43"/>
  <c r="L16" s="1"/>
  <c r="K43"/>
  <c r="K16" s="1"/>
  <c r="J43"/>
  <c r="J16" s="1"/>
  <c r="I43"/>
  <c r="I16" s="1"/>
  <c r="H43"/>
  <c r="H16" s="1"/>
  <c r="G43"/>
  <c r="G16" s="1"/>
  <c r="F43"/>
  <c r="F16" s="1"/>
  <c r="E43"/>
  <c r="E16" s="1"/>
  <c r="D44"/>
  <c r="D43"/>
  <c r="Z83" i="29"/>
  <c r="B80"/>
  <c r="B79"/>
  <c r="D48" i="13" l="1"/>
  <c r="F48"/>
  <c r="H48"/>
  <c r="J48"/>
  <c r="L48"/>
  <c r="N48"/>
  <c r="P48"/>
  <c r="R48"/>
  <c r="T48"/>
  <c r="V48"/>
  <c r="X48"/>
  <c r="E48"/>
  <c r="G48"/>
  <c r="I48"/>
  <c r="K48"/>
  <c r="M48"/>
  <c r="O48"/>
  <c r="Q48"/>
  <c r="S48"/>
  <c r="U48"/>
  <c r="W48"/>
  <c r="D17" i="26"/>
  <c r="D16"/>
  <c r="B18" i="27"/>
  <c r="X28" i="22" l="1"/>
  <c r="W28"/>
  <c r="V28"/>
  <c r="U28"/>
  <c r="T28"/>
  <c r="S28"/>
  <c r="R28"/>
  <c r="Q28"/>
  <c r="P28"/>
  <c r="O28"/>
  <c r="N28"/>
  <c r="M28"/>
  <c r="L28"/>
  <c r="K28"/>
  <c r="J28"/>
  <c r="I28"/>
  <c r="H28"/>
  <c r="G28"/>
  <c r="F28"/>
  <c r="E28"/>
  <c r="D28"/>
  <c r="X37"/>
  <c r="W37"/>
  <c r="V37"/>
  <c r="U37"/>
  <c r="T37"/>
  <c r="S37"/>
  <c r="R37"/>
  <c r="Q37"/>
  <c r="P37"/>
  <c r="O37"/>
  <c r="N37"/>
  <c r="M37"/>
  <c r="L37"/>
  <c r="K37"/>
  <c r="J37"/>
  <c r="I37"/>
  <c r="H37"/>
  <c r="G37"/>
  <c r="F37"/>
  <c r="E37"/>
  <c r="D37"/>
  <c r="X62"/>
  <c r="W62"/>
  <c r="V62"/>
  <c r="U62"/>
  <c r="T62"/>
  <c r="S62"/>
  <c r="R62"/>
  <c r="Q62"/>
  <c r="P62"/>
  <c r="O62"/>
  <c r="N62"/>
  <c r="M62"/>
  <c r="L62"/>
  <c r="K62"/>
  <c r="J62"/>
  <c r="I62"/>
  <c r="H62"/>
  <c r="G62"/>
  <c r="F62"/>
  <c r="E62"/>
  <c r="D62"/>
  <c r="X76"/>
  <c r="W76"/>
  <c r="V76"/>
  <c r="U76"/>
  <c r="T76"/>
  <c r="S76"/>
  <c r="R76"/>
  <c r="Q76"/>
  <c r="P76"/>
  <c r="O76"/>
  <c r="N76"/>
  <c r="M76"/>
  <c r="L76"/>
  <c r="K76"/>
  <c r="J76"/>
  <c r="I76"/>
  <c r="H76"/>
  <c r="G76"/>
  <c r="F76"/>
  <c r="E76"/>
  <c r="D76"/>
  <c r="E52" i="30" l="1"/>
  <c r="E35"/>
  <c r="E18"/>
  <c r="X28" i="26" l="1"/>
  <c r="W28"/>
  <c r="V28"/>
  <c r="U28"/>
  <c r="T28"/>
  <c r="S28"/>
  <c r="R28"/>
  <c r="Q28"/>
  <c r="P28"/>
  <c r="O28"/>
  <c r="N28"/>
  <c r="M28"/>
  <c r="L28"/>
  <c r="K28"/>
  <c r="J28"/>
  <c r="I28"/>
  <c r="H28"/>
  <c r="G28"/>
  <c r="F28"/>
  <c r="E28"/>
  <c r="D28"/>
  <c r="D33"/>
  <c r="D38" i="23"/>
  <c r="D12" i="20" l="1"/>
  <c r="J14"/>
  <c r="X69" i="30" l="1"/>
  <c r="W69"/>
  <c r="V69"/>
  <c r="U69"/>
  <c r="T69"/>
  <c r="S69"/>
  <c r="R69"/>
  <c r="Q69"/>
  <c r="P69"/>
  <c r="O69"/>
  <c r="N69"/>
  <c r="M69"/>
  <c r="L69"/>
  <c r="K69"/>
  <c r="J69"/>
  <c r="I69"/>
  <c r="H69"/>
  <c r="G69"/>
  <c r="F69"/>
  <c r="E69"/>
  <c r="D69"/>
  <c r="X66"/>
  <c r="W66"/>
  <c r="V66"/>
  <c r="U66"/>
  <c r="T66"/>
  <c r="S66"/>
  <c r="R66"/>
  <c r="Q66"/>
  <c r="P66"/>
  <c r="O66"/>
  <c r="N66"/>
  <c r="M66"/>
  <c r="L66"/>
  <c r="K66"/>
  <c r="J66"/>
  <c r="I66"/>
  <c r="H66"/>
  <c r="G66"/>
  <c r="F66"/>
  <c r="E66"/>
  <c r="D66"/>
  <c r="X65"/>
  <c r="W65"/>
  <c r="V65"/>
  <c r="U65"/>
  <c r="T65"/>
  <c r="S65"/>
  <c r="R65"/>
  <c r="Q65"/>
  <c r="P65"/>
  <c r="O65"/>
  <c r="N65"/>
  <c r="M65"/>
  <c r="L65"/>
  <c r="K65"/>
  <c r="J65"/>
  <c r="I65"/>
  <c r="H65"/>
  <c r="G65"/>
  <c r="F65"/>
  <c r="E65"/>
  <c r="D65"/>
  <c r="X64"/>
  <c r="W64"/>
  <c r="V64"/>
  <c r="U64"/>
  <c r="T64"/>
  <c r="S64"/>
  <c r="R64"/>
  <c r="Q64"/>
  <c r="P64"/>
  <c r="O64"/>
  <c r="N64"/>
  <c r="M64"/>
  <c r="L64"/>
  <c r="K64"/>
  <c r="J64"/>
  <c r="I64"/>
  <c r="H64"/>
  <c r="G64"/>
  <c r="F64"/>
  <c r="E64"/>
  <c r="D64"/>
  <c r="X63"/>
  <c r="W63"/>
  <c r="V63"/>
  <c r="U63"/>
  <c r="T63"/>
  <c r="S63"/>
  <c r="R63"/>
  <c r="Q63"/>
  <c r="P63"/>
  <c r="O63"/>
  <c r="N63"/>
  <c r="M63"/>
  <c r="L63"/>
  <c r="K63"/>
  <c r="J63"/>
  <c r="I63"/>
  <c r="H63"/>
  <c r="G63"/>
  <c r="F63"/>
  <c r="E63"/>
  <c r="D63"/>
  <c r="E62"/>
  <c r="E67" s="1"/>
  <c r="D62"/>
  <c r="D67" s="1"/>
  <c r="F57"/>
  <c r="G52" s="1"/>
  <c r="G57" s="1"/>
  <c r="H52" s="1"/>
  <c r="H57" s="1"/>
  <c r="I52" s="1"/>
  <c r="I57" s="1"/>
  <c r="J52" s="1"/>
  <c r="J57" s="1"/>
  <c r="K52" s="1"/>
  <c r="K57" s="1"/>
  <c r="L52" s="1"/>
  <c r="L57" s="1"/>
  <c r="M52" s="1"/>
  <c r="M57" s="1"/>
  <c r="N52" s="1"/>
  <c r="N57" s="1"/>
  <c r="O52" s="1"/>
  <c r="O57" s="1"/>
  <c r="P52" s="1"/>
  <c r="P57" s="1"/>
  <c r="Q52" s="1"/>
  <c r="Q57" s="1"/>
  <c r="R52" s="1"/>
  <c r="R57" s="1"/>
  <c r="S52" s="1"/>
  <c r="S57" s="1"/>
  <c r="T52" s="1"/>
  <c r="T57" s="1"/>
  <c r="U52" s="1"/>
  <c r="U57" s="1"/>
  <c r="V52" s="1"/>
  <c r="V57" s="1"/>
  <c r="W52" s="1"/>
  <c r="W57" s="1"/>
  <c r="X52" s="1"/>
  <c r="X57" s="1"/>
  <c r="E57"/>
  <c r="F52" s="1"/>
  <c r="D57"/>
  <c r="E40"/>
  <c r="F35" s="1"/>
  <c r="F40" s="1"/>
  <c r="G35" s="1"/>
  <c r="G40" s="1"/>
  <c r="H35" s="1"/>
  <c r="H40" s="1"/>
  <c r="I35" s="1"/>
  <c r="I40" s="1"/>
  <c r="J35" s="1"/>
  <c r="J40" s="1"/>
  <c r="K35" s="1"/>
  <c r="K40" s="1"/>
  <c r="L35" s="1"/>
  <c r="L40" s="1"/>
  <c r="M35" s="1"/>
  <c r="M40" s="1"/>
  <c r="N35" s="1"/>
  <c r="N40" s="1"/>
  <c r="O35" s="1"/>
  <c r="O40" s="1"/>
  <c r="P35" s="1"/>
  <c r="P40" s="1"/>
  <c r="Q35" s="1"/>
  <c r="Q40" s="1"/>
  <c r="R35" s="1"/>
  <c r="R40" s="1"/>
  <c r="S35" s="1"/>
  <c r="S40" s="1"/>
  <c r="T35" s="1"/>
  <c r="T40" s="1"/>
  <c r="U35" s="1"/>
  <c r="U40" s="1"/>
  <c r="V35" s="1"/>
  <c r="V40" s="1"/>
  <c r="W35" s="1"/>
  <c r="W40" s="1"/>
  <c r="X35" s="1"/>
  <c r="X40" s="1"/>
  <c r="D40"/>
  <c r="E23"/>
  <c r="F18" s="1"/>
  <c r="F23" s="1"/>
  <c r="G18" s="1"/>
  <c r="G23" s="1"/>
  <c r="H18" s="1"/>
  <c r="H23" s="1"/>
  <c r="I18" s="1"/>
  <c r="I23" s="1"/>
  <c r="J18" s="1"/>
  <c r="J23" s="1"/>
  <c r="K18" s="1"/>
  <c r="K23" s="1"/>
  <c r="L18" s="1"/>
  <c r="L23" s="1"/>
  <c r="M18" s="1"/>
  <c r="M23" s="1"/>
  <c r="N18" s="1"/>
  <c r="N23" s="1"/>
  <c r="O18" s="1"/>
  <c r="O23" s="1"/>
  <c r="P18" s="1"/>
  <c r="P23" s="1"/>
  <c r="Q18" s="1"/>
  <c r="Q23" s="1"/>
  <c r="R18" s="1"/>
  <c r="R23" s="1"/>
  <c r="S18" s="1"/>
  <c r="S23" s="1"/>
  <c r="T18" s="1"/>
  <c r="T23" s="1"/>
  <c r="U18" s="1"/>
  <c r="U23" s="1"/>
  <c r="V18" s="1"/>
  <c r="V23" s="1"/>
  <c r="W18" s="1"/>
  <c r="W23" s="1"/>
  <c r="X18" s="1"/>
  <c r="X23" s="1"/>
  <c r="D23"/>
  <c r="D4"/>
  <c r="D3"/>
  <c r="D2"/>
  <c r="X73" i="29"/>
  <c r="W73"/>
  <c r="V73"/>
  <c r="U73"/>
  <c r="T73"/>
  <c r="S73"/>
  <c r="R73"/>
  <c r="Q73"/>
  <c r="P73"/>
  <c r="O73"/>
  <c r="N73"/>
  <c r="M73"/>
  <c r="L73"/>
  <c r="K73"/>
  <c r="J73"/>
  <c r="I73"/>
  <c r="H73"/>
  <c r="G73"/>
  <c r="F73"/>
  <c r="E73"/>
  <c r="D73"/>
  <c r="D31" i="26" s="1"/>
  <c r="X70" i="29"/>
  <c r="W70"/>
  <c r="V70"/>
  <c r="U70"/>
  <c r="T70"/>
  <c r="S70"/>
  <c r="R70"/>
  <c r="Q70"/>
  <c r="P70"/>
  <c r="O70"/>
  <c r="N70"/>
  <c r="M70"/>
  <c r="L70"/>
  <c r="K70"/>
  <c r="J70"/>
  <c r="I70"/>
  <c r="H70"/>
  <c r="G70"/>
  <c r="F70"/>
  <c r="E70"/>
  <c r="D70"/>
  <c r="D36" i="23" s="1"/>
  <c r="X69" i="29"/>
  <c r="W69"/>
  <c r="V69"/>
  <c r="U69"/>
  <c r="T69"/>
  <c r="S69"/>
  <c r="R69"/>
  <c r="Q69"/>
  <c r="P69"/>
  <c r="O69"/>
  <c r="N69"/>
  <c r="M69"/>
  <c r="L69"/>
  <c r="K69"/>
  <c r="J69"/>
  <c r="I69"/>
  <c r="H69"/>
  <c r="G69"/>
  <c r="F69"/>
  <c r="E69"/>
  <c r="D69"/>
  <c r="X68"/>
  <c r="W68"/>
  <c r="V68"/>
  <c r="U68"/>
  <c r="T68"/>
  <c r="S68"/>
  <c r="R68"/>
  <c r="Q68"/>
  <c r="P68"/>
  <c r="O68"/>
  <c r="N68"/>
  <c r="M68"/>
  <c r="L68"/>
  <c r="K68"/>
  <c r="J68"/>
  <c r="I68"/>
  <c r="H68"/>
  <c r="G68"/>
  <c r="F68"/>
  <c r="E68"/>
  <c r="D68"/>
  <c r="D67"/>
  <c r="D71" s="1"/>
  <c r="E62"/>
  <c r="F58" s="1"/>
  <c r="F62" s="1"/>
  <c r="G58" s="1"/>
  <c r="G62" s="1"/>
  <c r="H58" s="1"/>
  <c r="H62" s="1"/>
  <c r="I58" s="1"/>
  <c r="I62" s="1"/>
  <c r="J58" s="1"/>
  <c r="J62" s="1"/>
  <c r="K58" s="1"/>
  <c r="K62" s="1"/>
  <c r="L58" s="1"/>
  <c r="L62" s="1"/>
  <c r="M58" s="1"/>
  <c r="M62" s="1"/>
  <c r="N58" s="1"/>
  <c r="N62" s="1"/>
  <c r="O58" s="1"/>
  <c r="O62" s="1"/>
  <c r="P58" s="1"/>
  <c r="P62" s="1"/>
  <c r="Q58" s="1"/>
  <c r="Q62" s="1"/>
  <c r="R58" s="1"/>
  <c r="R62" s="1"/>
  <c r="S58" s="1"/>
  <c r="S62" s="1"/>
  <c r="T58" s="1"/>
  <c r="T62" s="1"/>
  <c r="U58" s="1"/>
  <c r="U62" s="1"/>
  <c r="V58" s="1"/>
  <c r="V62" s="1"/>
  <c r="W58" s="1"/>
  <c r="W62" s="1"/>
  <c r="X58" s="1"/>
  <c r="X62" s="1"/>
  <c r="D62"/>
  <c r="E58" s="1"/>
  <c r="E46"/>
  <c r="F42" s="1"/>
  <c r="F46" s="1"/>
  <c r="G42" s="1"/>
  <c r="G46" s="1"/>
  <c r="H42" s="1"/>
  <c r="H46" s="1"/>
  <c r="I42" s="1"/>
  <c r="I46" s="1"/>
  <c r="J42" s="1"/>
  <c r="J46" s="1"/>
  <c r="K42" s="1"/>
  <c r="K46" s="1"/>
  <c r="L42" s="1"/>
  <c r="L46" s="1"/>
  <c r="M42" s="1"/>
  <c r="M46" s="1"/>
  <c r="N42" s="1"/>
  <c r="N46" s="1"/>
  <c r="O42" s="1"/>
  <c r="O46" s="1"/>
  <c r="P42" s="1"/>
  <c r="P46" s="1"/>
  <c r="Q42" s="1"/>
  <c r="Q46" s="1"/>
  <c r="R42" s="1"/>
  <c r="R46" s="1"/>
  <c r="S42" s="1"/>
  <c r="S46" s="1"/>
  <c r="T42" s="1"/>
  <c r="T46" s="1"/>
  <c r="U42" s="1"/>
  <c r="U46" s="1"/>
  <c r="V42" s="1"/>
  <c r="V46" s="1"/>
  <c r="W42" s="1"/>
  <c r="W46" s="1"/>
  <c r="X42" s="1"/>
  <c r="X46" s="1"/>
  <c r="D46"/>
  <c r="E42" s="1"/>
  <c r="D30"/>
  <c r="E26" s="1"/>
  <c r="E67" s="1"/>
  <c r="E71" s="1"/>
  <c r="D13"/>
  <c r="E10" s="1"/>
  <c r="E13" s="1"/>
  <c r="F10" s="1"/>
  <c r="F13" s="1"/>
  <c r="G10" s="1"/>
  <c r="G13" s="1"/>
  <c r="H10" s="1"/>
  <c r="H13" s="1"/>
  <c r="I10" s="1"/>
  <c r="I13" s="1"/>
  <c r="J10" s="1"/>
  <c r="J13" s="1"/>
  <c r="K10" s="1"/>
  <c r="K13" s="1"/>
  <c r="L10" s="1"/>
  <c r="L13" s="1"/>
  <c r="M10" s="1"/>
  <c r="M13" s="1"/>
  <c r="N10" s="1"/>
  <c r="N13" s="1"/>
  <c r="O10" s="1"/>
  <c r="O13" s="1"/>
  <c r="P10" s="1"/>
  <c r="P13" s="1"/>
  <c r="Q10" s="1"/>
  <c r="Q13" s="1"/>
  <c r="R10" s="1"/>
  <c r="R13" s="1"/>
  <c r="S10" s="1"/>
  <c r="S13" s="1"/>
  <c r="T10" s="1"/>
  <c r="T13" s="1"/>
  <c r="U10" s="1"/>
  <c r="U13" s="1"/>
  <c r="V10" s="1"/>
  <c r="V13" s="1"/>
  <c r="W10" s="1"/>
  <c r="W13" s="1"/>
  <c r="X10" s="1"/>
  <c r="X13" s="1"/>
  <c r="D4"/>
  <c r="D3"/>
  <c r="D2"/>
  <c r="X107" i="28"/>
  <c r="W107"/>
  <c r="V107"/>
  <c r="U107"/>
  <c r="T107"/>
  <c r="S107"/>
  <c r="R107"/>
  <c r="Q107"/>
  <c r="P107"/>
  <c r="O107"/>
  <c r="N107"/>
  <c r="M107"/>
  <c r="L107"/>
  <c r="K107"/>
  <c r="J107"/>
  <c r="I107"/>
  <c r="H107"/>
  <c r="G107"/>
  <c r="F107"/>
  <c r="E107"/>
  <c r="D107"/>
  <c r="D32" i="26" s="1"/>
  <c r="X104" i="28"/>
  <c r="W104"/>
  <c r="V104"/>
  <c r="U104"/>
  <c r="T104"/>
  <c r="S104"/>
  <c r="R104"/>
  <c r="Q104"/>
  <c r="P104"/>
  <c r="O104"/>
  <c r="N104"/>
  <c r="M104"/>
  <c r="L104"/>
  <c r="K104"/>
  <c r="J104"/>
  <c r="I104"/>
  <c r="H104"/>
  <c r="G104"/>
  <c r="F104"/>
  <c r="E104"/>
  <c r="D104"/>
  <c r="D37" i="23" s="1"/>
  <c r="X103" i="28"/>
  <c r="W103"/>
  <c r="V103"/>
  <c r="U103"/>
  <c r="T103"/>
  <c r="S103"/>
  <c r="R103"/>
  <c r="Q103"/>
  <c r="P103"/>
  <c r="O103"/>
  <c r="N103"/>
  <c r="M103"/>
  <c r="L103"/>
  <c r="K103"/>
  <c r="J103"/>
  <c r="I103"/>
  <c r="H103"/>
  <c r="G103"/>
  <c r="F103"/>
  <c r="E103"/>
  <c r="D103"/>
  <c r="X102"/>
  <c r="W102"/>
  <c r="V102"/>
  <c r="U102"/>
  <c r="T102"/>
  <c r="S102"/>
  <c r="R102"/>
  <c r="Q102"/>
  <c r="P102"/>
  <c r="O102"/>
  <c r="N102"/>
  <c r="M102"/>
  <c r="L102"/>
  <c r="K102"/>
  <c r="J102"/>
  <c r="I102"/>
  <c r="H102"/>
  <c r="G102"/>
  <c r="F102"/>
  <c r="E102"/>
  <c r="D102"/>
  <c r="D101"/>
  <c r="D105" s="1"/>
  <c r="D40" i="26" s="1"/>
  <c r="D96" i="28"/>
  <c r="E92" s="1"/>
  <c r="E96" s="1"/>
  <c r="F92" s="1"/>
  <c r="F96" s="1"/>
  <c r="G92" s="1"/>
  <c r="G96" s="1"/>
  <c r="H92" s="1"/>
  <c r="H96" s="1"/>
  <c r="I92" s="1"/>
  <c r="I96" s="1"/>
  <c r="J92" s="1"/>
  <c r="J96" s="1"/>
  <c r="K92" s="1"/>
  <c r="K96" s="1"/>
  <c r="L92" s="1"/>
  <c r="L96" s="1"/>
  <c r="M92" s="1"/>
  <c r="M96" s="1"/>
  <c r="N92" s="1"/>
  <c r="N96" s="1"/>
  <c r="O92" s="1"/>
  <c r="O96" s="1"/>
  <c r="P92" s="1"/>
  <c r="P96" s="1"/>
  <c r="Q92" s="1"/>
  <c r="Q96" s="1"/>
  <c r="R92" s="1"/>
  <c r="R96" s="1"/>
  <c r="S92" s="1"/>
  <c r="S96" s="1"/>
  <c r="T92" s="1"/>
  <c r="T96" s="1"/>
  <c r="U92" s="1"/>
  <c r="U96" s="1"/>
  <c r="V92" s="1"/>
  <c r="V96" s="1"/>
  <c r="W92" s="1"/>
  <c r="W96" s="1"/>
  <c r="X92" s="1"/>
  <c r="X96" s="1"/>
  <c r="D78"/>
  <c r="E74" s="1"/>
  <c r="E78" s="1"/>
  <c r="F74" s="1"/>
  <c r="F78" s="1"/>
  <c r="G74" s="1"/>
  <c r="G78" s="1"/>
  <c r="H74" s="1"/>
  <c r="H78" s="1"/>
  <c r="I74" s="1"/>
  <c r="I78" s="1"/>
  <c r="J74" s="1"/>
  <c r="J78" s="1"/>
  <c r="K74" s="1"/>
  <c r="K78" s="1"/>
  <c r="L74" s="1"/>
  <c r="L78" s="1"/>
  <c r="M74" s="1"/>
  <c r="M78" s="1"/>
  <c r="N74" s="1"/>
  <c r="N78" s="1"/>
  <c r="O74" s="1"/>
  <c r="O78" s="1"/>
  <c r="P74" s="1"/>
  <c r="P78" s="1"/>
  <c r="Q74" s="1"/>
  <c r="Q78" s="1"/>
  <c r="R74" s="1"/>
  <c r="R78" s="1"/>
  <c r="S74" s="1"/>
  <c r="S78" s="1"/>
  <c r="T74" s="1"/>
  <c r="T78" s="1"/>
  <c r="U74" s="1"/>
  <c r="U78" s="1"/>
  <c r="V74" s="1"/>
  <c r="V78" s="1"/>
  <c r="W74" s="1"/>
  <c r="W78" s="1"/>
  <c r="X74" s="1"/>
  <c r="X78" s="1"/>
  <c r="D60"/>
  <c r="E56" s="1"/>
  <c r="E60" s="1"/>
  <c r="F56" s="1"/>
  <c r="F60" s="1"/>
  <c r="G56" s="1"/>
  <c r="G60" s="1"/>
  <c r="H56" s="1"/>
  <c r="H60" s="1"/>
  <c r="I56" s="1"/>
  <c r="I60" s="1"/>
  <c r="J56" s="1"/>
  <c r="J60" s="1"/>
  <c r="K56" s="1"/>
  <c r="K60" s="1"/>
  <c r="L56" s="1"/>
  <c r="L60" s="1"/>
  <c r="M56" s="1"/>
  <c r="M60" s="1"/>
  <c r="N56" s="1"/>
  <c r="N60" s="1"/>
  <c r="O56" s="1"/>
  <c r="O60" s="1"/>
  <c r="P56" s="1"/>
  <c r="P60" s="1"/>
  <c r="Q56" s="1"/>
  <c r="Q60" s="1"/>
  <c r="R56" s="1"/>
  <c r="R60" s="1"/>
  <c r="S56" s="1"/>
  <c r="S60" s="1"/>
  <c r="T56" s="1"/>
  <c r="T60" s="1"/>
  <c r="U56" s="1"/>
  <c r="U60" s="1"/>
  <c r="V56" s="1"/>
  <c r="V60" s="1"/>
  <c r="W56" s="1"/>
  <c r="W60" s="1"/>
  <c r="X56" s="1"/>
  <c r="X60" s="1"/>
  <c r="D42"/>
  <c r="E38" s="1"/>
  <c r="E42" s="1"/>
  <c r="F38" s="1"/>
  <c r="F42" s="1"/>
  <c r="G38" s="1"/>
  <c r="G42" s="1"/>
  <c r="H38" s="1"/>
  <c r="H42" s="1"/>
  <c r="I38" s="1"/>
  <c r="I42" s="1"/>
  <c r="J38" s="1"/>
  <c r="J42" s="1"/>
  <c r="K38" s="1"/>
  <c r="K42" s="1"/>
  <c r="L38" s="1"/>
  <c r="L42" s="1"/>
  <c r="M38" s="1"/>
  <c r="M42" s="1"/>
  <c r="N38" s="1"/>
  <c r="N42" s="1"/>
  <c r="O38" s="1"/>
  <c r="O42" s="1"/>
  <c r="P38" s="1"/>
  <c r="P42" s="1"/>
  <c r="Q38" s="1"/>
  <c r="Q42" s="1"/>
  <c r="R38" s="1"/>
  <c r="R42" s="1"/>
  <c r="S38" s="1"/>
  <c r="S42" s="1"/>
  <c r="T38" s="1"/>
  <c r="T42" s="1"/>
  <c r="U38" s="1"/>
  <c r="U42" s="1"/>
  <c r="V38" s="1"/>
  <c r="V42" s="1"/>
  <c r="W38" s="1"/>
  <c r="W42" s="1"/>
  <c r="X38" s="1"/>
  <c r="X42" s="1"/>
  <c r="D24"/>
  <c r="E20" s="1"/>
  <c r="E101" s="1"/>
  <c r="E105" s="1"/>
  <c r="D4"/>
  <c r="D3"/>
  <c r="D2"/>
  <c r="X25" i="21"/>
  <c r="W25"/>
  <c r="V25"/>
  <c r="U25"/>
  <c r="T25"/>
  <c r="S25"/>
  <c r="R25"/>
  <c r="Q25"/>
  <c r="P25"/>
  <c r="O25"/>
  <c r="N25"/>
  <c r="M25"/>
  <c r="L25"/>
  <c r="K25"/>
  <c r="J25"/>
  <c r="I25"/>
  <c r="H25"/>
  <c r="G25"/>
  <c r="F25"/>
  <c r="E25"/>
  <c r="D25"/>
  <c r="E30" i="29" l="1"/>
  <c r="F26" s="1"/>
  <c r="E24" i="28"/>
  <c r="F20" s="1"/>
  <c r="F24" s="1"/>
  <c r="G20" s="1"/>
  <c r="G24" s="1"/>
  <c r="H20" s="1"/>
  <c r="H24" s="1"/>
  <c r="I20" s="1"/>
  <c r="I24" s="1"/>
  <c r="J20" s="1"/>
  <c r="J24" s="1"/>
  <c r="K20" s="1"/>
  <c r="K24" s="1"/>
  <c r="L20" s="1"/>
  <c r="L24" s="1"/>
  <c r="M20" s="1"/>
  <c r="M24" s="1"/>
  <c r="N20" s="1"/>
  <c r="N24" s="1"/>
  <c r="O20" s="1"/>
  <c r="O24" s="1"/>
  <c r="P20" s="1"/>
  <c r="P24" s="1"/>
  <c r="Q20" s="1"/>
  <c r="Q24" s="1"/>
  <c r="R20" s="1"/>
  <c r="R24" s="1"/>
  <c r="S20" s="1"/>
  <c r="S24" s="1"/>
  <c r="T20" s="1"/>
  <c r="T24" s="1"/>
  <c r="U20" s="1"/>
  <c r="U24" s="1"/>
  <c r="V20" s="1"/>
  <c r="V24" s="1"/>
  <c r="W20" s="1"/>
  <c r="W24" s="1"/>
  <c r="X20" s="1"/>
  <c r="X24" s="1"/>
  <c r="F38" i="23"/>
  <c r="H38"/>
  <c r="J38"/>
  <c r="L38"/>
  <c r="N38"/>
  <c r="P38"/>
  <c r="R38"/>
  <c r="T38"/>
  <c r="V38"/>
  <c r="X38"/>
  <c r="E33" i="26"/>
  <c r="G33"/>
  <c r="I33"/>
  <c r="K33"/>
  <c r="M33"/>
  <c r="O33"/>
  <c r="Q33"/>
  <c r="S33"/>
  <c r="U33"/>
  <c r="W33"/>
  <c r="F62" i="30"/>
  <c r="F67" s="1"/>
  <c r="H62"/>
  <c r="H67" s="1"/>
  <c r="J62"/>
  <c r="J67" s="1"/>
  <c r="L62"/>
  <c r="L67" s="1"/>
  <c r="N62"/>
  <c r="N67" s="1"/>
  <c r="P62"/>
  <c r="P67" s="1"/>
  <c r="R62"/>
  <c r="R67" s="1"/>
  <c r="T62"/>
  <c r="T67" s="1"/>
  <c r="V62"/>
  <c r="V67" s="1"/>
  <c r="X62"/>
  <c r="X67" s="1"/>
  <c r="E38" i="23"/>
  <c r="G38"/>
  <c r="I38"/>
  <c r="K38"/>
  <c r="M38"/>
  <c r="O38"/>
  <c r="Q38"/>
  <c r="S38"/>
  <c r="U38"/>
  <c r="W38"/>
  <c r="F33" i="26"/>
  <c r="H33"/>
  <c r="J33"/>
  <c r="L33"/>
  <c r="N33"/>
  <c r="P33"/>
  <c r="R33"/>
  <c r="T33"/>
  <c r="V33"/>
  <c r="X33"/>
  <c r="G62" i="30"/>
  <c r="G67" s="1"/>
  <c r="I62"/>
  <c r="I67" s="1"/>
  <c r="K62"/>
  <c r="K67" s="1"/>
  <c r="M62"/>
  <c r="M67" s="1"/>
  <c r="O62"/>
  <c r="O67" s="1"/>
  <c r="Q62"/>
  <c r="Q67" s="1"/>
  <c r="S62"/>
  <c r="S67" s="1"/>
  <c r="U62"/>
  <c r="U67" s="1"/>
  <c r="W62"/>
  <c r="W67" s="1"/>
  <c r="E37" i="23"/>
  <c r="G37"/>
  <c r="I37"/>
  <c r="K37"/>
  <c r="M37"/>
  <c r="O37"/>
  <c r="Q37"/>
  <c r="S37"/>
  <c r="U37"/>
  <c r="W37"/>
  <c r="F32" i="26"/>
  <c r="H32"/>
  <c r="J32"/>
  <c r="L32"/>
  <c r="N32"/>
  <c r="P32"/>
  <c r="R32"/>
  <c r="T32"/>
  <c r="V32"/>
  <c r="X32"/>
  <c r="F101" i="28"/>
  <c r="F105" s="1"/>
  <c r="H101"/>
  <c r="H105" s="1"/>
  <c r="J101"/>
  <c r="J105" s="1"/>
  <c r="L101"/>
  <c r="L105" s="1"/>
  <c r="N101"/>
  <c r="N105" s="1"/>
  <c r="P101"/>
  <c r="P105" s="1"/>
  <c r="R101"/>
  <c r="R105" s="1"/>
  <c r="T101"/>
  <c r="T105" s="1"/>
  <c r="V101"/>
  <c r="V105" s="1"/>
  <c r="X101"/>
  <c r="X105" s="1"/>
  <c r="F37" i="23"/>
  <c r="H37"/>
  <c r="J37"/>
  <c r="L37"/>
  <c r="N37"/>
  <c r="P37"/>
  <c r="R37"/>
  <c r="T37"/>
  <c r="V37"/>
  <c r="X37"/>
  <c r="E32" i="26"/>
  <c r="G32"/>
  <c r="I32"/>
  <c r="K32"/>
  <c r="M32"/>
  <c r="O32"/>
  <c r="Q32"/>
  <c r="S32"/>
  <c r="U32"/>
  <c r="W32"/>
  <c r="G101" i="28"/>
  <c r="G105" s="1"/>
  <c r="I101"/>
  <c r="I105" s="1"/>
  <c r="K101"/>
  <c r="K105" s="1"/>
  <c r="M101"/>
  <c r="M105" s="1"/>
  <c r="O101"/>
  <c r="O105" s="1"/>
  <c r="Q101"/>
  <c r="Q105" s="1"/>
  <c r="S101"/>
  <c r="S105" s="1"/>
  <c r="U101"/>
  <c r="U105" s="1"/>
  <c r="W101"/>
  <c r="W105" s="1"/>
  <c r="F36" i="23"/>
  <c r="H36"/>
  <c r="J36"/>
  <c r="L36"/>
  <c r="N36"/>
  <c r="P36"/>
  <c r="R36"/>
  <c r="T36"/>
  <c r="V36"/>
  <c r="X36"/>
  <c r="E31" i="26"/>
  <c r="G31"/>
  <c r="I31"/>
  <c r="K31"/>
  <c r="M31"/>
  <c r="O31"/>
  <c r="Q31"/>
  <c r="S31"/>
  <c r="U31"/>
  <c r="W31"/>
  <c r="E36" i="23"/>
  <c r="G36"/>
  <c r="I36"/>
  <c r="K36"/>
  <c r="M36"/>
  <c r="O36"/>
  <c r="Q36"/>
  <c r="S36"/>
  <c r="U36"/>
  <c r="W36"/>
  <c r="F31" i="26"/>
  <c r="H31"/>
  <c r="J31"/>
  <c r="L31"/>
  <c r="N31"/>
  <c r="P31"/>
  <c r="R31"/>
  <c r="T31"/>
  <c r="V31"/>
  <c r="X31"/>
  <c r="E40"/>
  <c r="X11" i="13"/>
  <c r="W11"/>
  <c r="V11"/>
  <c r="U11"/>
  <c r="T11"/>
  <c r="S11"/>
  <c r="R11"/>
  <c r="Q11"/>
  <c r="P11"/>
  <c r="O11"/>
  <c r="N11"/>
  <c r="M11"/>
  <c r="L11"/>
  <c r="K11"/>
  <c r="J11"/>
  <c r="I11"/>
  <c r="H11"/>
  <c r="G11"/>
  <c r="F11"/>
  <c r="E11"/>
  <c r="X10"/>
  <c r="X12" s="1"/>
  <c r="W10"/>
  <c r="W12" s="1"/>
  <c r="V10"/>
  <c r="V12" s="1"/>
  <c r="U10"/>
  <c r="U12" s="1"/>
  <c r="T10"/>
  <c r="T12" s="1"/>
  <c r="S10"/>
  <c r="S12" s="1"/>
  <c r="R10"/>
  <c r="R12" s="1"/>
  <c r="Q10"/>
  <c r="Q12" s="1"/>
  <c r="P10"/>
  <c r="P12" s="1"/>
  <c r="O10"/>
  <c r="O12" s="1"/>
  <c r="N10"/>
  <c r="N12" s="1"/>
  <c r="M10"/>
  <c r="M12" s="1"/>
  <c r="L10"/>
  <c r="L12" s="1"/>
  <c r="K10"/>
  <c r="K12" s="1"/>
  <c r="J10"/>
  <c r="J12" s="1"/>
  <c r="I10"/>
  <c r="I12" s="1"/>
  <c r="H10"/>
  <c r="H12" s="1"/>
  <c r="G10"/>
  <c r="G12" s="1"/>
  <c r="F10"/>
  <c r="F12" s="1"/>
  <c r="E10"/>
  <c r="E12" s="1"/>
  <c r="D11"/>
  <c r="D10"/>
  <c r="X155"/>
  <c r="X29" i="21" s="1"/>
  <c r="W155" i="13"/>
  <c r="W29" i="21" s="1"/>
  <c r="V155" i="13"/>
  <c r="V29" i="21" s="1"/>
  <c r="U155" i="13"/>
  <c r="U29" i="21" s="1"/>
  <c r="T155" i="13"/>
  <c r="T29" i="21" s="1"/>
  <c r="S155" i="13"/>
  <c r="S29" i="21" s="1"/>
  <c r="R155" i="13"/>
  <c r="R29" i="21" s="1"/>
  <c r="Q155" i="13"/>
  <c r="Q29" i="21" s="1"/>
  <c r="P155" i="13"/>
  <c r="P29" i="21" s="1"/>
  <c r="O155" i="13"/>
  <c r="O29" i="21" s="1"/>
  <c r="N155" i="13"/>
  <c r="N29" i="21" s="1"/>
  <c r="M155" i="13"/>
  <c r="M29" i="21" s="1"/>
  <c r="L155" i="13"/>
  <c r="L29" i="21" s="1"/>
  <c r="K155" i="13"/>
  <c r="K29" i="21" s="1"/>
  <c r="J155" i="13"/>
  <c r="J29" i="21" s="1"/>
  <c r="I155" i="13"/>
  <c r="I29" i="21" s="1"/>
  <c r="H155" i="13"/>
  <c r="H29" i="21" s="1"/>
  <c r="G155" i="13"/>
  <c r="G29" i="21" s="1"/>
  <c r="F155" i="13"/>
  <c r="F29" i="21" s="1"/>
  <c r="E155" i="13"/>
  <c r="E29" i="21" s="1"/>
  <c r="X147" i="13"/>
  <c r="X28" i="21" s="1"/>
  <c r="W147" i="13"/>
  <c r="W28" i="21" s="1"/>
  <c r="V147" i="13"/>
  <c r="V28" i="21" s="1"/>
  <c r="U147" i="13"/>
  <c r="U28" i="21" s="1"/>
  <c r="T147" i="13"/>
  <c r="T28" i="21" s="1"/>
  <c r="S147" i="13"/>
  <c r="S28" i="21" s="1"/>
  <c r="R147" i="13"/>
  <c r="R28" i="21" s="1"/>
  <c r="Q147" i="13"/>
  <c r="Q28" i="21" s="1"/>
  <c r="P147" i="13"/>
  <c r="P28" i="21" s="1"/>
  <c r="O147" i="13"/>
  <c r="O28" i="21" s="1"/>
  <c r="N147" i="13"/>
  <c r="N28" i="21" s="1"/>
  <c r="M147" i="13"/>
  <c r="M28" i="21" s="1"/>
  <c r="L147" i="13"/>
  <c r="L28" i="21" s="1"/>
  <c r="K147" i="13"/>
  <c r="K28" i="21" s="1"/>
  <c r="J147" i="13"/>
  <c r="J28" i="21" s="1"/>
  <c r="I147" i="13"/>
  <c r="I28" i="21" s="1"/>
  <c r="H147" i="13"/>
  <c r="H28" i="21" s="1"/>
  <c r="G147" i="13"/>
  <c r="G28" i="21" s="1"/>
  <c r="F147" i="13"/>
  <c r="F28" i="21" s="1"/>
  <c r="E147" i="13"/>
  <c r="E28" i="21" s="1"/>
  <c r="D155" i="13"/>
  <c r="D29" i="21" s="1"/>
  <c r="X131" i="13"/>
  <c r="W131"/>
  <c r="V131"/>
  <c r="U131"/>
  <c r="T131"/>
  <c r="S131"/>
  <c r="R131"/>
  <c r="Q131"/>
  <c r="P131"/>
  <c r="O131"/>
  <c r="N131"/>
  <c r="M131"/>
  <c r="L131"/>
  <c r="K131"/>
  <c r="J131"/>
  <c r="I131"/>
  <c r="H131"/>
  <c r="G131"/>
  <c r="F131"/>
  <c r="E131"/>
  <c r="X123"/>
  <c r="W123"/>
  <c r="V123"/>
  <c r="U123"/>
  <c r="T123"/>
  <c r="S123"/>
  <c r="R123"/>
  <c r="Q123"/>
  <c r="P123"/>
  <c r="O123"/>
  <c r="N123"/>
  <c r="M123"/>
  <c r="L123"/>
  <c r="K123"/>
  <c r="J123"/>
  <c r="I123"/>
  <c r="H123"/>
  <c r="G123"/>
  <c r="F123"/>
  <c r="E123"/>
  <c r="X115"/>
  <c r="W115"/>
  <c r="V115"/>
  <c r="U115"/>
  <c r="T115"/>
  <c r="S115"/>
  <c r="R115"/>
  <c r="Q115"/>
  <c r="P115"/>
  <c r="O115"/>
  <c r="N115"/>
  <c r="M115"/>
  <c r="L115"/>
  <c r="K115"/>
  <c r="J115"/>
  <c r="I115"/>
  <c r="H115"/>
  <c r="G115"/>
  <c r="F115"/>
  <c r="E115"/>
  <c r="X107"/>
  <c r="W107"/>
  <c r="V107"/>
  <c r="U107"/>
  <c r="T107"/>
  <c r="S107"/>
  <c r="R107"/>
  <c r="Q107"/>
  <c r="P107"/>
  <c r="O107"/>
  <c r="N107"/>
  <c r="M107"/>
  <c r="L107"/>
  <c r="K107"/>
  <c r="J107"/>
  <c r="I107"/>
  <c r="H107"/>
  <c r="G107"/>
  <c r="F107"/>
  <c r="E107"/>
  <c r="D131"/>
  <c r="D123"/>
  <c r="D115"/>
  <c r="D107"/>
  <c r="X98"/>
  <c r="W98"/>
  <c r="V98"/>
  <c r="U98"/>
  <c r="T98"/>
  <c r="S98"/>
  <c r="R98"/>
  <c r="Q98"/>
  <c r="P98"/>
  <c r="O98"/>
  <c r="N98"/>
  <c r="M98"/>
  <c r="L98"/>
  <c r="K98"/>
  <c r="J98"/>
  <c r="I98"/>
  <c r="H98"/>
  <c r="G98"/>
  <c r="F98"/>
  <c r="E98"/>
  <c r="D98"/>
  <c r="D26" i="21" s="1"/>
  <c r="X41" i="26"/>
  <c r="W41"/>
  <c r="V41"/>
  <c r="U41"/>
  <c r="T41"/>
  <c r="S41"/>
  <c r="R41"/>
  <c r="Q41"/>
  <c r="P41"/>
  <c r="O41"/>
  <c r="N41"/>
  <c r="M41"/>
  <c r="L41"/>
  <c r="K41"/>
  <c r="J41"/>
  <c r="I41"/>
  <c r="H41"/>
  <c r="G41"/>
  <c r="F41"/>
  <c r="E41"/>
  <c r="D41"/>
  <c r="X53" i="15"/>
  <c r="X55" s="1"/>
  <c r="X56" s="1"/>
  <c r="W53"/>
  <c r="V53"/>
  <c r="V55" s="1"/>
  <c r="U53"/>
  <c r="T53"/>
  <c r="T55" s="1"/>
  <c r="S53"/>
  <c r="R53"/>
  <c r="R55" s="1"/>
  <c r="Q53"/>
  <c r="P53"/>
  <c r="P55" s="1"/>
  <c r="O53"/>
  <c r="N53"/>
  <c r="N55" s="1"/>
  <c r="M53"/>
  <c r="L53"/>
  <c r="L55" s="1"/>
  <c r="K53"/>
  <c r="J53"/>
  <c r="J55" s="1"/>
  <c r="I53"/>
  <c r="H53"/>
  <c r="H55" s="1"/>
  <c r="G53"/>
  <c r="F53"/>
  <c r="F55" s="1"/>
  <c r="E53"/>
  <c r="D53"/>
  <c r="D55" s="1"/>
  <c r="X37"/>
  <c r="X39" s="1"/>
  <c r="X40" s="1"/>
  <c r="W37"/>
  <c r="W39" s="1"/>
  <c r="V37"/>
  <c r="V39" s="1"/>
  <c r="U37"/>
  <c r="U39" s="1"/>
  <c r="T37"/>
  <c r="T39" s="1"/>
  <c r="S37"/>
  <c r="S39" s="1"/>
  <c r="R37"/>
  <c r="R39" s="1"/>
  <c r="Q37"/>
  <c r="Q39" s="1"/>
  <c r="P37"/>
  <c r="P39" s="1"/>
  <c r="O37"/>
  <c r="O39" s="1"/>
  <c r="N37"/>
  <c r="N39" s="1"/>
  <c r="M37"/>
  <c r="M39" s="1"/>
  <c r="L37"/>
  <c r="L39" s="1"/>
  <c r="K37"/>
  <c r="K39" s="1"/>
  <c r="J37"/>
  <c r="J39" s="1"/>
  <c r="I37"/>
  <c r="I39" s="1"/>
  <c r="H37"/>
  <c r="H39" s="1"/>
  <c r="G37"/>
  <c r="G39" s="1"/>
  <c r="F37"/>
  <c r="F39" s="1"/>
  <c r="E37"/>
  <c r="E39" s="1"/>
  <c r="D37"/>
  <c r="D39" s="1"/>
  <c r="X21"/>
  <c r="X23" s="1"/>
  <c r="X24" s="1"/>
  <c r="W21"/>
  <c r="W23" s="1"/>
  <c r="V21"/>
  <c r="V23" s="1"/>
  <c r="U21"/>
  <c r="U23" s="1"/>
  <c r="T21"/>
  <c r="T23" s="1"/>
  <c r="S21"/>
  <c r="S23" s="1"/>
  <c r="R21"/>
  <c r="R23" s="1"/>
  <c r="Q21"/>
  <c r="Q23" s="1"/>
  <c r="P21"/>
  <c r="P23" s="1"/>
  <c r="O21"/>
  <c r="O23" s="1"/>
  <c r="N21"/>
  <c r="N23" s="1"/>
  <c r="M21"/>
  <c r="M23" s="1"/>
  <c r="L21"/>
  <c r="L23" s="1"/>
  <c r="K21"/>
  <c r="K23" s="1"/>
  <c r="J21"/>
  <c r="J23" s="1"/>
  <c r="I21"/>
  <c r="I23" s="1"/>
  <c r="H21"/>
  <c r="H23" s="1"/>
  <c r="G21"/>
  <c r="G23" s="1"/>
  <c r="F21"/>
  <c r="F23" s="1"/>
  <c r="E21"/>
  <c r="E23" s="1"/>
  <c r="D21"/>
  <c r="D23" s="1"/>
  <c r="J22" i="20"/>
  <c r="D21"/>
  <c r="J21" s="1"/>
  <c r="J19"/>
  <c r="J12"/>
  <c r="E8"/>
  <c r="F10" s="1"/>
  <c r="F67" i="29" l="1"/>
  <c r="F71" s="1"/>
  <c r="F40" i="26" s="1"/>
  <c r="F30" i="29"/>
  <c r="G26" s="1"/>
  <c r="D40" i="15"/>
  <c r="D12" i="13"/>
  <c r="F40" i="15"/>
  <c r="H40"/>
  <c r="J40"/>
  <c r="L40"/>
  <c r="N40"/>
  <c r="P40"/>
  <c r="R40"/>
  <c r="T40"/>
  <c r="V40"/>
  <c r="E40"/>
  <c r="G40"/>
  <c r="I40"/>
  <c r="K40"/>
  <c r="M40"/>
  <c r="O40"/>
  <c r="Q40"/>
  <c r="S40"/>
  <c r="H24"/>
  <c r="J24"/>
  <c r="N24"/>
  <c r="P24"/>
  <c r="R24"/>
  <c r="T24"/>
  <c r="V24"/>
  <c r="U40"/>
  <c r="W40"/>
  <c r="F24"/>
  <c r="L24"/>
  <c r="E26" i="21"/>
  <c r="G26"/>
  <c r="I26"/>
  <c r="K26"/>
  <c r="M26"/>
  <c r="O26"/>
  <c r="Q26"/>
  <c r="S26"/>
  <c r="U26"/>
  <c r="W26"/>
  <c r="F26"/>
  <c r="H26"/>
  <c r="J26"/>
  <c r="L26"/>
  <c r="N26"/>
  <c r="P26"/>
  <c r="R26"/>
  <c r="T26"/>
  <c r="V26"/>
  <c r="X26"/>
  <c r="E24" i="15"/>
  <c r="I24"/>
  <c r="M24"/>
  <c r="Q24"/>
  <c r="S24"/>
  <c r="U24"/>
  <c r="W24"/>
  <c r="G24"/>
  <c r="K24"/>
  <c r="O24"/>
  <c r="E133" i="13"/>
  <c r="E27" i="21" s="1"/>
  <c r="G133" i="13"/>
  <c r="G27" i="21" s="1"/>
  <c r="I133" i="13"/>
  <c r="I27" i="21" s="1"/>
  <c r="K133" i="13"/>
  <c r="K27" i="21" s="1"/>
  <c r="M133" i="13"/>
  <c r="M27" i="21" s="1"/>
  <c r="O133" i="13"/>
  <c r="O27" i="21" s="1"/>
  <c r="Q133" i="13"/>
  <c r="Q27" i="21" s="1"/>
  <c r="S133" i="13"/>
  <c r="S27" i="21" s="1"/>
  <c r="U133" i="13"/>
  <c r="U27" i="21" s="1"/>
  <c r="W133" i="13"/>
  <c r="W27" i="21" s="1"/>
  <c r="D133" i="13"/>
  <c r="D27" i="21" s="1"/>
  <c r="F133" i="13"/>
  <c r="F27" i="21" s="1"/>
  <c r="H133" i="13"/>
  <c r="H27" i="21" s="1"/>
  <c r="J133" i="13"/>
  <c r="J27" i="21" s="1"/>
  <c r="L133" i="13"/>
  <c r="L27" i="21" s="1"/>
  <c r="N133" i="13"/>
  <c r="N27" i="21" s="1"/>
  <c r="P133" i="13"/>
  <c r="P27" i="21" s="1"/>
  <c r="R133" i="13"/>
  <c r="R27" i="21" s="1"/>
  <c r="T133" i="13"/>
  <c r="T27" i="21" s="1"/>
  <c r="V133" i="13"/>
  <c r="V27" i="21" s="1"/>
  <c r="X133" i="13"/>
  <c r="X27" i="21" s="1"/>
  <c r="E55" i="15"/>
  <c r="G55"/>
  <c r="I55"/>
  <c r="K55"/>
  <c r="M55"/>
  <c r="O55"/>
  <c r="Q55"/>
  <c r="S55"/>
  <c r="U55"/>
  <c r="W55"/>
  <c r="W56" s="1"/>
  <c r="D24"/>
  <c r="G30" i="29" l="1"/>
  <c r="H26" s="1"/>
  <c r="G67"/>
  <c r="G71" s="1"/>
  <c r="G40" i="26" s="1"/>
  <c r="U56" i="15"/>
  <c r="P56"/>
  <c r="L56"/>
  <c r="H56"/>
  <c r="D56"/>
  <c r="S56"/>
  <c r="O56"/>
  <c r="K56"/>
  <c r="G56"/>
  <c r="T56"/>
  <c r="Q56"/>
  <c r="M56"/>
  <c r="I56"/>
  <c r="E56"/>
  <c r="V56"/>
  <c r="R56"/>
  <c r="N56"/>
  <c r="J56"/>
  <c r="F56"/>
  <c r="H67" i="29" l="1"/>
  <c r="H71" s="1"/>
  <c r="H40" i="26" s="1"/>
  <c r="H30" i="29"/>
  <c r="I26" s="1"/>
  <c r="F40" i="27"/>
  <c r="C48"/>
  <c r="C47"/>
  <c r="F36"/>
  <c r="C38"/>
  <c r="F38"/>
  <c r="F46"/>
  <c r="C41"/>
  <c r="C40"/>
  <c r="F47"/>
  <c r="C43"/>
  <c r="F48"/>
  <c r="F43"/>
  <c r="F39"/>
  <c r="C45"/>
  <c r="F45"/>
  <c r="C46"/>
  <c r="C42"/>
  <c r="F37"/>
  <c r="C39"/>
  <c r="C37"/>
  <c r="F44"/>
  <c r="F42"/>
  <c r="F41"/>
  <c r="C44"/>
  <c r="I30" i="29" l="1"/>
  <c r="J26" s="1"/>
  <c r="I67"/>
  <c r="I71" s="1"/>
  <c r="I40" i="26" s="1"/>
  <c r="D4" i="27"/>
  <c r="D3"/>
  <c r="D2"/>
  <c r="X38" i="26"/>
  <c r="W38"/>
  <c r="V38"/>
  <c r="U38"/>
  <c r="T38"/>
  <c r="S38"/>
  <c r="R38"/>
  <c r="Q38"/>
  <c r="P38"/>
  <c r="O38"/>
  <c r="N38"/>
  <c r="M38"/>
  <c r="L38"/>
  <c r="K38"/>
  <c r="J38"/>
  <c r="I38"/>
  <c r="H38"/>
  <c r="G38"/>
  <c r="F38"/>
  <c r="E38"/>
  <c r="D38"/>
  <c r="X44" i="23"/>
  <c r="W44"/>
  <c r="V44"/>
  <c r="U44"/>
  <c r="T44"/>
  <c r="S44"/>
  <c r="R44"/>
  <c r="Q44"/>
  <c r="P44"/>
  <c r="O44"/>
  <c r="N44"/>
  <c r="M44"/>
  <c r="L44"/>
  <c r="K44"/>
  <c r="J44"/>
  <c r="I44"/>
  <c r="H44"/>
  <c r="G44"/>
  <c r="F44"/>
  <c r="X29"/>
  <c r="W29"/>
  <c r="V29"/>
  <c r="U29"/>
  <c r="T29"/>
  <c r="S29"/>
  <c r="R29"/>
  <c r="Q29"/>
  <c r="P29"/>
  <c r="O29"/>
  <c r="N29"/>
  <c r="M29"/>
  <c r="L29"/>
  <c r="K29"/>
  <c r="J29"/>
  <c r="I29"/>
  <c r="H29"/>
  <c r="G29"/>
  <c r="F29"/>
  <c r="X20"/>
  <c r="W20"/>
  <c r="V20"/>
  <c r="U20"/>
  <c r="T20"/>
  <c r="S20"/>
  <c r="R20"/>
  <c r="Q20"/>
  <c r="P20"/>
  <c r="O20"/>
  <c r="N20"/>
  <c r="M20"/>
  <c r="L20"/>
  <c r="K20"/>
  <c r="J20"/>
  <c r="I20"/>
  <c r="H20"/>
  <c r="G20"/>
  <c r="F20"/>
  <c r="E44"/>
  <c r="D44"/>
  <c r="E29"/>
  <c r="D29"/>
  <c r="E20"/>
  <c r="D20"/>
  <c r="X9"/>
  <c r="W9"/>
  <c r="V9"/>
  <c r="U9"/>
  <c r="T9"/>
  <c r="S9"/>
  <c r="R9"/>
  <c r="Q9"/>
  <c r="P9"/>
  <c r="O9"/>
  <c r="N9"/>
  <c r="M9"/>
  <c r="L9"/>
  <c r="K9"/>
  <c r="J9"/>
  <c r="I9"/>
  <c r="H9"/>
  <c r="G9"/>
  <c r="F9"/>
  <c r="E9"/>
  <c r="D9"/>
  <c r="X78" i="22"/>
  <c r="W78"/>
  <c r="V78"/>
  <c r="U78"/>
  <c r="T78"/>
  <c r="S78"/>
  <c r="R78"/>
  <c r="Q78"/>
  <c r="P78"/>
  <c r="O78"/>
  <c r="N78"/>
  <c r="M78"/>
  <c r="L78"/>
  <c r="K78"/>
  <c r="J78"/>
  <c r="I78"/>
  <c r="H78"/>
  <c r="G78"/>
  <c r="F78"/>
  <c r="E78"/>
  <c r="X51"/>
  <c r="W51"/>
  <c r="V51"/>
  <c r="U51"/>
  <c r="T51"/>
  <c r="S51"/>
  <c r="R51"/>
  <c r="Q51"/>
  <c r="P51"/>
  <c r="O51"/>
  <c r="N51"/>
  <c r="M51"/>
  <c r="L51"/>
  <c r="K51"/>
  <c r="J51"/>
  <c r="I51"/>
  <c r="H51"/>
  <c r="G51"/>
  <c r="F51"/>
  <c r="E51"/>
  <c r="D78"/>
  <c r="D80" s="1"/>
  <c r="D37" i="26" s="1"/>
  <c r="D51" i="22"/>
  <c r="D39"/>
  <c r="D36" i="26" s="1"/>
  <c r="D13" s="1"/>
  <c r="X9" i="22"/>
  <c r="W9"/>
  <c r="V9"/>
  <c r="U9"/>
  <c r="T9"/>
  <c r="S9"/>
  <c r="R9"/>
  <c r="Q9"/>
  <c r="P9"/>
  <c r="O9"/>
  <c r="N9"/>
  <c r="M9"/>
  <c r="L9"/>
  <c r="K9"/>
  <c r="J9"/>
  <c r="I9"/>
  <c r="H9"/>
  <c r="G9"/>
  <c r="F9"/>
  <c r="E9"/>
  <c r="D9"/>
  <c r="D15" i="5"/>
  <c r="X53" i="21"/>
  <c r="W53"/>
  <c r="V53"/>
  <c r="U53"/>
  <c r="T53"/>
  <c r="S53"/>
  <c r="R53"/>
  <c r="Q53"/>
  <c r="P53"/>
  <c r="O53"/>
  <c r="N53"/>
  <c r="M53"/>
  <c r="L53"/>
  <c r="K53"/>
  <c r="J53"/>
  <c r="I53"/>
  <c r="H53"/>
  <c r="G53"/>
  <c r="F53"/>
  <c r="E53"/>
  <c r="D53"/>
  <c r="D4" i="26"/>
  <c r="D3"/>
  <c r="D2"/>
  <c r="X44" i="21"/>
  <c r="X10" i="19" s="1"/>
  <c r="W44" i="21"/>
  <c r="W10" i="19" s="1"/>
  <c r="V44" i="21"/>
  <c r="V10" i="19" s="1"/>
  <c r="U44" i="21"/>
  <c r="U10" i="19" s="1"/>
  <c r="T44" i="21"/>
  <c r="T10" i="19" s="1"/>
  <c r="S44" i="21"/>
  <c r="S10" i="19" s="1"/>
  <c r="R44" i="21"/>
  <c r="R10" i="19" s="1"/>
  <c r="Q44" i="21"/>
  <c r="Q10" i="19" s="1"/>
  <c r="P44" i="21"/>
  <c r="P10" i="19" s="1"/>
  <c r="O44" i="21"/>
  <c r="O10" i="19" s="1"/>
  <c r="N44" i="21"/>
  <c r="N10" i="19" s="1"/>
  <c r="M44" i="21"/>
  <c r="M10" i="19" s="1"/>
  <c r="L44" i="21"/>
  <c r="L10" i="19" s="1"/>
  <c r="K44" i="21"/>
  <c r="K10" i="19" s="1"/>
  <c r="J44" i="21"/>
  <c r="J10" i="19" s="1"/>
  <c r="I44" i="21"/>
  <c r="I10" i="19" s="1"/>
  <c r="H44" i="21"/>
  <c r="H10" i="19" s="1"/>
  <c r="G44" i="21"/>
  <c r="G10" i="19" s="1"/>
  <c r="F44" i="21"/>
  <c r="F10" i="19" s="1"/>
  <c r="E44" i="21"/>
  <c r="E10" i="19" s="1"/>
  <c r="D44" i="21"/>
  <c r="D10" i="19" s="1"/>
  <c r="A45" i="27"/>
  <c r="A48"/>
  <c r="A41"/>
  <c r="A42"/>
  <c r="A43"/>
  <c r="A39"/>
  <c r="C36"/>
  <c r="A46"/>
  <c r="A40"/>
  <c r="A38"/>
  <c r="A47"/>
  <c r="A44"/>
  <c r="A37"/>
  <c r="A36"/>
  <c r="D46" i="23" l="1"/>
  <c r="D50" s="1"/>
  <c r="E48" s="1"/>
  <c r="J67" i="29"/>
  <c r="J71" s="1"/>
  <c r="J40" i="26" s="1"/>
  <c r="J30" i="29"/>
  <c r="K26" s="1"/>
  <c r="E17" i="13"/>
  <c r="G17"/>
  <c r="I17"/>
  <c r="K17"/>
  <c r="M17"/>
  <c r="O17"/>
  <c r="Q17"/>
  <c r="S17"/>
  <c r="U17"/>
  <c r="W17"/>
  <c r="D17"/>
  <c r="F17"/>
  <c r="H17"/>
  <c r="J17"/>
  <c r="L17"/>
  <c r="N17"/>
  <c r="P17"/>
  <c r="R17"/>
  <c r="T17"/>
  <c r="V17"/>
  <c r="X17"/>
  <c r="E80" i="22"/>
  <c r="E37" i="26" s="1"/>
  <c r="G80" i="22"/>
  <c r="G37" i="26" s="1"/>
  <c r="I80" i="22"/>
  <c r="I37" i="26" s="1"/>
  <c r="K80" i="22"/>
  <c r="K37" i="26" s="1"/>
  <c r="M80" i="22"/>
  <c r="M37" i="26" s="1"/>
  <c r="O80" i="22"/>
  <c r="O37" i="26" s="1"/>
  <c r="Q80" i="22"/>
  <c r="Q37" i="26" s="1"/>
  <c r="S80" i="22"/>
  <c r="S37" i="26" s="1"/>
  <c r="U80" i="22"/>
  <c r="U37" i="26" s="1"/>
  <c r="W80" i="22"/>
  <c r="W37" i="26" s="1"/>
  <c r="F80" i="22"/>
  <c r="F37" i="26" s="1"/>
  <c r="H80" i="22"/>
  <c r="H37" i="26" s="1"/>
  <c r="J80" i="22"/>
  <c r="J37" i="26" s="1"/>
  <c r="L80" i="22"/>
  <c r="L37" i="26" s="1"/>
  <c r="N80" i="22"/>
  <c r="N37" i="26" s="1"/>
  <c r="P80" i="22"/>
  <c r="P37" i="26" s="1"/>
  <c r="R80" i="22"/>
  <c r="R37" i="26" s="1"/>
  <c r="T80" i="22"/>
  <c r="T37" i="26" s="1"/>
  <c r="V80" i="22"/>
  <c r="V37" i="26" s="1"/>
  <c r="X80" i="22"/>
  <c r="X37" i="26" s="1"/>
  <c r="F39" i="22"/>
  <c r="F36" i="26" s="1"/>
  <c r="F13" s="1"/>
  <c r="H39" i="22"/>
  <c r="H36" i="26" s="1"/>
  <c r="H13" s="1"/>
  <c r="J39" i="22"/>
  <c r="J36" i="26" s="1"/>
  <c r="J13" s="1"/>
  <c r="L39" i="22"/>
  <c r="L36" i="26" s="1"/>
  <c r="L13" s="1"/>
  <c r="N39" i="22"/>
  <c r="N36" i="26" s="1"/>
  <c r="N13" s="1"/>
  <c r="P39" i="22"/>
  <c r="P36" i="26" s="1"/>
  <c r="P13" s="1"/>
  <c r="R39" i="22"/>
  <c r="R36" i="26" s="1"/>
  <c r="R13" s="1"/>
  <c r="T39" i="22"/>
  <c r="T36" i="26" s="1"/>
  <c r="T13" s="1"/>
  <c r="V39" i="22"/>
  <c r="V36" i="26" s="1"/>
  <c r="V13" s="1"/>
  <c r="X39" i="22"/>
  <c r="X36" i="26" s="1"/>
  <c r="X13" s="1"/>
  <c r="G46" i="23"/>
  <c r="I46"/>
  <c r="K46"/>
  <c r="M46"/>
  <c r="O46"/>
  <c r="Q46"/>
  <c r="S46"/>
  <c r="U46"/>
  <c r="W46"/>
  <c r="E39" i="22"/>
  <c r="E36" i="26" s="1"/>
  <c r="E13" s="1"/>
  <c r="G39" i="22"/>
  <c r="G36" i="26" s="1"/>
  <c r="G13" s="1"/>
  <c r="I39" i="22"/>
  <c r="I36" i="26" s="1"/>
  <c r="I13" s="1"/>
  <c r="K39" i="22"/>
  <c r="K36" i="26" s="1"/>
  <c r="K13" s="1"/>
  <c r="M39" i="22"/>
  <c r="M36" i="26" s="1"/>
  <c r="M13" s="1"/>
  <c r="O39" i="22"/>
  <c r="O36" i="26" s="1"/>
  <c r="O13" s="1"/>
  <c r="Q39" i="22"/>
  <c r="Q36" i="26" s="1"/>
  <c r="Q13" s="1"/>
  <c r="S39" i="22"/>
  <c r="S36" i="26" s="1"/>
  <c r="S13" s="1"/>
  <c r="U39" i="22"/>
  <c r="U36" i="26" s="1"/>
  <c r="U13" s="1"/>
  <c r="W39" i="22"/>
  <c r="W36" i="26" s="1"/>
  <c r="W13" s="1"/>
  <c r="F46" i="23"/>
  <c r="H46"/>
  <c r="J46"/>
  <c r="L46"/>
  <c r="N46"/>
  <c r="P46"/>
  <c r="R46"/>
  <c r="T46"/>
  <c r="V46"/>
  <c r="X46"/>
  <c r="E46"/>
  <c r="E50" s="1"/>
  <c r="D39" i="26" l="1"/>
  <c r="D14" s="1"/>
  <c r="K30" i="29"/>
  <c r="L26" s="1"/>
  <c r="K67"/>
  <c r="K71" s="1"/>
  <c r="K40" i="26" s="1"/>
  <c r="E10"/>
  <c r="E11" i="19"/>
  <c r="G10" i="26"/>
  <c r="G11" i="19"/>
  <c r="I10" i="26"/>
  <c r="I11" i="19"/>
  <c r="K10" i="26"/>
  <c r="K11" i="19"/>
  <c r="M10" i="26"/>
  <c r="M11" i="19"/>
  <c r="O10" i="26"/>
  <c r="O11" i="19"/>
  <c r="Q10" i="26"/>
  <c r="Q11" i="19"/>
  <c r="S10" i="26"/>
  <c r="S11" i="19"/>
  <c r="U10" i="26"/>
  <c r="U11" i="19"/>
  <c r="W10" i="26"/>
  <c r="W11" i="19"/>
  <c r="F48" i="23"/>
  <c r="F50" s="1"/>
  <c r="E39" i="26"/>
  <c r="D15" l="1"/>
  <c r="E14"/>
  <c r="E15"/>
  <c r="L30" i="29"/>
  <c r="M26" s="1"/>
  <c r="L67"/>
  <c r="L71" s="1"/>
  <c r="L40" i="26" s="1"/>
  <c r="X11" i="19"/>
  <c r="V11"/>
  <c r="T11"/>
  <c r="R11"/>
  <c r="P11"/>
  <c r="N11"/>
  <c r="L11"/>
  <c r="J11"/>
  <c r="H11"/>
  <c r="F11"/>
  <c r="D11"/>
  <c r="X10" i="26"/>
  <c r="V10"/>
  <c r="T10"/>
  <c r="R10"/>
  <c r="P10"/>
  <c r="N10"/>
  <c r="L10"/>
  <c r="J10"/>
  <c r="H10"/>
  <c r="F10"/>
  <c r="D10"/>
  <c r="G48" i="23"/>
  <c r="G50" s="1"/>
  <c r="F39" i="26"/>
  <c r="D147" i="13"/>
  <c r="X23"/>
  <c r="W23"/>
  <c r="V23"/>
  <c r="U23"/>
  <c r="T23"/>
  <c r="S23"/>
  <c r="R23"/>
  <c r="Q23"/>
  <c r="P23"/>
  <c r="O23"/>
  <c r="N23"/>
  <c r="M23"/>
  <c r="L23"/>
  <c r="K23"/>
  <c r="J23"/>
  <c r="I23"/>
  <c r="H23"/>
  <c r="G23"/>
  <c r="F23"/>
  <c r="E23"/>
  <c r="D23"/>
  <c r="D4" i="23"/>
  <c r="D3"/>
  <c r="D2"/>
  <c r="D4" i="22"/>
  <c r="D3"/>
  <c r="D2"/>
  <c r="D4" i="21"/>
  <c r="D3"/>
  <c r="D2"/>
  <c r="D4" i="20"/>
  <c r="D3"/>
  <c r="D2"/>
  <c r="D4" i="19"/>
  <c r="D3"/>
  <c r="D2"/>
  <c r="D4" i="15"/>
  <c r="D3"/>
  <c r="D2"/>
  <c r="D4" i="16"/>
  <c r="D3"/>
  <c r="D2"/>
  <c r="D4" i="13"/>
  <c r="D3"/>
  <c r="D2"/>
  <c r="D4" i="5"/>
  <c r="D3"/>
  <c r="D2"/>
  <c r="E4" i="1"/>
  <c r="E3"/>
  <c r="E2"/>
  <c r="D23" i="21" l="1"/>
  <c r="F14" i="26"/>
  <c r="F15"/>
  <c r="M30" i="29"/>
  <c r="N26" s="1"/>
  <c r="M67"/>
  <c r="M71" s="1"/>
  <c r="M40" i="26" s="1"/>
  <c r="E23" i="21"/>
  <c r="I23"/>
  <c r="K23"/>
  <c r="M23"/>
  <c r="O23"/>
  <c r="Q23"/>
  <c r="S23"/>
  <c r="W23"/>
  <c r="F23"/>
  <c r="H23"/>
  <c r="J23"/>
  <c r="L23"/>
  <c r="N23"/>
  <c r="P23"/>
  <c r="R23"/>
  <c r="T23"/>
  <c r="V23"/>
  <c r="X23"/>
  <c r="G23"/>
  <c r="U23"/>
  <c r="D14" i="19"/>
  <c r="D28" i="21"/>
  <c r="E12" i="19"/>
  <c r="H48" i="23"/>
  <c r="H50" s="1"/>
  <c r="G39" i="26"/>
  <c r="D30" i="21" l="1"/>
  <c r="D32" s="1"/>
  <c r="G14" i="26"/>
  <c r="G15"/>
  <c r="N30" i="29"/>
  <c r="O26" s="1"/>
  <c r="N67"/>
  <c r="N71" s="1"/>
  <c r="N40" i="26" s="1"/>
  <c r="U16" i="13"/>
  <c r="U18" s="1"/>
  <c r="X16"/>
  <c r="X18" s="1"/>
  <c r="T16"/>
  <c r="T18" s="1"/>
  <c r="P16"/>
  <c r="P18" s="1"/>
  <c r="L16"/>
  <c r="L18" s="1"/>
  <c r="H16"/>
  <c r="H18" s="1"/>
  <c r="W16"/>
  <c r="W18" s="1"/>
  <c r="S16"/>
  <c r="S18" s="1"/>
  <c r="O16"/>
  <c r="O18" s="1"/>
  <c r="M16"/>
  <c r="M18" s="1"/>
  <c r="I16"/>
  <c r="I18" s="1"/>
  <c r="E16"/>
  <c r="E18" s="1"/>
  <c r="D16"/>
  <c r="D18" s="1"/>
  <c r="G16"/>
  <c r="G18" s="1"/>
  <c r="V16"/>
  <c r="V18" s="1"/>
  <c r="R16"/>
  <c r="R18" s="1"/>
  <c r="N16"/>
  <c r="N18" s="1"/>
  <c r="J16"/>
  <c r="J18" s="1"/>
  <c r="F16"/>
  <c r="F18" s="1"/>
  <c r="Q16"/>
  <c r="Q18" s="1"/>
  <c r="K16"/>
  <c r="K18" s="1"/>
  <c r="D46" i="21"/>
  <c r="D55" s="1"/>
  <c r="D62" s="1"/>
  <c r="D12" i="19"/>
  <c r="O12"/>
  <c r="M12"/>
  <c r="K12"/>
  <c r="I12"/>
  <c r="G12"/>
  <c r="P12"/>
  <c r="N12"/>
  <c r="L12"/>
  <c r="J12"/>
  <c r="H12"/>
  <c r="F12"/>
  <c r="U30" i="21"/>
  <c r="U32" s="1"/>
  <c r="G30"/>
  <c r="G32" s="1"/>
  <c r="X30"/>
  <c r="X32" s="1"/>
  <c r="V30"/>
  <c r="V32" s="1"/>
  <c r="T30"/>
  <c r="T32" s="1"/>
  <c r="R30"/>
  <c r="R32" s="1"/>
  <c r="P30"/>
  <c r="P32" s="1"/>
  <c r="N30"/>
  <c r="N32" s="1"/>
  <c r="L30"/>
  <c r="L32" s="1"/>
  <c r="J30"/>
  <c r="J32" s="1"/>
  <c r="H30"/>
  <c r="H32" s="1"/>
  <c r="F30"/>
  <c r="W30"/>
  <c r="W32" s="1"/>
  <c r="S30"/>
  <c r="S32" s="1"/>
  <c r="Q30"/>
  <c r="Q32" s="1"/>
  <c r="O30"/>
  <c r="O32" s="1"/>
  <c r="M30"/>
  <c r="M32" s="1"/>
  <c r="K30"/>
  <c r="K32" s="1"/>
  <c r="I30"/>
  <c r="I32" s="1"/>
  <c r="E30"/>
  <c r="E32" s="1"/>
  <c r="J16" i="20"/>
  <c r="I48" i="23"/>
  <c r="I50" s="1"/>
  <c r="H39" i="26"/>
  <c r="D13" i="20" l="1"/>
  <c r="F32" i="21"/>
  <c r="H14" i="26"/>
  <c r="H15"/>
  <c r="O30" i="29"/>
  <c r="P26" s="1"/>
  <c r="O67"/>
  <c r="O71" s="1"/>
  <c r="O40" i="26" s="1"/>
  <c r="J13" i="20"/>
  <c r="E46" i="21"/>
  <c r="E55" s="1"/>
  <c r="E62" s="1"/>
  <c r="I46"/>
  <c r="I55" s="1"/>
  <c r="I62" s="1"/>
  <c r="K46"/>
  <c r="M46"/>
  <c r="M55" s="1"/>
  <c r="M62" s="1"/>
  <c r="O46"/>
  <c r="O55" s="1"/>
  <c r="O62" s="1"/>
  <c r="Q46"/>
  <c r="Q55" s="1"/>
  <c r="Q62" s="1"/>
  <c r="S46"/>
  <c r="W46"/>
  <c r="W55" s="1"/>
  <c r="W62" s="1"/>
  <c r="H46"/>
  <c r="H55" s="1"/>
  <c r="H62" s="1"/>
  <c r="J46"/>
  <c r="J55" s="1"/>
  <c r="J62" s="1"/>
  <c r="L46"/>
  <c r="L55" s="1"/>
  <c r="L62" s="1"/>
  <c r="N46"/>
  <c r="P46"/>
  <c r="P55" s="1"/>
  <c r="P62" s="1"/>
  <c r="R46"/>
  <c r="R55" s="1"/>
  <c r="R62" s="1"/>
  <c r="T46"/>
  <c r="T55" s="1"/>
  <c r="T62" s="1"/>
  <c r="V46"/>
  <c r="V55" s="1"/>
  <c r="V62" s="1"/>
  <c r="X46"/>
  <c r="X55" s="1"/>
  <c r="X62" s="1"/>
  <c r="G46"/>
  <c r="G55" s="1"/>
  <c r="G62" s="1"/>
  <c r="U46"/>
  <c r="U55" s="1"/>
  <c r="U62" s="1"/>
  <c r="N55"/>
  <c r="N62" s="1"/>
  <c r="K55"/>
  <c r="K62" s="1"/>
  <c r="S55"/>
  <c r="S62" s="1"/>
  <c r="J48" i="23"/>
  <c r="J50" s="1"/>
  <c r="I39" i="26"/>
  <c r="F46" i="21" l="1"/>
  <c r="D15" i="20"/>
  <c r="I14" i="26"/>
  <c r="I15"/>
  <c r="P30" i="29"/>
  <c r="Q26" s="1"/>
  <c r="P67"/>
  <c r="P71" s="1"/>
  <c r="P40" i="26" s="1"/>
  <c r="Q12" i="19"/>
  <c r="K48" i="23"/>
  <c r="K50" s="1"/>
  <c r="J39" i="26"/>
  <c r="D16" i="20" l="1"/>
  <c r="J15" s="1"/>
  <c r="F55" i="21"/>
  <c r="J14" i="26"/>
  <c r="J15"/>
  <c r="Q30" i="29"/>
  <c r="R26" s="1"/>
  <c r="Q67"/>
  <c r="Q71" s="1"/>
  <c r="Q40" i="26" s="1"/>
  <c r="R12" i="19"/>
  <c r="L48" i="23"/>
  <c r="L50" s="1"/>
  <c r="K39" i="26"/>
  <c r="F62" i="21" l="1"/>
  <c r="D19" i="20" s="1"/>
  <c r="J18" s="1"/>
  <c r="D18"/>
  <c r="J17" s="1"/>
  <c r="K14" i="26"/>
  <c r="K15"/>
  <c r="R30" i="29"/>
  <c r="S26" s="1"/>
  <c r="R67"/>
  <c r="R71" s="1"/>
  <c r="R40" i="26" s="1"/>
  <c r="S12" i="19"/>
  <c r="M48" i="23"/>
  <c r="M50" s="1"/>
  <c r="L39" i="26"/>
  <c r="L14" l="1"/>
  <c r="L15"/>
  <c r="S67" i="29"/>
  <c r="S71" s="1"/>
  <c r="S40" i="26" s="1"/>
  <c r="S30" i="29"/>
  <c r="T26" s="1"/>
  <c r="T12" i="19"/>
  <c r="N48" i="23"/>
  <c r="N50" s="1"/>
  <c r="M39" i="26"/>
  <c r="M14" l="1"/>
  <c r="M15"/>
  <c r="T30" i="29"/>
  <c r="U26" s="1"/>
  <c r="T67"/>
  <c r="T71" s="1"/>
  <c r="T40" i="26" s="1"/>
  <c r="U12" i="19"/>
  <c r="O48" i="23"/>
  <c r="O50" s="1"/>
  <c r="N39" i="26"/>
  <c r="N14" l="1"/>
  <c r="N15"/>
  <c r="U30" i="29"/>
  <c r="V26" s="1"/>
  <c r="U67"/>
  <c r="U71" s="1"/>
  <c r="U40" i="26" s="1"/>
  <c r="V12" i="19"/>
  <c r="P48" i="23"/>
  <c r="P50" s="1"/>
  <c r="O39" i="26"/>
  <c r="O14" l="1"/>
  <c r="O15"/>
  <c r="V30" i="29"/>
  <c r="W26" s="1"/>
  <c r="V67"/>
  <c r="V71" s="1"/>
  <c r="V40" i="26" s="1"/>
  <c r="W12" i="19"/>
  <c r="Q48" i="23"/>
  <c r="Q50" s="1"/>
  <c r="P39" i="26"/>
  <c r="P14" l="1"/>
  <c r="P15"/>
  <c r="W30" i="29"/>
  <c r="X26" s="1"/>
  <c r="W67"/>
  <c r="W71" s="1"/>
  <c r="W40" i="26" s="1"/>
  <c r="X12" i="19"/>
  <c r="D15" s="1"/>
  <c r="R48" i="23"/>
  <c r="R50" s="1"/>
  <c r="Q39" i="26"/>
  <c r="Q14" l="1"/>
  <c r="Q15"/>
  <c r="X30" i="29"/>
  <c r="X67"/>
  <c r="X71" s="1"/>
  <c r="X40" i="26" s="1"/>
  <c r="S48" i="23"/>
  <c r="S50" s="1"/>
  <c r="R39" i="26"/>
  <c r="R14" l="1"/>
  <c r="R15"/>
  <c r="T48" i="23"/>
  <c r="T50" s="1"/>
  <c r="S39" i="26"/>
  <c r="S14" l="1"/>
  <c r="S15"/>
  <c r="U48" i="23"/>
  <c r="U50" s="1"/>
  <c r="T39" i="26"/>
  <c r="T14" l="1"/>
  <c r="T15"/>
  <c r="V48" i="23"/>
  <c r="V50" s="1"/>
  <c r="U39" i="26"/>
  <c r="U14" l="1"/>
  <c r="U15"/>
  <c r="W48" i="23"/>
  <c r="W50" s="1"/>
  <c r="V39" i="26"/>
  <c r="V14" l="1"/>
  <c r="V15"/>
  <c r="X48" i="23"/>
  <c r="X50" s="1"/>
  <c r="X39" i="26" s="1"/>
  <c r="W39"/>
  <c r="W14" l="1"/>
  <c r="W15"/>
  <c r="X14"/>
  <c r="X15"/>
</calcChain>
</file>

<file path=xl/sharedStrings.xml><?xml version="1.0" encoding="utf-8"?>
<sst xmlns="http://schemas.openxmlformats.org/spreadsheetml/2006/main" count="1310" uniqueCount="417">
  <si>
    <t>OFFSHORE TRANSMISSION - COST reporting pack</t>
  </si>
  <si>
    <t>OFTO1</t>
  </si>
  <si>
    <t>Key</t>
  </si>
  <si>
    <t>Cells to be populated by company</t>
  </si>
  <si>
    <t>Cells where NO DATA should be input</t>
  </si>
  <si>
    <t>Project:</t>
  </si>
  <si>
    <t>Demo sands</t>
  </si>
  <si>
    <t>OFTO:</t>
  </si>
  <si>
    <t>Cells populated by Ofgem</t>
  </si>
  <si>
    <t>Cells contains a total, other formulae or links to other cells in the reporting pack</t>
  </si>
  <si>
    <t>Year:</t>
  </si>
  <si>
    <t>1. Universal data</t>
  </si>
  <si>
    <t>Index</t>
  </si>
  <si>
    <t>Insurance</t>
  </si>
  <si>
    <t>Decommissioning</t>
  </si>
  <si>
    <t>EBIDA</t>
  </si>
  <si>
    <t>£m</t>
  </si>
  <si>
    <t>%</t>
  </si>
  <si>
    <t>Operating and maintenance costs</t>
  </si>
  <si>
    <t>Contingency</t>
  </si>
  <si>
    <t>SPV costs</t>
  </si>
  <si>
    <t>SPV Management</t>
  </si>
  <si>
    <t>Accounting</t>
  </si>
  <si>
    <t>Tax</t>
  </si>
  <si>
    <t>Legal</t>
  </si>
  <si>
    <t>Office &amp; Property Costs</t>
  </si>
  <si>
    <t>Travel &amp; Subsistance</t>
  </si>
  <si>
    <t>IT, Telephony, Printing and Stationery</t>
  </si>
  <si>
    <t>Ratings surveillance</t>
  </si>
  <si>
    <t>Bid costs</t>
  </si>
  <si>
    <t>Success fees</t>
  </si>
  <si>
    <t>Financial advice</t>
  </si>
  <si>
    <t>Legal advice</t>
  </si>
  <si>
    <t>Technical advice</t>
  </si>
  <si>
    <t>Other professional advice</t>
  </si>
  <si>
    <t>Other - please overwrite</t>
  </si>
  <si>
    <t>Equity</t>
  </si>
  <si>
    <t>Equity in issue - c/f</t>
  </si>
  <si>
    <t>Dividends declared</t>
  </si>
  <si>
    <t>Subordinated debt</t>
  </si>
  <si>
    <t>Equity in issue - b/f (enter as +ve)</t>
  </si>
  <si>
    <t>Equity injection (enter as +ve)</t>
  </si>
  <si>
    <t>Equity redemption (enter as -ve)</t>
  </si>
  <si>
    <t xml:space="preserve"> Business interruption insurance</t>
  </si>
  <si>
    <t xml:space="preserve"> Third Party Public &amp; Products Liability Insurance</t>
  </si>
  <si>
    <t xml:space="preserve"> Insurances required by law/ other</t>
  </si>
  <si>
    <t>Total insurance cost</t>
  </si>
  <si>
    <t>Senior debt</t>
  </si>
  <si>
    <t xml:space="preserve">  Senior debt - tranche 1</t>
  </si>
  <si>
    <t xml:space="preserve">  Senior debt in issue - b/f  (enter as +ve)</t>
  </si>
  <si>
    <t xml:space="preserve">  Senior debt issued (enter as +ve)</t>
  </si>
  <si>
    <t xml:space="preserve">  Senior debt interest rolled up (enter as +ve)</t>
  </si>
  <si>
    <t xml:space="preserve">  Senior debt repaid (enter as -ve)</t>
  </si>
  <si>
    <t xml:space="preserve">  Senior debt in issue - c/f</t>
  </si>
  <si>
    <t xml:space="preserve">  Coupon</t>
  </si>
  <si>
    <t xml:space="preserve">  Issue date</t>
  </si>
  <si>
    <t xml:space="preserve">  Maturity</t>
  </si>
  <si>
    <t>dd/mm/yy</t>
  </si>
  <si>
    <t xml:space="preserve">  Senior debt - tranche 2</t>
  </si>
  <si>
    <t xml:space="preserve">  Senior debt - tranche 3</t>
  </si>
  <si>
    <t xml:space="preserve">  Senior debt - tranche 4</t>
  </si>
  <si>
    <t xml:space="preserve">  Senior debt - tranche 5</t>
  </si>
  <si>
    <t xml:space="preserve">  Amount issued</t>
  </si>
  <si>
    <t xml:space="preserve">  Senior debt - total</t>
  </si>
  <si>
    <t>Bonds</t>
  </si>
  <si>
    <t xml:space="preserve">  Bond 1</t>
  </si>
  <si>
    <t xml:space="preserve">  Bond issuance (enter as +ve)</t>
  </si>
  <si>
    <t xml:space="preserve">  Unpaid coupons rolled up (enter as +ve)</t>
  </si>
  <si>
    <t xml:space="preserve">  Bond redemption (enter as -ve)</t>
  </si>
  <si>
    <t xml:space="preserve">  Bond 2</t>
  </si>
  <si>
    <t xml:space="preserve">  Bond 3</t>
  </si>
  <si>
    <t xml:space="preserve">  Total bonds</t>
  </si>
  <si>
    <t>Derivatives</t>
  </si>
  <si>
    <t xml:space="preserve">  Swap 1</t>
  </si>
  <si>
    <t xml:space="preserve">  Fair value</t>
  </si>
  <si>
    <t xml:space="preserve">  Swap 2</t>
  </si>
  <si>
    <t xml:space="preserve">  Other derivative 1</t>
  </si>
  <si>
    <t xml:space="preserve">  Other derivative 2</t>
  </si>
  <si>
    <t xml:space="preserve">  Interest rate</t>
  </si>
  <si>
    <t xml:space="preserve">  Bond size</t>
  </si>
  <si>
    <t xml:space="preserve">  Swap type</t>
  </si>
  <si>
    <t>Swap types</t>
  </si>
  <si>
    <t xml:space="preserve"> Interest rate swap</t>
  </si>
  <si>
    <t xml:space="preserve"> RPI swap</t>
  </si>
  <si>
    <t xml:space="preserve">  Fixed rate</t>
  </si>
  <si>
    <t xml:space="preserve">  Floating rate</t>
  </si>
  <si>
    <t xml:space="preserve">  Amount swapped</t>
  </si>
  <si>
    <t xml:space="preserve">  Swap 3</t>
  </si>
  <si>
    <t xml:space="preserve"> Other - please specify</t>
  </si>
  <si>
    <t>* Where different rates apply for different parts of the assets then please provide a breakdown.</t>
  </si>
  <si>
    <t>UK</t>
  </si>
  <si>
    <t>GAAP used (UK or IFRS)</t>
  </si>
  <si>
    <t>IFRS</t>
  </si>
  <si>
    <t>Revenue</t>
  </si>
  <si>
    <t>Other operating income</t>
  </si>
  <si>
    <t>Operating costs</t>
  </si>
  <si>
    <t>Operating profit</t>
  </si>
  <si>
    <t>Interest income and similar income</t>
  </si>
  <si>
    <t>Interest expense and other finance costs</t>
  </si>
  <si>
    <t>Profit before taxation</t>
  </si>
  <si>
    <t>Taxation</t>
  </si>
  <si>
    <t>Net (loss)/gain taken to equity in respect of cash flow hedges</t>
  </si>
  <si>
    <t>Tax on items taken directly to or transferred from equity</t>
  </si>
  <si>
    <t>Impact of change in tax rate on deferred tax</t>
  </si>
  <si>
    <t>Profit for the year</t>
  </si>
  <si>
    <t>Other comprehensive income</t>
  </si>
  <si>
    <t>Total comprehensive income for the year</t>
  </si>
  <si>
    <t>Convention: debit/(credit)</t>
  </si>
  <si>
    <t>Convention: (debit)/credit</t>
  </si>
  <si>
    <t>Memo items</t>
  </si>
  <si>
    <t xml:space="preserve"> Exceptional items</t>
  </si>
  <si>
    <t>Interest receivable</t>
  </si>
  <si>
    <t>Other investment income</t>
  </si>
  <si>
    <t>Interest payable</t>
  </si>
  <si>
    <t>Other finance costs</t>
  </si>
  <si>
    <t>Current Tax - current year</t>
  </si>
  <si>
    <t>Current Tax - prior year adjustments</t>
  </si>
  <si>
    <t>Deferred Tax - current year</t>
  </si>
  <si>
    <t>Deferred Tax - prior year adjustments</t>
  </si>
  <si>
    <t>O&amp;M costs</t>
  </si>
  <si>
    <t>Insurance costs</t>
  </si>
  <si>
    <t>Decomissioning costs</t>
  </si>
  <si>
    <t>Depreciation of operational assets</t>
  </si>
  <si>
    <t>Depreciation of non-operational assets</t>
  </si>
  <si>
    <t>Fair value gains/losses</t>
  </si>
  <si>
    <t>Fair value gain/(loss) on swap 1</t>
  </si>
  <si>
    <t>Fair value gain/(loss) on swap 2</t>
  </si>
  <si>
    <t>Fair value gain/(loss) on swap 3</t>
  </si>
  <si>
    <t xml:space="preserve">  Sub-debt interest payments</t>
  </si>
  <si>
    <t xml:space="preserve">  Senior debt interest payments</t>
  </si>
  <si>
    <t xml:space="preserve">  Bond coupon payments</t>
  </si>
  <si>
    <t>Replacement costs</t>
  </si>
  <si>
    <t>Checks that spreadsheet is internally consistent</t>
  </si>
  <si>
    <t>References</t>
  </si>
  <si>
    <t>Non-current assets</t>
  </si>
  <si>
    <t>Off-shore transmission cable</t>
  </si>
  <si>
    <t>Off-shore substation</t>
  </si>
  <si>
    <t>On-shore substation</t>
  </si>
  <si>
    <t>Other operational assets</t>
  </si>
  <si>
    <t>Non-operational assets</t>
  </si>
  <si>
    <t>Investments</t>
  </si>
  <si>
    <t>Derivative financial instruments</t>
  </si>
  <si>
    <t>Current assets</t>
  </si>
  <si>
    <t>Inventories</t>
  </si>
  <si>
    <t>Deferred tax assets</t>
  </si>
  <si>
    <t>Trade and other receivables</t>
  </si>
  <si>
    <t>Cash and cash equivalents</t>
  </si>
  <si>
    <t>Assets</t>
  </si>
  <si>
    <t>Total assets</t>
  </si>
  <si>
    <t>Equity and liabilities</t>
  </si>
  <si>
    <t>Equity attributable to owners of the parent</t>
  </si>
  <si>
    <t>Ordinary shares</t>
  </si>
  <si>
    <t>Share premium</t>
  </si>
  <si>
    <t>Retained earnings</t>
  </si>
  <si>
    <t>Hedging reserve</t>
  </si>
  <si>
    <t>Other reserves - please specify</t>
  </si>
  <si>
    <t>Non-current liabilities</t>
  </si>
  <si>
    <t>Other borrowings - please specify</t>
  </si>
  <si>
    <t>Deferred tax liabilities</t>
  </si>
  <si>
    <t>Provisions for other liabilities and charges</t>
  </si>
  <si>
    <t>Current liabilities</t>
  </si>
  <si>
    <t>Trade and other payables</t>
  </si>
  <si>
    <t>Current income tax liabilities</t>
  </si>
  <si>
    <t>Total equity</t>
  </si>
  <si>
    <t>Total liabilities</t>
  </si>
  <si>
    <t>Total equity and liabilities</t>
  </si>
  <si>
    <t>Balance sheet</t>
  </si>
  <si>
    <t xml:space="preserve"> Total assets</t>
  </si>
  <si>
    <t xml:space="preserve"> Total equity and liabilities</t>
  </si>
  <si>
    <t xml:space="preserve"> Total assets = total liabilities + equity</t>
  </si>
  <si>
    <t>Cash flows from operating activities</t>
  </si>
  <si>
    <t>Interest paid</t>
  </si>
  <si>
    <t>Income tax paid</t>
  </si>
  <si>
    <t>Cash flows from investing activities</t>
  </si>
  <si>
    <t>Proceeds from sale of PPE</t>
  </si>
  <si>
    <t>Purchases of property, plant and equipment (PPE)</t>
  </si>
  <si>
    <t>Interest received</t>
  </si>
  <si>
    <t>Net cash generated from operating activities</t>
  </si>
  <si>
    <t>Net cash generated from investing activities</t>
  </si>
  <si>
    <t>Cash flows from financing activities</t>
  </si>
  <si>
    <t>Proceeds from issuance of ordinary shares</t>
  </si>
  <si>
    <t>Proceeds from issuance of convertible bonds</t>
  </si>
  <si>
    <t>Proceeds from issuance of redeemable preference shares</t>
  </si>
  <si>
    <t>Proceeds from borrowings</t>
  </si>
  <si>
    <t>Dividends paid to company's shareholders</t>
  </si>
  <si>
    <t>Dividends paid to holders of redeemable preference shares</t>
  </si>
  <si>
    <t>Dividends paid to minority interests</t>
  </si>
  <si>
    <t>Net cash used in financing activities</t>
  </si>
  <si>
    <t>Net (decrease)/increase in cash and cash equivalents</t>
  </si>
  <si>
    <t>Cash and cash equivalents at beginning of year</t>
  </si>
  <si>
    <t>Cash and cash equivalents at end of year</t>
  </si>
  <si>
    <t>Other cash flow - please specify</t>
  </si>
  <si>
    <t xml:space="preserve"> Cash and cash equivalents as per balance sheet</t>
  </si>
  <si>
    <t xml:space="preserve"> Cash and cash equivalents as per cash flow statement</t>
  </si>
  <si>
    <t>Bank overdrafts</t>
  </si>
  <si>
    <t xml:space="preserve"> Balance sheet agrees to cash flow statement</t>
  </si>
  <si>
    <t>Sign off</t>
  </si>
  <si>
    <t>Reviewed</t>
  </si>
  <si>
    <t>Name:</t>
  </si>
  <si>
    <t>Date:</t>
  </si>
  <si>
    <t>Position:</t>
  </si>
  <si>
    <r>
      <rPr>
        <b/>
        <sz val="14"/>
        <color theme="1"/>
        <rFont val="Verdana"/>
        <family val="2"/>
      </rPr>
      <t>Declaration</t>
    </r>
    <r>
      <rPr>
        <sz val="10"/>
        <color theme="1"/>
        <rFont val="Verdana"/>
        <family val="2"/>
      </rPr>
      <t xml:space="preserve">
</t>
    </r>
    <r>
      <rPr>
        <i/>
        <sz val="10"/>
        <color theme="1"/>
        <rFont val="Verdana"/>
        <family val="2"/>
      </rPr>
      <t>The below declaration is to be signed off by a director of the licensee.</t>
    </r>
    <r>
      <rPr>
        <sz val="10"/>
        <color theme="1"/>
        <rFont val="Verdana"/>
        <family val="2"/>
      </rPr>
      <t xml:space="preserve">
</t>
    </r>
  </si>
  <si>
    <t>Prepared by:</t>
  </si>
  <si>
    <t>Name of preparer</t>
  </si>
  <si>
    <t>Reviewed by:</t>
  </si>
  <si>
    <t>Name of reviewer</t>
  </si>
  <si>
    <t>Section</t>
  </si>
  <si>
    <t>Prepared by</t>
  </si>
  <si>
    <t>Reviewed by</t>
  </si>
  <si>
    <t>[Name of director]</t>
  </si>
  <si>
    <t>N/a</t>
  </si>
  <si>
    <t>times</t>
  </si>
  <si>
    <t>Interest cover</t>
  </si>
  <si>
    <t>Summary</t>
  </si>
  <si>
    <t xml:space="preserve">  Interest payments (enter as +ve)</t>
  </si>
  <si>
    <t xml:space="preserve">  Coupon payments (enter as +ve)</t>
  </si>
  <si>
    <t>Cash payments - operating costs</t>
  </si>
  <si>
    <t>Cash receipts - other operations</t>
  </si>
  <si>
    <t>Cash receipts - TRS</t>
  </si>
  <si>
    <t>Convention: inflow/(outflow)</t>
  </si>
  <si>
    <t>Loan life cover ratio</t>
  </si>
  <si>
    <t xml:space="preserve">  Total bonds in issue - c/f</t>
  </si>
  <si>
    <t xml:space="preserve">  Bonds in issue - b/f (enter as +ve)</t>
  </si>
  <si>
    <t xml:space="preserve">  Bond outstanding - c/f</t>
  </si>
  <si>
    <t>Min loan life cover ratio</t>
  </si>
  <si>
    <t>GAAP used in current year:</t>
  </si>
  <si>
    <t>Date to which last statutory accounts were made up:</t>
  </si>
  <si>
    <t>Last statutory accounts made up to:</t>
  </si>
  <si>
    <t>Attributable to last statutory accounts</t>
  </si>
  <si>
    <t>As per cost reporting template</t>
  </si>
  <si>
    <t>Total agrees to cost reporting template</t>
  </si>
  <si>
    <t xml:space="preserve">  Present value of cashflow</t>
  </si>
  <si>
    <t xml:space="preserve">  Cash flows payable under swap (-ve)</t>
  </si>
  <si>
    <t xml:space="preserve">  Cash flows receivable under swap (+ve)</t>
  </si>
  <si>
    <t xml:space="preserve">  Net cash flow under swap</t>
  </si>
  <si>
    <t xml:space="preserve">  Fair value of swap 1</t>
  </si>
  <si>
    <t xml:space="preserve">  Appropriate discount rate for swap 1</t>
  </si>
  <si>
    <t xml:space="preserve">  Appropriate discount rate for swap 2</t>
  </si>
  <si>
    <t xml:space="preserve">  Fair value of swap 2</t>
  </si>
  <si>
    <t>Reporting year: (enter 2011 for 2010/11)</t>
  </si>
  <si>
    <t>Company name:</t>
  </si>
  <si>
    <t>Company short name:</t>
  </si>
  <si>
    <t>Version (number):</t>
  </si>
  <si>
    <t>Submitted date:</t>
  </si>
  <si>
    <t>Replacement expenditure - Offshore platform</t>
  </si>
  <si>
    <t>Replacement expenditure - Onshore to offshore transfer</t>
  </si>
  <si>
    <t>Replacement expenditure - Onshore cable works</t>
  </si>
  <si>
    <t>Replacement expenditure - Onshore substation</t>
  </si>
  <si>
    <t>Covenants</t>
  </si>
  <si>
    <t xml:space="preserve">  Indexation adjustment</t>
  </si>
  <si>
    <t xml:space="preserve">  Appropriate discount rate for swap 3</t>
  </si>
  <si>
    <t xml:space="preserve">  Fair value of swap 3</t>
  </si>
  <si>
    <t xml:space="preserve"> Total debt as per balance sheet</t>
  </si>
  <si>
    <t xml:space="preserve"> Total debt agrees to financing tab</t>
  </si>
  <si>
    <t>Other covenant 1 - please specify</t>
  </si>
  <si>
    <t>Other covenant 2 - please specify</t>
  </si>
  <si>
    <t>All reconciling items must be explained</t>
  </si>
  <si>
    <t>Licence fees</t>
  </si>
  <si>
    <t>Network rates</t>
  </si>
  <si>
    <t>Crown Estate lease costs</t>
  </si>
  <si>
    <t>EBITDA</t>
  </si>
  <si>
    <t>Indexation adjustment</t>
  </si>
  <si>
    <r>
      <t xml:space="preserve">Guidance
</t>
    </r>
    <r>
      <rPr>
        <sz val="10"/>
        <color theme="1"/>
        <rFont val="Verdana"/>
        <family val="2"/>
      </rPr>
      <t>The tables in this cost reporting pack are to be completed as described in the associated regulatory instructions and guidance (RIGs).
All data is to be reported in nominal terms unless otherwise stated.
All monetry amounts are to be reported in £m and to three decimal places.</t>
    </r>
  </si>
  <si>
    <t>Check cell indicating an error (uses conditional formatting)</t>
  </si>
  <si>
    <t>Check cell indicating no error (uses conditional formatting)</t>
  </si>
  <si>
    <t>Company number:</t>
  </si>
  <si>
    <t>Statutory accounts</t>
  </si>
  <si>
    <t>Regulatory accounts</t>
  </si>
  <si>
    <t>Revenue return</t>
  </si>
  <si>
    <t>Cost return</t>
  </si>
  <si>
    <t>All tables reconcile to statutory accounts</t>
  </si>
  <si>
    <t>Total income</t>
  </si>
  <si>
    <t>For the year ending 31st March:</t>
  </si>
  <si>
    <t>As at 31st March:</t>
  </si>
  <si>
    <t>Total offshore platform</t>
  </si>
  <si>
    <t>Total onshore to offshore transfer</t>
  </si>
  <si>
    <t>Total onshore cable works</t>
  </si>
  <si>
    <t>Total onshore substation</t>
  </si>
  <si>
    <t>Other costs</t>
  </si>
  <si>
    <t>Total O&amp;M</t>
  </si>
  <si>
    <t>Total SPV cost</t>
  </si>
  <si>
    <t>Total replacement costs</t>
  </si>
  <si>
    <t>Total bid costs</t>
  </si>
  <si>
    <t>Total other costs</t>
  </si>
  <si>
    <t>Income</t>
  </si>
  <si>
    <t>Total operating costs (excl. depreciation)</t>
  </si>
  <si>
    <t>3 d.p.</t>
  </si>
  <si>
    <t>Other rates</t>
  </si>
  <si>
    <t>2. Operating costs</t>
  </si>
  <si>
    <t>Disposals (enter as -ve)</t>
  </si>
  <si>
    <t>Additions (enter as +ve)</t>
  </si>
  <si>
    <t>Transfer value (enter as +ve)</t>
  </si>
  <si>
    <t>Total operating costs</t>
  </si>
  <si>
    <t>Debt service reserve account</t>
  </si>
  <si>
    <t>Maintenance reserve account</t>
  </si>
  <si>
    <t>Contingency reserve account</t>
  </si>
  <si>
    <t>Decommissioning reserve account</t>
  </si>
  <si>
    <t>Performance reserve account</t>
  </si>
  <si>
    <t>Repayment of sub-debt</t>
  </si>
  <si>
    <t>Repayment of senior debt</t>
  </si>
  <si>
    <t>Repayment of bonds</t>
  </si>
  <si>
    <t xml:space="preserve"> As per income statement</t>
  </si>
  <si>
    <t xml:space="preserve"> As per financing tabs</t>
  </si>
  <si>
    <t xml:space="preserve"> Total debt as per financing tabs</t>
  </si>
  <si>
    <t>Total items included in cost return but not in stats (-ve)</t>
  </si>
  <si>
    <t>Total items included in stats but not in cost return (+ve)</t>
  </si>
  <si>
    <t>Transfer value and subsequent capex</t>
  </si>
  <si>
    <t xml:space="preserve"> Overwrite with name of tranche</t>
  </si>
  <si>
    <t xml:space="preserve"> Overwrite with description of bond</t>
  </si>
  <si>
    <t xml:space="preserve"> Overwrite with description of swap</t>
  </si>
  <si>
    <t xml:space="preserve"> Overwrite with description of derivative</t>
  </si>
  <si>
    <t xml:space="preserve"> Overwrite with description of exceptional</t>
  </si>
  <si>
    <t xml:space="preserve"> Overwrite with description of FV gain/loss</t>
  </si>
  <si>
    <t>[Offshore transmission operator 1]</t>
  </si>
  <si>
    <t xml:space="preserve">  Swap underwriter(s)</t>
  </si>
  <si>
    <t>Annual debt service cover ratio</t>
  </si>
  <si>
    <t>Ratios</t>
  </si>
  <si>
    <t>Self insurance</t>
  </si>
  <si>
    <t>Third party insurance</t>
  </si>
  <si>
    <t xml:space="preserve"> Insurance type</t>
  </si>
  <si>
    <t xml:space="preserve">  Other instrument 2</t>
  </si>
  <si>
    <t xml:space="preserve">  Other instrument 1</t>
  </si>
  <si>
    <t xml:space="preserve"> Overwrite with description of instrument</t>
  </si>
  <si>
    <t xml:space="preserve">  Other instrument 3</t>
  </si>
  <si>
    <t>Min annual debt service cover ratio</t>
  </si>
  <si>
    <t xml:space="preserve">  Interest rate (margin)</t>
  </si>
  <si>
    <t xml:space="preserve">  LIBOR</t>
  </si>
  <si>
    <t xml:space="preserve">  Intercompany debt - tranche 1</t>
  </si>
  <si>
    <t xml:space="preserve">  Intercompany debt - tranche 2</t>
  </si>
  <si>
    <t xml:space="preserve">  Intercompany debt - tranche 3</t>
  </si>
  <si>
    <t xml:space="preserve">  Intercompany debt in issue - b/f  (enter as +ve)</t>
  </si>
  <si>
    <t xml:space="preserve">  Intercompany debt issued (enter as +ve)</t>
  </si>
  <si>
    <t xml:space="preserve">  Intercompany debt interest rolled up (enter as +ve)</t>
  </si>
  <si>
    <t xml:space="preserve">  Intercompany debt repaid (enter as -ve)</t>
  </si>
  <si>
    <t xml:space="preserve">  Intercompany debt in issue - c/f</t>
  </si>
  <si>
    <t xml:space="preserve">  Intercompany debt - total</t>
  </si>
  <si>
    <t>Debt raised by holding companies</t>
  </si>
  <si>
    <t xml:space="preserve">  This section is only relevant where external special purpose finance is raised by a holding company and on-lent to the licensee.</t>
  </si>
  <si>
    <t xml:space="preserve">  Name of holding company</t>
  </si>
  <si>
    <t>Intercompany debt</t>
  </si>
  <si>
    <t xml:space="preserve"> Please identify which entities are party to the debts detailed in this reporting template</t>
  </si>
  <si>
    <t>Parties to debts</t>
  </si>
  <si>
    <t>OFTO</t>
  </si>
  <si>
    <t>Both</t>
  </si>
  <si>
    <t>[HoldCo]</t>
  </si>
  <si>
    <t>HoldCo receivable</t>
  </si>
  <si>
    <t>OFTO payable</t>
  </si>
  <si>
    <t>Intercompany debt balances</t>
  </si>
  <si>
    <t>Ongoing O&amp;M (planned)</t>
  </si>
  <si>
    <t>Reactive maintenance (unplanned)</t>
  </si>
  <si>
    <t>Cash reserve accounts</t>
  </si>
  <si>
    <t>Other cash (not in a reserve account)</t>
  </si>
  <si>
    <t>Total cash*</t>
  </si>
  <si>
    <t xml:space="preserve">  *should reconcile to balance sheet</t>
  </si>
  <si>
    <t>Cash as per balance sheet</t>
  </si>
  <si>
    <t>Cash as per summary of cash reserves</t>
  </si>
  <si>
    <t>Cash reserves agree to balance sheet</t>
  </si>
  <si>
    <t>Narrative description of ADSCR calculation</t>
  </si>
  <si>
    <t>Annual debt service cover ratio (ADSCR)</t>
  </si>
  <si>
    <t>Loan Life Cover Ratio (LLCR)</t>
  </si>
  <si>
    <t>Narrative description of LLCR calculation</t>
  </si>
  <si>
    <t>ADSCR</t>
  </si>
  <si>
    <t>LLCR</t>
  </si>
  <si>
    <t xml:space="preserve">
I also confirm that I am aware that section 59 of the Electricity Act 1989 provides that a person commits an offence if, in giving any information or …. for the purpose of any provision of this Part [1] … he makes any statement which he knows to be false in a material particular, or recklessly makes any statement which is false in a material particular,
I also confirm that I am aware that Section 108 of the Electricity Act 1989 makes it possible for a director/officer to be guilty of an offence committed by a body corporate where it is committed with the 'consent….of that person'.</t>
  </si>
  <si>
    <t>Amended Standard Condition E12 - D1 of the Offshore Transmission Licence in paragraph 3 requires (amongst other things) that the licensee establish and maintain such systems and processes as necessary to ensure that 'the information collected and reported to the Authority is in all material respects accurate and complete and is fairly presented' and prepared in accordance with the regulatory instructions and guidance.</t>
  </si>
  <si>
    <t>The licensee should provide a copy of the CT600 (or successor form) they have most recently submitted to HMRC. We accept that this means there will be a delay between the period to which the return relates and its eventual submission. Screenshots covering this document should be provided below also.</t>
  </si>
  <si>
    <t xml:space="preserve"> Insurance costs</t>
  </si>
  <si>
    <t xml:space="preserve">   Premium excluding IPT</t>
  </si>
  <si>
    <t xml:space="preserve">   Insurance Premium Tax (IPT)</t>
  </si>
  <si>
    <t xml:space="preserve">   Broker fees</t>
  </si>
  <si>
    <t xml:space="preserve">  Other - please specify</t>
  </si>
  <si>
    <t xml:space="preserve">  Overall costs</t>
  </si>
  <si>
    <t xml:space="preserve">  Sub total</t>
  </si>
  <si>
    <t xml:space="preserve">  Other Insurance Costs and risk contingencies applied</t>
  </si>
  <si>
    <t xml:space="preserve">   Offshore</t>
  </si>
  <si>
    <t xml:space="preserve">   Onshore</t>
  </si>
  <si>
    <t xml:space="preserve">   Property damage "all risks" insurance</t>
  </si>
  <si>
    <t xml:space="preserve">   Sub-sea cable</t>
  </si>
  <si>
    <t xml:space="preserve">    Onshore</t>
  </si>
  <si>
    <t xml:space="preserve">    Offshore</t>
  </si>
  <si>
    <t xml:space="preserve">    Sub-sea cable</t>
  </si>
  <si>
    <t xml:space="preserve">   Business interruption insurance</t>
  </si>
  <si>
    <t xml:space="preserve">   Third Party Public &amp; Products Liability Insurance</t>
  </si>
  <si>
    <t xml:space="preserve">   Insurances required by law/ other</t>
  </si>
  <si>
    <t xml:space="preserve"> Insurance memo items</t>
  </si>
  <si>
    <t xml:space="preserve">  Property damage "all risks" insurance</t>
  </si>
  <si>
    <t xml:space="preserve">    Sum Insured/Rateable Factor*</t>
  </si>
  <si>
    <t xml:space="preserve">    Deductible*</t>
  </si>
  <si>
    <t>3. Financing - Equity and sub-debt</t>
  </si>
  <si>
    <t>4. Financing - senior debt</t>
  </si>
  <si>
    <t>5. Financing - bonds</t>
  </si>
  <si>
    <t>6. Financing - derivatives and other</t>
  </si>
  <si>
    <t>7. Tax</t>
  </si>
  <si>
    <t>8. Statement of comprehensive income</t>
  </si>
  <si>
    <t>9. Statement of financial position</t>
  </si>
  <si>
    <t>10. Cash flow statement</t>
  </si>
  <si>
    <t>11. Financial ratios</t>
  </si>
  <si>
    <t>12. Reconciliation of internally consistent figures</t>
  </si>
  <si>
    <t>13. Reconciliation to statutory accounts</t>
  </si>
  <si>
    <t>3. Financing - Equity and intercompany debt</t>
  </si>
  <si>
    <t>Decommissioning cost - accruals basis</t>
  </si>
  <si>
    <t>Decommissioning cost - cash basis</t>
  </si>
  <si>
    <t>Accounting treatment</t>
  </si>
  <si>
    <t>IFRIC 12 - financial asset</t>
  </si>
  <si>
    <t>IFRIC 12 - intangible asset</t>
  </si>
  <si>
    <t>Property plant and equipment</t>
  </si>
  <si>
    <t>FRS 5 application note F</t>
  </si>
  <si>
    <t>Other - please specify</t>
  </si>
  <si>
    <t xml:space="preserve">  Other accounting treatment (if applicable)</t>
  </si>
  <si>
    <t>Finance income from IFRIC 12 debtor</t>
  </si>
  <si>
    <t>IFRIC 12 financial asset</t>
  </si>
  <si>
    <t>IFRIC 12 intangible asset</t>
  </si>
  <si>
    <t>IFRIC 12 amortisation</t>
  </si>
  <si>
    <t>Investments in leases</t>
  </si>
  <si>
    <t>Finance income from lease unwinding</t>
  </si>
  <si>
    <t>N.B. 'stats' in cells H10 and I10 refers to the statutory accounts</t>
  </si>
  <si>
    <r>
      <t xml:space="preserve">Requirement
</t>
    </r>
    <r>
      <rPr>
        <sz val="10"/>
        <color theme="1"/>
        <rFont val="Verdana"/>
        <family val="2"/>
      </rPr>
      <t xml:space="preserve">This workbook comprises the templates for the cost reporting pack referred to in paragraph 7 of amended standard condition E12 - D1: Offshore Regulatory Reporting.
Paragraph 7 of this licence condition requires this information to be provided to the Authority by no later than 31st July following the end of the year to which the data relate.
</t>
    </r>
  </si>
</sst>
</file>

<file path=xl/styles.xml><?xml version="1.0" encoding="utf-8"?>
<styleSheet xmlns="http://schemas.openxmlformats.org/spreadsheetml/2006/main">
  <numFmts count="3">
    <numFmt numFmtId="164" formatCode="[$-809]d\ mmmm\ yyyy;@"/>
    <numFmt numFmtId="165" formatCode="_-* #,##0.000_-;[Red]* \(#,##0.000\)_-;_-* &quot;-&quot;??_-;_-@_-"/>
    <numFmt numFmtId="166" formatCode="0.000%"/>
  </numFmts>
  <fonts count="21">
    <font>
      <sz val="10"/>
      <color theme="1"/>
      <name val="Verdana"/>
      <family val="2"/>
    </font>
    <font>
      <b/>
      <sz val="10"/>
      <color theme="1"/>
      <name val="Verdana"/>
      <family val="2"/>
    </font>
    <font>
      <sz val="11"/>
      <name val="Verdana"/>
      <family val="2"/>
    </font>
    <font>
      <b/>
      <sz val="16"/>
      <name val="Verdana"/>
      <family val="2"/>
    </font>
    <font>
      <b/>
      <sz val="18"/>
      <color indexed="9"/>
      <name val="Verdana"/>
      <family val="2"/>
    </font>
    <font>
      <b/>
      <sz val="18"/>
      <name val="Verdana"/>
      <family val="2"/>
    </font>
    <font>
      <b/>
      <sz val="11"/>
      <name val="Verdana"/>
      <family val="2"/>
    </font>
    <font>
      <sz val="10"/>
      <name val="Verdana"/>
      <family val="2"/>
    </font>
    <font>
      <b/>
      <i/>
      <sz val="14"/>
      <name val="Verdana"/>
      <family val="2"/>
    </font>
    <font>
      <sz val="14"/>
      <name val="Verdana"/>
      <family val="2"/>
    </font>
    <font>
      <b/>
      <sz val="14"/>
      <color theme="1"/>
      <name val="Verdana"/>
      <family val="2"/>
    </font>
    <font>
      <sz val="14"/>
      <color theme="1"/>
      <name val="Verdana"/>
      <family val="2"/>
    </font>
    <font>
      <u/>
      <sz val="10"/>
      <color theme="10"/>
      <name val="Verdana"/>
      <family val="2"/>
    </font>
    <font>
      <sz val="10"/>
      <name val="Arial"/>
      <family val="2"/>
    </font>
    <font>
      <b/>
      <i/>
      <sz val="10"/>
      <color theme="1"/>
      <name val="Verdana"/>
      <family val="2"/>
    </font>
    <font>
      <i/>
      <sz val="10"/>
      <color theme="1"/>
      <name val="Verdana"/>
      <family val="2"/>
    </font>
    <font>
      <b/>
      <sz val="10"/>
      <name val="Wingdings 2"/>
      <family val="1"/>
      <charset val="2"/>
    </font>
    <font>
      <b/>
      <sz val="10"/>
      <color theme="1"/>
      <name val="Wingdings 2"/>
      <family val="1"/>
      <charset val="2"/>
    </font>
    <font>
      <sz val="10"/>
      <color theme="0"/>
      <name val="Verdana"/>
      <family val="2"/>
    </font>
    <font>
      <sz val="8"/>
      <name val="Tahoma"/>
      <family val="2"/>
    </font>
    <font>
      <sz val="10"/>
      <color theme="1"/>
      <name val="Verdana"/>
      <family val="2"/>
    </font>
  </fonts>
  <fills count="13">
    <fill>
      <patternFill patternType="none"/>
    </fill>
    <fill>
      <patternFill patternType="gray125"/>
    </fill>
    <fill>
      <patternFill patternType="solid">
        <fgColor indexed="53"/>
        <bgColor indexed="64"/>
      </patternFill>
    </fill>
    <fill>
      <patternFill patternType="solid">
        <fgColor indexed="47"/>
        <bgColor indexed="64"/>
      </patternFill>
    </fill>
    <fill>
      <patternFill patternType="solid">
        <fgColor indexed="43"/>
        <bgColor indexed="64"/>
      </patternFill>
    </fill>
    <fill>
      <patternFill patternType="solid">
        <fgColor theme="0"/>
        <bgColor indexed="64"/>
      </patternFill>
    </fill>
    <fill>
      <patternFill patternType="solid">
        <fgColor indexed="22"/>
        <bgColor indexed="64"/>
      </patternFill>
    </fill>
    <fill>
      <patternFill patternType="solid">
        <fgColor indexed="55"/>
        <bgColor indexed="64"/>
      </patternFill>
    </fill>
    <fill>
      <patternFill patternType="solid">
        <fgColor rgb="FFC0C0C0"/>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3" fillId="0" borderId="0"/>
    <xf numFmtId="0" fontId="20" fillId="0" borderId="0"/>
    <xf numFmtId="9" fontId="20" fillId="0" borderId="0" applyFont="0" applyFill="0" applyBorder="0" applyAlignment="0" applyProtection="0"/>
  </cellStyleXfs>
  <cellXfs count="153">
    <xf numFmtId="0" fontId="0" fillId="0" borderId="0" xfId="0"/>
    <xf numFmtId="0" fontId="2" fillId="2" borderId="0" xfId="0" applyFont="1" applyFill="1" applyAlignment="1">
      <alignment vertical="center"/>
    </xf>
    <xf numFmtId="0" fontId="6" fillId="2" borderId="0" xfId="0" applyFont="1" applyFill="1" applyAlignment="1">
      <alignment vertical="center"/>
    </xf>
    <xf numFmtId="0" fontId="1" fillId="5" borderId="0" xfId="0" applyFont="1" applyFill="1" applyBorder="1" applyAlignment="1">
      <alignment horizontal="left" vertical="center"/>
    </xf>
    <xf numFmtId="0" fontId="3" fillId="2" borderId="0" xfId="0" applyFont="1" applyFill="1" applyAlignment="1">
      <alignment vertical="center"/>
    </xf>
    <xf numFmtId="0" fontId="5" fillId="2" borderId="0" xfId="0" applyFont="1" applyFill="1" applyAlignment="1">
      <alignment vertical="center"/>
    </xf>
    <xf numFmtId="0" fontId="4" fillId="2" borderId="0" xfId="0" applyFont="1" applyFill="1" applyAlignment="1">
      <alignment vertical="center"/>
    </xf>
    <xf numFmtId="0" fontId="12" fillId="5" borderId="0" xfId="1" applyFill="1" applyAlignment="1" applyProtection="1">
      <alignment vertical="center"/>
    </xf>
    <xf numFmtId="0" fontId="0" fillId="5" borderId="0" xfId="0" applyFill="1" applyAlignment="1">
      <alignment vertical="center"/>
    </xf>
    <xf numFmtId="0" fontId="11" fillId="5" borderId="0" xfId="0" applyFont="1" applyFill="1" applyAlignment="1">
      <alignment vertical="center"/>
    </xf>
    <xf numFmtId="0" fontId="0" fillId="5" borderId="0" xfId="0" applyFill="1" applyAlignment="1">
      <alignment horizontal="center" vertical="center"/>
    </xf>
    <xf numFmtId="0" fontId="0" fillId="5" borderId="0" xfId="0" applyFill="1" applyAlignment="1">
      <alignment vertical="center" wrapText="1"/>
    </xf>
    <xf numFmtId="0" fontId="2" fillId="5" borderId="2" xfId="0" applyFont="1" applyFill="1" applyBorder="1" applyAlignment="1">
      <alignment vertical="center"/>
    </xf>
    <xf numFmtId="0" fontId="2" fillId="5" borderId="3" xfId="0" applyFont="1" applyFill="1" applyBorder="1" applyAlignment="1">
      <alignment vertical="center"/>
    </xf>
    <xf numFmtId="0" fontId="2" fillId="5" borderId="4" xfId="0" applyFont="1" applyFill="1" applyBorder="1" applyAlignment="1">
      <alignment vertical="center"/>
    </xf>
    <xf numFmtId="0" fontId="8" fillId="5" borderId="5" xfId="0" applyFont="1" applyFill="1" applyBorder="1" applyAlignment="1">
      <alignment vertical="center"/>
    </xf>
    <xf numFmtId="0" fontId="2" fillId="5" borderId="0" xfId="0" applyFont="1" applyFill="1" applyBorder="1" applyAlignment="1">
      <alignment vertical="center"/>
    </xf>
    <xf numFmtId="0" fontId="2" fillId="5" borderId="6" xfId="0" applyFont="1" applyFill="1" applyBorder="1" applyAlignment="1">
      <alignment vertical="center"/>
    </xf>
    <xf numFmtId="0" fontId="9" fillId="4" borderId="1" xfId="0" applyFont="1" applyFill="1" applyBorder="1" applyAlignment="1">
      <alignment vertical="center"/>
    </xf>
    <xf numFmtId="0" fontId="9" fillId="5" borderId="0" xfId="0" applyFont="1" applyFill="1" applyBorder="1" applyAlignment="1">
      <alignment vertical="center"/>
    </xf>
    <xf numFmtId="0" fontId="7" fillId="5" borderId="0" xfId="0" applyFont="1" applyFill="1" applyBorder="1" applyAlignment="1">
      <alignment vertical="center"/>
    </xf>
    <xf numFmtId="0" fontId="9" fillId="5" borderId="6" xfId="0" applyFont="1" applyFill="1" applyBorder="1" applyAlignment="1">
      <alignment vertical="center"/>
    </xf>
    <xf numFmtId="0" fontId="2" fillId="5" borderId="5" xfId="0" applyFont="1" applyFill="1" applyBorder="1" applyAlignment="1">
      <alignment vertical="center"/>
    </xf>
    <xf numFmtId="0" fontId="9" fillId="6" borderId="1" xfId="0" applyFont="1" applyFill="1" applyBorder="1" applyAlignment="1">
      <alignment vertical="center"/>
    </xf>
    <xf numFmtId="0" fontId="9" fillId="7" borderId="1" xfId="0" applyFont="1" applyFill="1" applyBorder="1" applyAlignment="1">
      <alignment vertical="center"/>
    </xf>
    <xf numFmtId="0" fontId="9" fillId="3" borderId="1" xfId="0" applyFont="1" applyFill="1" applyBorder="1" applyAlignment="1">
      <alignment vertical="center"/>
    </xf>
    <xf numFmtId="0" fontId="2" fillId="5" borderId="7" xfId="0" applyFont="1" applyFill="1" applyBorder="1" applyAlignment="1">
      <alignment vertical="center"/>
    </xf>
    <xf numFmtId="0" fontId="2" fillId="5" borderId="8" xfId="0" applyFont="1" applyFill="1" applyBorder="1" applyAlignment="1">
      <alignment vertical="center"/>
    </xf>
    <xf numFmtId="0" fontId="2" fillId="5" borderId="9" xfId="0" applyFont="1" applyFill="1" applyBorder="1" applyAlignment="1">
      <alignment vertical="center"/>
    </xf>
    <xf numFmtId="0" fontId="1" fillId="5" borderId="0" xfId="0" applyFont="1" applyFill="1" applyAlignment="1">
      <alignment vertical="center"/>
    </xf>
    <xf numFmtId="0" fontId="14" fillId="5" borderId="0" xfId="0" applyFont="1" applyFill="1" applyAlignment="1">
      <alignment vertical="center"/>
    </xf>
    <xf numFmtId="165" fontId="7" fillId="8" borderId="1" xfId="2" applyNumberFormat="1" applyFont="1" applyFill="1" applyBorder="1" applyAlignment="1">
      <alignment vertical="center"/>
    </xf>
    <xf numFmtId="165" fontId="7" fillId="5" borderId="0" xfId="2" applyNumberFormat="1" applyFont="1" applyFill="1" applyBorder="1" applyAlignment="1">
      <alignment vertical="center"/>
    </xf>
    <xf numFmtId="165" fontId="0" fillId="8" borderId="1" xfId="0" applyNumberFormat="1" applyFill="1" applyBorder="1" applyAlignment="1">
      <alignment vertical="center"/>
    </xf>
    <xf numFmtId="0" fontId="15" fillId="5" borderId="0" xfId="0" applyFont="1" applyFill="1" applyAlignment="1">
      <alignment vertical="center"/>
    </xf>
    <xf numFmtId="0" fontId="0" fillId="5" borderId="0" xfId="0" applyFont="1" applyFill="1" applyAlignment="1">
      <alignment vertical="center"/>
    </xf>
    <xf numFmtId="164" fontId="7" fillId="4" borderId="1" xfId="0" applyNumberFormat="1" applyFont="1" applyFill="1" applyBorder="1" applyAlignment="1" applyProtection="1">
      <alignment horizontal="left" vertical="center"/>
      <protection locked="0"/>
    </xf>
    <xf numFmtId="165" fontId="16" fillId="8" borderId="1" xfId="2" applyNumberFormat="1" applyFont="1" applyFill="1" applyBorder="1" applyAlignment="1">
      <alignment horizontal="center" vertical="center"/>
    </xf>
    <xf numFmtId="0" fontId="17" fillId="5" borderId="0" xfId="0" applyFont="1" applyFill="1" applyAlignment="1">
      <alignment horizontal="center" vertical="center"/>
    </xf>
    <xf numFmtId="0" fontId="0" fillId="8" borderId="1" xfId="0" applyFill="1" applyBorder="1" applyAlignment="1">
      <alignment vertical="center"/>
    </xf>
    <xf numFmtId="0" fontId="14" fillId="5" borderId="0" xfId="0" applyFont="1" applyFill="1" applyAlignment="1">
      <alignment vertical="center" wrapText="1"/>
    </xf>
    <xf numFmtId="0" fontId="2" fillId="2" borderId="0" xfId="0" applyFont="1" applyFill="1" applyAlignment="1">
      <alignment vertical="center" wrapText="1"/>
    </xf>
    <xf numFmtId="0" fontId="5" fillId="2" borderId="0" xfId="0" applyFont="1" applyFill="1" applyAlignment="1">
      <alignment vertical="center" wrapText="1"/>
    </xf>
    <xf numFmtId="0" fontId="11" fillId="5" borderId="0" xfId="0" applyFont="1" applyFill="1" applyAlignment="1">
      <alignment vertical="center" wrapText="1"/>
    </xf>
    <xf numFmtId="0" fontId="1" fillId="5" borderId="0" xfId="0" applyFont="1" applyFill="1" applyAlignment="1">
      <alignment vertical="center" wrapText="1"/>
    </xf>
    <xf numFmtId="0" fontId="15" fillId="5" borderId="0" xfId="0" applyFont="1" applyFill="1" applyAlignment="1">
      <alignment vertical="center" wrapText="1"/>
    </xf>
    <xf numFmtId="0" fontId="18" fillId="5" borderId="0" xfId="0" applyFont="1" applyFill="1" applyAlignment="1">
      <alignment vertical="center"/>
    </xf>
    <xf numFmtId="0" fontId="7" fillId="7" borderId="1" xfId="0" applyFont="1" applyFill="1" applyBorder="1" applyAlignment="1">
      <alignment vertical="center"/>
    </xf>
    <xf numFmtId="0" fontId="9" fillId="9" borderId="1" xfId="0" applyFont="1" applyFill="1" applyBorder="1" applyAlignment="1">
      <alignment vertical="center"/>
    </xf>
    <xf numFmtId="0" fontId="9" fillId="10" borderId="1" xfId="0" applyFont="1" applyFill="1" applyBorder="1" applyAlignment="1">
      <alignment vertical="center"/>
    </xf>
    <xf numFmtId="0" fontId="0" fillId="5" borderId="0" xfId="0" applyFill="1" applyAlignment="1">
      <alignment horizontal="center" vertical="center"/>
    </xf>
    <xf numFmtId="165" fontId="0" fillId="5" borderId="0" xfId="0" applyNumberFormat="1" applyFill="1" applyBorder="1" applyAlignment="1">
      <alignment vertical="center"/>
    </xf>
    <xf numFmtId="0" fontId="12" fillId="5" borderId="0" xfId="1" applyFill="1" applyAlignment="1" applyProtection="1"/>
    <xf numFmtId="0" fontId="0" fillId="5" borderId="0" xfId="0" applyFill="1" applyAlignment="1">
      <alignment horizontal="center" vertical="center"/>
    </xf>
    <xf numFmtId="0" fontId="0" fillId="5" borderId="0" xfId="0" applyFill="1" applyAlignment="1">
      <alignment horizontal="center" vertical="center"/>
    </xf>
    <xf numFmtId="14" fontId="7" fillId="5" borderId="0" xfId="2" applyNumberFormat="1" applyFont="1" applyFill="1" applyBorder="1" applyAlignment="1">
      <alignment vertical="center"/>
    </xf>
    <xf numFmtId="0" fontId="0" fillId="5" borderId="0" xfId="0" applyFill="1" applyAlignment="1">
      <alignment horizontal="center" vertical="center"/>
    </xf>
    <xf numFmtId="0" fontId="7" fillId="4" borderId="1" xfId="0" applyFont="1" applyFill="1" applyBorder="1" applyAlignment="1" applyProtection="1">
      <alignment horizontal="left" vertical="center"/>
      <protection locked="0"/>
    </xf>
    <xf numFmtId="0" fontId="2" fillId="2" borderId="0" xfId="0" applyFont="1" applyFill="1" applyAlignment="1" applyProtection="1">
      <alignment vertical="center"/>
    </xf>
    <xf numFmtId="0" fontId="3" fillId="2" borderId="0" xfId="0" applyFont="1" applyFill="1" applyAlignment="1" applyProtection="1">
      <alignment vertical="center"/>
    </xf>
    <xf numFmtId="0" fontId="6" fillId="2" borderId="0" xfId="0" applyFont="1" applyFill="1" applyAlignment="1" applyProtection="1">
      <alignment vertical="center"/>
    </xf>
    <xf numFmtId="0" fontId="5" fillId="2" borderId="0" xfId="0" applyFont="1" applyFill="1" applyAlignment="1" applyProtection="1">
      <alignment vertical="center"/>
    </xf>
    <xf numFmtId="0" fontId="4" fillId="2" borderId="0" xfId="0" applyFont="1" applyFill="1" applyAlignment="1" applyProtection="1">
      <alignment vertical="center"/>
    </xf>
    <xf numFmtId="0" fontId="0" fillId="5" borderId="0" xfId="0" applyFill="1" applyAlignment="1" applyProtection="1">
      <alignment vertical="center"/>
    </xf>
    <xf numFmtId="0" fontId="11" fillId="5" borderId="0" xfId="0" applyFont="1" applyFill="1" applyAlignment="1" applyProtection="1">
      <alignment vertical="center"/>
    </xf>
    <xf numFmtId="0" fontId="1" fillId="5" borderId="0" xfId="0" applyFont="1" applyFill="1" applyAlignment="1" applyProtection="1">
      <alignment vertical="center"/>
    </xf>
    <xf numFmtId="165" fontId="16" fillId="8" borderId="1" xfId="2" applyNumberFormat="1" applyFont="1" applyFill="1" applyBorder="1" applyAlignment="1" applyProtection="1">
      <alignment horizontal="center" vertical="center"/>
    </xf>
    <xf numFmtId="0" fontId="0" fillId="5" borderId="1" xfId="0" applyFill="1" applyBorder="1" applyAlignment="1" applyProtection="1">
      <alignment vertical="center"/>
    </xf>
    <xf numFmtId="0" fontId="7" fillId="0" borderId="1" xfId="0" applyFont="1" applyBorder="1" applyAlignment="1" applyProtection="1">
      <alignment vertical="center"/>
    </xf>
    <xf numFmtId="0" fontId="18" fillId="5" borderId="0" xfId="0" applyFont="1" applyFill="1" applyAlignment="1" applyProtection="1">
      <alignment vertical="center"/>
    </xf>
    <xf numFmtId="0" fontId="7" fillId="8" borderId="1" xfId="0" applyNumberFormat="1" applyFont="1" applyFill="1" applyBorder="1" applyAlignment="1" applyProtection="1">
      <alignment horizontal="left" vertical="center"/>
    </xf>
    <xf numFmtId="0" fontId="0" fillId="5" borderId="1" xfId="0" applyFill="1" applyBorder="1" applyAlignment="1" applyProtection="1">
      <alignment vertical="center" wrapText="1"/>
    </xf>
    <xf numFmtId="0" fontId="0" fillId="5" borderId="0" xfId="0" applyFill="1" applyAlignment="1" applyProtection="1">
      <alignment vertical="center" wrapText="1"/>
    </xf>
    <xf numFmtId="0" fontId="7" fillId="4" borderId="1" xfId="2" applyNumberFormat="1" applyFont="1" applyFill="1" applyBorder="1" applyAlignment="1" applyProtection="1">
      <alignment vertical="center"/>
      <protection locked="0"/>
    </xf>
    <xf numFmtId="0" fontId="0" fillId="5" borderId="0" xfId="0" applyFill="1" applyAlignment="1" applyProtection="1">
      <alignment vertical="center"/>
      <protection locked="0"/>
    </xf>
    <xf numFmtId="0" fontId="18" fillId="5" borderId="0" xfId="0" applyFont="1" applyFill="1" applyAlignment="1" applyProtection="1">
      <alignment vertical="center"/>
      <protection locked="0"/>
    </xf>
    <xf numFmtId="165" fontId="7" fillId="4" borderId="1" xfId="2" applyNumberFormat="1" applyFont="1" applyFill="1" applyBorder="1" applyAlignment="1" applyProtection="1">
      <alignment vertical="center"/>
      <protection locked="0"/>
    </xf>
    <xf numFmtId="165" fontId="7" fillId="8" borderId="1" xfId="2" applyNumberFormat="1" applyFont="1" applyFill="1" applyBorder="1" applyAlignment="1" applyProtection="1">
      <alignment vertical="center"/>
    </xf>
    <xf numFmtId="0" fontId="0" fillId="5" borderId="0" xfId="0" applyFill="1" applyAlignment="1" applyProtection="1">
      <alignment horizontal="center" vertical="center"/>
    </xf>
    <xf numFmtId="0" fontId="14" fillId="5" borderId="0" xfId="0" applyFont="1" applyFill="1" applyAlignment="1" applyProtection="1">
      <alignment vertical="center"/>
    </xf>
    <xf numFmtId="165" fontId="7" fillId="5" borderId="0" xfId="2" applyNumberFormat="1" applyFont="1" applyFill="1" applyBorder="1" applyAlignment="1" applyProtection="1">
      <alignment vertical="center"/>
    </xf>
    <xf numFmtId="166" fontId="7" fillId="4" borderId="1" xfId="2" applyNumberFormat="1" applyFont="1" applyFill="1" applyBorder="1" applyAlignment="1" applyProtection="1">
      <alignment vertical="center"/>
      <protection locked="0"/>
    </xf>
    <xf numFmtId="14" fontId="7" fillId="4" borderId="1" xfId="2" applyNumberFormat="1" applyFont="1" applyFill="1" applyBorder="1" applyAlignment="1" applyProtection="1">
      <alignment vertical="center"/>
      <protection locked="0"/>
    </xf>
    <xf numFmtId="9" fontId="7" fillId="4" borderId="1" xfId="2" applyNumberFormat="1" applyFont="1" applyFill="1" applyBorder="1" applyAlignment="1" applyProtection="1">
      <alignment vertical="center"/>
      <protection locked="0"/>
    </xf>
    <xf numFmtId="164" fontId="7" fillId="8" borderId="1" xfId="0" applyNumberFormat="1" applyFont="1" applyFill="1" applyBorder="1" applyAlignment="1" applyProtection="1">
      <alignment horizontal="center" vertical="center"/>
    </xf>
    <xf numFmtId="165" fontId="16" fillId="5" borderId="0" xfId="2" applyNumberFormat="1" applyFont="1" applyFill="1" applyBorder="1" applyAlignment="1" applyProtection="1">
      <alignment horizontal="center" vertical="center"/>
    </xf>
    <xf numFmtId="0" fontId="0" fillId="5" borderId="0" xfId="0" applyFill="1" applyAlignment="1">
      <alignment horizontal="center" vertical="center"/>
    </xf>
    <xf numFmtId="0" fontId="0" fillId="5" borderId="0" xfId="0" applyFill="1" applyAlignment="1">
      <alignment horizontal="center" vertical="center"/>
    </xf>
    <xf numFmtId="0" fontId="7" fillId="4" borderId="1" xfId="0" applyFont="1" applyFill="1" applyBorder="1" applyAlignment="1" applyProtection="1">
      <alignment horizontal="left" vertical="center"/>
      <protection locked="0"/>
    </xf>
    <xf numFmtId="165" fontId="7" fillId="5" borderId="0" xfId="2" applyNumberFormat="1" applyFont="1" applyFill="1" applyBorder="1" applyAlignment="1" applyProtection="1">
      <alignment vertical="center"/>
      <protection locked="0"/>
    </xf>
    <xf numFmtId="0" fontId="0" fillId="5" borderId="0" xfId="0" applyFill="1" applyBorder="1" applyAlignment="1" applyProtection="1">
      <alignment vertical="center"/>
    </xf>
    <xf numFmtId="0" fontId="0" fillId="5" borderId="5" xfId="0" applyFill="1" applyBorder="1" applyAlignment="1" applyProtection="1">
      <alignment vertical="center"/>
    </xf>
    <xf numFmtId="0" fontId="0" fillId="5" borderId="6" xfId="0" applyFill="1" applyBorder="1" applyAlignment="1" applyProtection="1">
      <alignment vertical="center"/>
    </xf>
    <xf numFmtId="0" fontId="0" fillId="5" borderId="7" xfId="0" applyFill="1" applyBorder="1" applyAlignment="1" applyProtection="1">
      <alignment vertical="center"/>
    </xf>
    <xf numFmtId="0" fontId="7" fillId="5" borderId="0" xfId="0" applyFont="1" applyFill="1" applyBorder="1" applyAlignment="1">
      <alignment horizontal="left" vertical="center" wrapText="1"/>
    </xf>
    <xf numFmtId="0" fontId="10" fillId="5" borderId="2" xfId="0" applyFont="1" applyFill="1" applyBorder="1" applyAlignment="1">
      <alignment horizontal="left" vertical="center" wrapText="1"/>
    </xf>
    <xf numFmtId="0" fontId="10" fillId="5" borderId="3" xfId="0" applyFont="1" applyFill="1" applyBorder="1" applyAlignment="1">
      <alignment horizontal="left" vertical="center" wrapText="1"/>
    </xf>
    <xf numFmtId="0" fontId="10" fillId="5" borderId="4" xfId="0" applyFont="1" applyFill="1" applyBorder="1" applyAlignment="1">
      <alignment horizontal="left" vertical="center" wrapText="1"/>
    </xf>
    <xf numFmtId="0" fontId="10" fillId="5" borderId="5" xfId="0" applyFont="1" applyFill="1" applyBorder="1" applyAlignment="1">
      <alignment horizontal="left" vertical="center" wrapText="1"/>
    </xf>
    <xf numFmtId="0" fontId="10" fillId="5" borderId="0" xfId="0" applyFont="1" applyFill="1" applyBorder="1" applyAlignment="1">
      <alignment horizontal="left" vertical="center" wrapText="1"/>
    </xf>
    <xf numFmtId="0" fontId="10" fillId="5" borderId="6" xfId="0" applyFont="1" applyFill="1" applyBorder="1" applyAlignment="1">
      <alignment horizontal="left" vertical="center" wrapText="1"/>
    </xf>
    <xf numFmtId="0" fontId="10" fillId="5" borderId="7"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0" fillId="5" borderId="0" xfId="0" applyFill="1" applyAlignment="1">
      <alignment horizontal="center" vertical="center"/>
    </xf>
    <xf numFmtId="0" fontId="7" fillId="8" borderId="10" xfId="0" applyNumberFormat="1" applyFont="1" applyFill="1" applyBorder="1" applyAlignment="1" applyProtection="1">
      <alignment vertical="center"/>
    </xf>
    <xf numFmtId="0" fontId="7" fillId="8" borderId="11" xfId="0" applyNumberFormat="1" applyFont="1" applyFill="1" applyBorder="1" applyAlignment="1" applyProtection="1">
      <alignment vertical="center"/>
    </xf>
    <xf numFmtId="0" fontId="7" fillId="8" borderId="12" xfId="0" applyNumberFormat="1" applyFont="1" applyFill="1" applyBorder="1" applyAlignment="1" applyProtection="1">
      <alignment vertical="center"/>
    </xf>
    <xf numFmtId="0" fontId="0" fillId="5" borderId="2" xfId="0" applyFill="1" applyBorder="1" applyAlignment="1" applyProtection="1">
      <alignment horizontal="left" vertical="center" wrapText="1"/>
    </xf>
    <xf numFmtId="0" fontId="0" fillId="5" borderId="3" xfId="0" applyFill="1" applyBorder="1" applyAlignment="1" applyProtection="1">
      <alignment horizontal="left" vertical="center" wrapText="1"/>
    </xf>
    <xf numFmtId="0" fontId="0" fillId="5" borderId="4" xfId="0" applyFill="1" applyBorder="1" applyAlignment="1" applyProtection="1">
      <alignment horizontal="left" vertical="center" wrapText="1"/>
    </xf>
    <xf numFmtId="0" fontId="0" fillId="5" borderId="5" xfId="0" applyFill="1" applyBorder="1" applyAlignment="1" applyProtection="1">
      <alignment horizontal="left" vertical="center" wrapText="1"/>
    </xf>
    <xf numFmtId="0" fontId="0" fillId="5" borderId="0" xfId="0" applyFill="1" applyBorder="1" applyAlignment="1" applyProtection="1">
      <alignment horizontal="left" vertical="center" wrapText="1"/>
    </xf>
    <xf numFmtId="0" fontId="0" fillId="5" borderId="6" xfId="0" applyFill="1" applyBorder="1" applyAlignment="1" applyProtection="1">
      <alignment horizontal="left" vertical="center" wrapText="1"/>
    </xf>
    <xf numFmtId="0" fontId="1" fillId="5" borderId="0" xfId="0" applyFont="1" applyFill="1" applyAlignment="1" applyProtection="1">
      <alignment horizontal="left" vertical="center"/>
    </xf>
    <xf numFmtId="0" fontId="7" fillId="4" borderId="1" xfId="0" applyFont="1" applyFill="1" applyBorder="1" applyAlignment="1" applyProtection="1">
      <alignment vertical="center"/>
      <protection locked="0"/>
    </xf>
    <xf numFmtId="0" fontId="7" fillId="4" borderId="13" xfId="0" applyFont="1" applyFill="1" applyBorder="1" applyAlignment="1" applyProtection="1">
      <alignment vertical="center"/>
      <protection locked="0"/>
    </xf>
    <xf numFmtId="0" fontId="7" fillId="4" borderId="14" xfId="0" applyFont="1" applyFill="1" applyBorder="1" applyAlignment="1" applyProtection="1">
      <alignment vertical="center"/>
      <protection locked="0"/>
    </xf>
    <xf numFmtId="0" fontId="7" fillId="4" borderId="15" xfId="0" applyFont="1" applyFill="1" applyBorder="1" applyAlignment="1" applyProtection="1">
      <alignment vertical="center"/>
      <protection locked="0"/>
    </xf>
    <xf numFmtId="0" fontId="7" fillId="5" borderId="5" xfId="0" applyFont="1" applyFill="1" applyBorder="1" applyAlignment="1" applyProtection="1">
      <alignment horizontal="left" vertical="center" wrapText="1"/>
    </xf>
    <xf numFmtId="0" fontId="7" fillId="5" borderId="0" xfId="0" applyFont="1" applyFill="1" applyBorder="1" applyAlignment="1" applyProtection="1">
      <alignment horizontal="left" vertical="center" wrapText="1"/>
    </xf>
    <xf numFmtId="0" fontId="7" fillId="5" borderId="6" xfId="0" applyFont="1" applyFill="1" applyBorder="1" applyAlignment="1" applyProtection="1">
      <alignment horizontal="left" vertical="center" wrapText="1"/>
    </xf>
    <xf numFmtId="0" fontId="0" fillId="0" borderId="0" xfId="0" applyBorder="1" applyAlignment="1" applyProtection="1">
      <alignment horizontal="left"/>
    </xf>
    <xf numFmtId="0" fontId="0" fillId="0" borderId="6" xfId="0" applyBorder="1" applyAlignment="1" applyProtection="1">
      <alignment horizontal="left"/>
    </xf>
    <xf numFmtId="0" fontId="0" fillId="0" borderId="5" xfId="0" applyBorder="1" applyAlignment="1" applyProtection="1">
      <alignment horizontal="left"/>
    </xf>
    <xf numFmtId="0" fontId="0" fillId="12" borderId="2" xfId="0" applyFill="1" applyBorder="1" applyAlignment="1" applyProtection="1">
      <alignment horizontal="center" vertical="center" wrapText="1"/>
    </xf>
    <xf numFmtId="0" fontId="0" fillId="12" borderId="3" xfId="0" applyFill="1" applyBorder="1" applyAlignment="1" applyProtection="1">
      <alignment horizontal="center" vertical="center" wrapText="1"/>
    </xf>
    <xf numFmtId="0" fontId="0" fillId="12" borderId="4" xfId="0" applyFill="1" applyBorder="1" applyAlignment="1" applyProtection="1">
      <alignment horizontal="center" vertical="center" wrapText="1"/>
    </xf>
    <xf numFmtId="0" fontId="0" fillId="12" borderId="7" xfId="0" applyFill="1" applyBorder="1" applyAlignment="1" applyProtection="1">
      <alignment horizontal="center" vertical="center" wrapText="1"/>
    </xf>
    <xf numFmtId="0" fontId="0" fillId="12" borderId="8" xfId="0" applyFill="1" applyBorder="1" applyAlignment="1" applyProtection="1">
      <alignment horizontal="center" vertical="center" wrapText="1"/>
    </xf>
    <xf numFmtId="0" fontId="0" fillId="12" borderId="9" xfId="0" applyFill="1" applyBorder="1" applyAlignment="1" applyProtection="1">
      <alignment horizontal="center" vertical="center" wrapText="1"/>
    </xf>
    <xf numFmtId="0" fontId="0" fillId="11" borderId="2" xfId="0" applyFill="1" applyBorder="1" applyAlignment="1" applyProtection="1">
      <alignment horizontal="center" vertical="center" wrapText="1"/>
    </xf>
    <xf numFmtId="0" fontId="0" fillId="11" borderId="3" xfId="0" applyFill="1" applyBorder="1" applyAlignment="1" applyProtection="1">
      <alignment horizontal="center" vertical="center" wrapText="1"/>
    </xf>
    <xf numFmtId="0" fontId="0" fillId="11" borderId="4" xfId="0" applyFill="1" applyBorder="1" applyAlignment="1" applyProtection="1">
      <alignment horizontal="center" vertical="center" wrapText="1"/>
    </xf>
    <xf numFmtId="0" fontId="0" fillId="11" borderId="7" xfId="0" applyFill="1" applyBorder="1" applyAlignment="1" applyProtection="1">
      <alignment horizontal="center" vertical="center" wrapText="1"/>
    </xf>
    <xf numFmtId="0" fontId="0" fillId="11" borderId="8" xfId="0" applyFill="1" applyBorder="1" applyAlignment="1" applyProtection="1">
      <alignment horizontal="center" vertical="center" wrapText="1"/>
    </xf>
    <xf numFmtId="0" fontId="0" fillId="11" borderId="9" xfId="0" applyFill="1" applyBorder="1" applyAlignment="1" applyProtection="1">
      <alignment horizontal="center" vertical="center" wrapText="1"/>
    </xf>
    <xf numFmtId="0" fontId="0" fillId="5" borderId="0" xfId="0" applyFill="1" applyAlignment="1" applyProtection="1">
      <alignment horizontal="center" vertical="center" wrapText="1"/>
    </xf>
    <xf numFmtId="0" fontId="7" fillId="4" borderId="1" xfId="0" applyFont="1" applyFill="1" applyBorder="1" applyAlignment="1" applyProtection="1">
      <alignment horizontal="left" vertical="center"/>
      <protection locked="0"/>
    </xf>
    <xf numFmtId="0" fontId="7" fillId="4" borderId="1" xfId="2" applyNumberFormat="1" applyFont="1" applyFill="1" applyBorder="1" applyAlignment="1" applyProtection="1">
      <alignment horizontal="left" vertical="center"/>
      <protection locked="0"/>
    </xf>
    <xf numFmtId="0" fontId="0" fillId="5" borderId="2" xfId="0" applyFill="1" applyBorder="1" applyAlignment="1">
      <alignment horizontal="left"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0" xfId="0" applyFill="1" applyBorder="1" applyAlignment="1">
      <alignment horizontal="left" vertical="center" wrapText="1"/>
    </xf>
    <xf numFmtId="0" fontId="0" fillId="5" borderId="6" xfId="0" applyFill="1" applyBorder="1" applyAlignment="1">
      <alignment horizontal="left" vertical="center" wrapText="1"/>
    </xf>
    <xf numFmtId="0" fontId="0" fillId="5" borderId="7" xfId="0" applyFill="1" applyBorder="1" applyAlignment="1">
      <alignment horizontal="left" vertical="center" wrapText="1"/>
    </xf>
    <xf numFmtId="0" fontId="0" fillId="5" borderId="8" xfId="0" applyFill="1" applyBorder="1" applyAlignment="1">
      <alignment horizontal="left" vertical="center" wrapText="1"/>
    </xf>
    <xf numFmtId="0" fontId="0" fillId="5" borderId="9" xfId="0" applyFill="1" applyBorder="1" applyAlignment="1">
      <alignment horizontal="left" vertical="center" wrapText="1"/>
    </xf>
    <xf numFmtId="165" fontId="7" fillId="4" borderId="10" xfId="2" applyNumberFormat="1" applyFont="1" applyFill="1" applyBorder="1" applyAlignment="1" applyProtection="1">
      <alignment horizontal="left" vertical="center"/>
      <protection locked="0"/>
    </xf>
    <xf numFmtId="165" fontId="7" fillId="4" borderId="11" xfId="2" applyNumberFormat="1" applyFont="1" applyFill="1" applyBorder="1" applyAlignment="1" applyProtection="1">
      <alignment horizontal="left" vertical="center"/>
      <protection locked="0"/>
    </xf>
    <xf numFmtId="165" fontId="7" fillId="4" borderId="12" xfId="2" applyNumberFormat="1" applyFont="1" applyFill="1" applyBorder="1" applyAlignment="1" applyProtection="1">
      <alignment horizontal="left" vertical="center"/>
      <protection locked="0"/>
    </xf>
    <xf numFmtId="0" fontId="1" fillId="5" borderId="0" xfId="0" applyFont="1" applyFill="1" applyAlignment="1" applyProtection="1">
      <alignment horizontal="center" vertical="center"/>
    </xf>
  </cellXfs>
  <cellStyles count="5">
    <cellStyle name="Hyperlink" xfId="1" builtinId="8"/>
    <cellStyle name="Normal" xfId="0" builtinId="0"/>
    <cellStyle name="Normal 2" xfId="3"/>
    <cellStyle name="Normal_Draft SP Transmission version 1" xfId="2"/>
    <cellStyle name="Percent 2" xfId="4"/>
  </cellStyles>
  <dxfs count="40">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s>
  <tableStyles count="0" defaultTableStyle="TableStyleMedium9" defaultPivotStyle="PivotStyleLight16"/>
  <colors>
    <mruColors>
      <color rgb="FFC0C0C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38100</xdr:rowOff>
    </xdr:from>
    <xdr:to>
      <xdr:col>1</xdr:col>
      <xdr:colOff>257175</xdr:colOff>
      <xdr:row>1</xdr:row>
      <xdr:rowOff>95250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57150" y="38100"/>
          <a:ext cx="885825" cy="409575"/>
        </a:xfrm>
        <a:prstGeom prst="rect">
          <a:avLst/>
        </a:prstGeom>
        <a:noFill/>
        <a:ln w="9525">
          <a:noFill/>
          <a:miter lim="800000"/>
          <a:headEnd/>
          <a:tailEnd/>
        </a:ln>
      </xdr:spPr>
    </xdr:pic>
    <xdr:clientData/>
  </xdr:twoCellAnchor>
  <xdr:twoCellAnchor editAs="oneCell">
    <xdr:from>
      <xdr:col>0</xdr:col>
      <xdr:colOff>0</xdr:colOff>
      <xdr:row>1</xdr:row>
      <xdr:rowOff>104775</xdr:rowOff>
    </xdr:from>
    <xdr:to>
      <xdr:col>2</xdr:col>
      <xdr:colOff>428625</xdr:colOff>
      <xdr:row>3</xdr:row>
      <xdr:rowOff>76200</xdr:rowOff>
    </xdr:to>
    <xdr:pic>
      <xdr:nvPicPr>
        <xdr:cNvPr id="1030"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57200"/>
          <a:ext cx="1800225" cy="428625"/>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219075</xdr:colOff>
      <xdr:row>1</xdr:row>
      <xdr:rowOff>57150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1114425</xdr:colOff>
      <xdr:row>3</xdr:row>
      <xdr:rowOff>47625</xdr:rowOff>
    </xdr:to>
    <xdr:pic>
      <xdr:nvPicPr>
        <xdr:cNvPr id="3"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219075</xdr:colOff>
      <xdr:row>1</xdr:row>
      <xdr:rowOff>57150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1114425</xdr:colOff>
      <xdr:row>3</xdr:row>
      <xdr:rowOff>47625</xdr:rowOff>
    </xdr:to>
    <xdr:pic>
      <xdr:nvPicPr>
        <xdr:cNvPr id="3"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0</xdr:col>
      <xdr:colOff>904875</xdr:colOff>
      <xdr:row>1</xdr:row>
      <xdr:rowOff>57150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609600</xdr:colOff>
      <xdr:row>3</xdr:row>
      <xdr:rowOff>47625</xdr:rowOff>
    </xdr:to>
    <xdr:pic>
      <xdr:nvPicPr>
        <xdr:cNvPr id="3"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219075</xdr:colOff>
      <xdr:row>1</xdr:row>
      <xdr:rowOff>57150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1114425</xdr:colOff>
      <xdr:row>3</xdr:row>
      <xdr:rowOff>47625</xdr:rowOff>
    </xdr:to>
    <xdr:pic>
      <xdr:nvPicPr>
        <xdr:cNvPr id="3"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219075</xdr:colOff>
      <xdr:row>1</xdr:row>
      <xdr:rowOff>57150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1114425</xdr:colOff>
      <xdr:row>3</xdr:row>
      <xdr:rowOff>47625</xdr:rowOff>
    </xdr:to>
    <xdr:pic>
      <xdr:nvPicPr>
        <xdr:cNvPr id="3"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219075</xdr:colOff>
      <xdr:row>1</xdr:row>
      <xdr:rowOff>57150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1114425</xdr:colOff>
      <xdr:row>3</xdr:row>
      <xdr:rowOff>47625</xdr:rowOff>
    </xdr:to>
    <xdr:pic>
      <xdr:nvPicPr>
        <xdr:cNvPr id="3"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219075</xdr:colOff>
      <xdr:row>1</xdr:row>
      <xdr:rowOff>57150</xdr:rowOff>
    </xdr:to>
    <xdr:pic>
      <xdr:nvPicPr>
        <xdr:cNvPr id="4"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1390650"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1114425</xdr:colOff>
      <xdr:row>3</xdr:row>
      <xdr:rowOff>47625</xdr:rowOff>
    </xdr:to>
    <xdr:pic>
      <xdr:nvPicPr>
        <xdr:cNvPr id="5"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2305050" cy="4286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219075</xdr:colOff>
      <xdr:row>1</xdr:row>
      <xdr:rowOff>57150</xdr:rowOff>
    </xdr:to>
    <xdr:pic>
      <xdr:nvPicPr>
        <xdr:cNvPr id="8"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1114425</xdr:colOff>
      <xdr:row>3</xdr:row>
      <xdr:rowOff>47625</xdr:rowOff>
    </xdr:to>
    <xdr:pic>
      <xdr:nvPicPr>
        <xdr:cNvPr id="9"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xdr:twoCellAnchor>
    <xdr:from>
      <xdr:col>3</xdr:col>
      <xdr:colOff>2157666</xdr:colOff>
      <xdr:row>20</xdr:row>
      <xdr:rowOff>116303</xdr:rowOff>
    </xdr:from>
    <xdr:to>
      <xdr:col>4</xdr:col>
      <xdr:colOff>252414</xdr:colOff>
      <xdr:row>20</xdr:row>
      <xdr:rowOff>116681</xdr:rowOff>
    </xdr:to>
    <xdr:cxnSp macro="">
      <xdr:nvCxnSpPr>
        <xdr:cNvPr id="7" name="Straight Arrow Connector 6"/>
        <xdr:cNvCxnSpPr/>
      </xdr:nvCxnSpPr>
      <xdr:spPr>
        <a:xfrm rot="10800000">
          <a:off x="6891591" y="3983453"/>
          <a:ext cx="256923" cy="3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2149648</xdr:colOff>
      <xdr:row>20</xdr:row>
      <xdr:rowOff>8018</xdr:rowOff>
    </xdr:from>
    <xdr:to>
      <xdr:col>4</xdr:col>
      <xdr:colOff>347664</xdr:colOff>
      <xdr:row>20</xdr:row>
      <xdr:rowOff>11906</xdr:rowOff>
    </xdr:to>
    <xdr:cxnSp macro="">
      <xdr:nvCxnSpPr>
        <xdr:cNvPr id="12" name="Straight Arrow Connector 11"/>
        <xdr:cNvCxnSpPr/>
      </xdr:nvCxnSpPr>
      <xdr:spPr>
        <a:xfrm rot="10800000">
          <a:off x="6883573" y="3875168"/>
          <a:ext cx="360191" cy="38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2146639</xdr:colOff>
      <xdr:row>19</xdr:row>
      <xdr:rowOff>64293</xdr:rowOff>
    </xdr:from>
    <xdr:to>
      <xdr:col>4</xdr:col>
      <xdr:colOff>464344</xdr:colOff>
      <xdr:row>19</xdr:row>
      <xdr:rowOff>65170</xdr:rowOff>
    </xdr:to>
    <xdr:cxnSp macro="">
      <xdr:nvCxnSpPr>
        <xdr:cNvPr id="13" name="Straight Arrow Connector 12"/>
        <xdr:cNvCxnSpPr/>
      </xdr:nvCxnSpPr>
      <xdr:spPr>
        <a:xfrm rot="10800000" flipV="1">
          <a:off x="6880564" y="3769518"/>
          <a:ext cx="479880" cy="87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460210</xdr:colOff>
      <xdr:row>19</xdr:row>
      <xdr:rowOff>64168</xdr:rowOff>
    </xdr:from>
    <xdr:to>
      <xdr:col>4</xdr:col>
      <xdr:colOff>464951</xdr:colOff>
      <xdr:row>28</xdr:row>
      <xdr:rowOff>158215</xdr:rowOff>
    </xdr:to>
    <xdr:cxnSp macro="">
      <xdr:nvCxnSpPr>
        <xdr:cNvPr id="20" name="Straight Connector 19"/>
        <xdr:cNvCxnSpPr/>
      </xdr:nvCxnSpPr>
      <xdr:spPr>
        <a:xfrm rot="16200000" flipH="1">
          <a:off x="6559990" y="4564583"/>
          <a:ext cx="1605132" cy="474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346913</xdr:colOff>
      <xdr:row>20</xdr:row>
      <xdr:rowOff>6016</xdr:rowOff>
    </xdr:from>
    <xdr:to>
      <xdr:col>4</xdr:col>
      <xdr:colOff>347913</xdr:colOff>
      <xdr:row>25</xdr:row>
      <xdr:rowOff>142373</xdr:rowOff>
    </xdr:to>
    <xdr:cxnSp macro="">
      <xdr:nvCxnSpPr>
        <xdr:cNvPr id="22" name="Straight Connector 21"/>
        <xdr:cNvCxnSpPr/>
      </xdr:nvCxnSpPr>
      <xdr:spPr>
        <a:xfrm rot="16200000" flipH="1">
          <a:off x="6756234" y="4349918"/>
          <a:ext cx="978568" cy="1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250660</xdr:colOff>
      <xdr:row>20</xdr:row>
      <xdr:rowOff>114299</xdr:rowOff>
    </xdr:from>
    <xdr:to>
      <xdr:col>4</xdr:col>
      <xdr:colOff>252414</xdr:colOff>
      <xdr:row>23</xdr:row>
      <xdr:rowOff>5011</xdr:rowOff>
    </xdr:to>
    <xdr:cxnSp macro="">
      <xdr:nvCxnSpPr>
        <xdr:cNvPr id="24" name="Straight Connector 23"/>
        <xdr:cNvCxnSpPr/>
      </xdr:nvCxnSpPr>
      <xdr:spPr>
        <a:xfrm rot="5400000">
          <a:off x="6949868" y="4178341"/>
          <a:ext cx="395537" cy="175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4764</xdr:colOff>
      <xdr:row>23</xdr:row>
      <xdr:rowOff>9526</xdr:rowOff>
    </xdr:from>
    <xdr:to>
      <xdr:col>4</xdr:col>
      <xdr:colOff>250667</xdr:colOff>
      <xdr:row>23</xdr:row>
      <xdr:rowOff>10037</xdr:rowOff>
    </xdr:to>
    <xdr:cxnSp macro="">
      <xdr:nvCxnSpPr>
        <xdr:cNvPr id="28" name="Straight Connector 27"/>
        <xdr:cNvCxnSpPr/>
      </xdr:nvCxnSpPr>
      <xdr:spPr>
        <a:xfrm rot="10800000">
          <a:off x="6900864" y="4381501"/>
          <a:ext cx="245903" cy="51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3228</xdr:colOff>
      <xdr:row>25</xdr:row>
      <xdr:rowOff>142581</xdr:rowOff>
    </xdr:from>
    <xdr:to>
      <xdr:col>4</xdr:col>
      <xdr:colOff>346886</xdr:colOff>
      <xdr:row>25</xdr:row>
      <xdr:rowOff>145297</xdr:rowOff>
    </xdr:to>
    <xdr:cxnSp macro="">
      <xdr:nvCxnSpPr>
        <xdr:cNvPr id="38" name="Straight Connector 37"/>
        <xdr:cNvCxnSpPr/>
      </xdr:nvCxnSpPr>
      <xdr:spPr>
        <a:xfrm rot="10800000" flipV="1">
          <a:off x="6903203" y="4850191"/>
          <a:ext cx="343658" cy="271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9526</xdr:colOff>
      <xdr:row>28</xdr:row>
      <xdr:rowOff>161439</xdr:rowOff>
    </xdr:from>
    <xdr:to>
      <xdr:col>4</xdr:col>
      <xdr:colOff>471409</xdr:colOff>
      <xdr:row>28</xdr:row>
      <xdr:rowOff>161924</xdr:rowOff>
    </xdr:to>
    <xdr:cxnSp macro="">
      <xdr:nvCxnSpPr>
        <xdr:cNvPr id="40" name="Straight Connector 39"/>
        <xdr:cNvCxnSpPr/>
      </xdr:nvCxnSpPr>
      <xdr:spPr>
        <a:xfrm rot="10800000" flipV="1">
          <a:off x="7029451" y="5381139"/>
          <a:ext cx="461883" cy="48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219075</xdr:colOff>
      <xdr:row>1</xdr:row>
      <xdr:rowOff>57150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1114425</xdr:colOff>
      <xdr:row>3</xdr:row>
      <xdr:rowOff>47625</xdr:rowOff>
    </xdr:to>
    <xdr:pic>
      <xdr:nvPicPr>
        <xdr:cNvPr id="3"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219075</xdr:colOff>
      <xdr:row>1</xdr:row>
      <xdr:rowOff>57150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1390650"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1114425</xdr:colOff>
      <xdr:row>3</xdr:row>
      <xdr:rowOff>47625</xdr:rowOff>
    </xdr:to>
    <xdr:pic>
      <xdr:nvPicPr>
        <xdr:cNvPr id="3"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2305050" cy="42862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219075</xdr:colOff>
      <xdr:row>1</xdr:row>
      <xdr:rowOff>57150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1390650"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1114425</xdr:colOff>
      <xdr:row>3</xdr:row>
      <xdr:rowOff>47625</xdr:rowOff>
    </xdr:to>
    <xdr:pic>
      <xdr:nvPicPr>
        <xdr:cNvPr id="3"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2305050" cy="42862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219075</xdr:colOff>
      <xdr:row>1</xdr:row>
      <xdr:rowOff>57150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1390650"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1114425</xdr:colOff>
      <xdr:row>3</xdr:row>
      <xdr:rowOff>47625</xdr:rowOff>
    </xdr:to>
    <xdr:pic>
      <xdr:nvPicPr>
        <xdr:cNvPr id="3"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2305050" cy="428625"/>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219075</xdr:colOff>
      <xdr:row>1</xdr:row>
      <xdr:rowOff>57150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1114425</xdr:colOff>
      <xdr:row>3</xdr:row>
      <xdr:rowOff>47625</xdr:rowOff>
    </xdr:to>
    <xdr:pic>
      <xdr:nvPicPr>
        <xdr:cNvPr id="3"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xdr:twoCellAnchor>
    <xdr:from>
      <xdr:col>5</xdr:col>
      <xdr:colOff>419099</xdr:colOff>
      <xdr:row>10</xdr:row>
      <xdr:rowOff>0</xdr:rowOff>
    </xdr:from>
    <xdr:to>
      <xdr:col>5</xdr:col>
      <xdr:colOff>628651</xdr:colOff>
      <xdr:row>12</xdr:row>
      <xdr:rowOff>152400</xdr:rowOff>
    </xdr:to>
    <xdr:sp macro="" textlink="">
      <xdr:nvSpPr>
        <xdr:cNvPr id="6" name="Left Brace 5"/>
        <xdr:cNvSpPr/>
      </xdr:nvSpPr>
      <xdr:spPr>
        <a:xfrm>
          <a:off x="6877049" y="14868525"/>
          <a:ext cx="209552" cy="4762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GB" sz="1100"/>
        </a:p>
      </xdr:txBody>
    </xdr:sp>
    <xdr:clientData/>
  </xdr:twoCellAnchor>
  <xdr:twoCellAnchor>
    <xdr:from>
      <xdr:col>4</xdr:col>
      <xdr:colOff>66679</xdr:colOff>
      <xdr:row>11</xdr:row>
      <xdr:rowOff>76200</xdr:rowOff>
    </xdr:from>
    <xdr:to>
      <xdr:col>5</xdr:col>
      <xdr:colOff>419099</xdr:colOff>
      <xdr:row>11</xdr:row>
      <xdr:rowOff>85730</xdr:rowOff>
    </xdr:to>
    <xdr:cxnSp macro="">
      <xdr:nvCxnSpPr>
        <xdr:cNvPr id="7" name="Straight Arrow Connector 6"/>
        <xdr:cNvCxnSpPr>
          <a:stCxn id="6" idx="1"/>
        </xdr:cNvCxnSpPr>
      </xdr:nvCxnSpPr>
      <xdr:spPr>
        <a:xfrm rot="10800000" flipV="1">
          <a:off x="5838829" y="15106650"/>
          <a:ext cx="1038220" cy="95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419099</xdr:colOff>
      <xdr:row>26</xdr:row>
      <xdr:rowOff>0</xdr:rowOff>
    </xdr:from>
    <xdr:to>
      <xdr:col>5</xdr:col>
      <xdr:colOff>628651</xdr:colOff>
      <xdr:row>28</xdr:row>
      <xdr:rowOff>152400</xdr:rowOff>
    </xdr:to>
    <xdr:sp macro="" textlink="">
      <xdr:nvSpPr>
        <xdr:cNvPr id="8" name="Left Brace 7"/>
        <xdr:cNvSpPr/>
      </xdr:nvSpPr>
      <xdr:spPr>
        <a:xfrm>
          <a:off x="6629399" y="37376100"/>
          <a:ext cx="209552" cy="4762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GB" sz="1100"/>
        </a:p>
      </xdr:txBody>
    </xdr:sp>
    <xdr:clientData/>
  </xdr:twoCellAnchor>
  <xdr:twoCellAnchor>
    <xdr:from>
      <xdr:col>4</xdr:col>
      <xdr:colOff>66679</xdr:colOff>
      <xdr:row>27</xdr:row>
      <xdr:rowOff>76200</xdr:rowOff>
    </xdr:from>
    <xdr:to>
      <xdr:col>5</xdr:col>
      <xdr:colOff>419099</xdr:colOff>
      <xdr:row>27</xdr:row>
      <xdr:rowOff>85730</xdr:rowOff>
    </xdr:to>
    <xdr:cxnSp macro="">
      <xdr:nvCxnSpPr>
        <xdr:cNvPr id="9" name="Straight Arrow Connector 8"/>
        <xdr:cNvCxnSpPr>
          <a:stCxn id="8" idx="1"/>
        </xdr:cNvCxnSpPr>
      </xdr:nvCxnSpPr>
      <xdr:spPr>
        <a:xfrm rot="10800000" flipV="1">
          <a:off x="5591179" y="4905375"/>
          <a:ext cx="1038220" cy="95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419099</xdr:colOff>
      <xdr:row>42</xdr:row>
      <xdr:rowOff>0</xdr:rowOff>
    </xdr:from>
    <xdr:to>
      <xdr:col>5</xdr:col>
      <xdr:colOff>628651</xdr:colOff>
      <xdr:row>44</xdr:row>
      <xdr:rowOff>152400</xdr:rowOff>
    </xdr:to>
    <xdr:sp macro="" textlink="">
      <xdr:nvSpPr>
        <xdr:cNvPr id="10" name="Left Brace 9"/>
        <xdr:cNvSpPr/>
      </xdr:nvSpPr>
      <xdr:spPr>
        <a:xfrm>
          <a:off x="6629399" y="39966900"/>
          <a:ext cx="209552" cy="4762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GB" sz="1100"/>
        </a:p>
      </xdr:txBody>
    </xdr:sp>
    <xdr:clientData/>
  </xdr:twoCellAnchor>
  <xdr:twoCellAnchor>
    <xdr:from>
      <xdr:col>4</xdr:col>
      <xdr:colOff>66679</xdr:colOff>
      <xdr:row>43</xdr:row>
      <xdr:rowOff>76200</xdr:rowOff>
    </xdr:from>
    <xdr:to>
      <xdr:col>5</xdr:col>
      <xdr:colOff>419099</xdr:colOff>
      <xdr:row>43</xdr:row>
      <xdr:rowOff>85730</xdr:rowOff>
    </xdr:to>
    <xdr:cxnSp macro="">
      <xdr:nvCxnSpPr>
        <xdr:cNvPr id="11" name="Straight Arrow Connector 10"/>
        <xdr:cNvCxnSpPr>
          <a:stCxn id="10" idx="1"/>
        </xdr:cNvCxnSpPr>
      </xdr:nvCxnSpPr>
      <xdr:spPr>
        <a:xfrm rot="10800000" flipV="1">
          <a:off x="5591179" y="40205025"/>
          <a:ext cx="1038220" cy="95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219075</xdr:colOff>
      <xdr:row>1</xdr:row>
      <xdr:rowOff>57150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1114425</xdr:colOff>
      <xdr:row>3</xdr:row>
      <xdr:rowOff>47625</xdr:rowOff>
    </xdr:to>
    <xdr:pic>
      <xdr:nvPicPr>
        <xdr:cNvPr id="3"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harepoint/Ops/OT/Offshore_Lib/Tender%20Process/Financial%20Documents/Internal/Financial%20Documents/Financial%20documents/OFTO%20reporting/OFTO%20cost%20reporting%20pack%20-%20under%20development.xlsx"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2"/>
  <dimension ref="A1:L62"/>
  <sheetViews>
    <sheetView tabSelected="1" workbookViewId="0">
      <selection activeCell="B6" sqref="B6:I13"/>
    </sheetView>
  </sheetViews>
  <sheetFormatPr defaultColWidth="0" defaultRowHeight="12.75" zeroHeight="1"/>
  <cols>
    <col min="1" max="3" width="9" style="8" customWidth="1"/>
    <col min="4" max="4" width="8.625" style="8" bestFit="1" customWidth="1"/>
    <col min="5" max="5" width="9" style="8" customWidth="1"/>
    <col min="6" max="6" width="43.375" style="8" customWidth="1"/>
    <col min="7" max="10" width="9" style="8" customWidth="1"/>
    <col min="11" max="12" width="0" style="8" hidden="1" customWidth="1"/>
    <col min="13" max="16384" width="9" style="8" hidden="1"/>
  </cols>
  <sheetData>
    <row r="1" spans="1:10" s="1" customFormat="1" ht="27.75" customHeight="1">
      <c r="D1" s="4" t="s">
        <v>0</v>
      </c>
    </row>
    <row r="2" spans="1:10" s="1" customFormat="1" ht="18" customHeight="1">
      <c r="D2" s="1" t="s">
        <v>5</v>
      </c>
      <c r="E2" s="2" t="str">
        <f>'1'!$D$11</f>
        <v>Demo sands</v>
      </c>
    </row>
    <row r="3" spans="1:10" s="1" customFormat="1" ht="18" customHeight="1">
      <c r="A3" s="5"/>
      <c r="B3" s="5"/>
      <c r="D3" s="1" t="s">
        <v>7</v>
      </c>
      <c r="E3" s="2" t="str">
        <f>'1'!$D$9</f>
        <v>[Offshore transmission operator 1]</v>
      </c>
      <c r="F3" s="6"/>
      <c r="G3" s="6"/>
      <c r="J3" s="6"/>
    </row>
    <row r="4" spans="1:10" s="1" customFormat="1" ht="18" customHeight="1">
      <c r="A4" s="5"/>
      <c r="B4" s="5"/>
      <c r="D4" s="1" t="s">
        <v>10</v>
      </c>
      <c r="E4" s="2" t="str">
        <f>'1'!$D$12-1&amp;"-"&amp;'1'!$D$12-2000</f>
        <v>2012-13</v>
      </c>
      <c r="F4" s="6"/>
      <c r="G4" s="6"/>
      <c r="J4" s="6"/>
    </row>
    <row r="5" spans="1:10" ht="13.5" thickBot="1"/>
    <row r="6" spans="1:10" ht="12.75" customHeight="1">
      <c r="B6" s="95" t="s">
        <v>416</v>
      </c>
      <c r="C6" s="96"/>
      <c r="D6" s="96"/>
      <c r="E6" s="96"/>
      <c r="F6" s="96"/>
      <c r="G6" s="96"/>
      <c r="H6" s="96"/>
      <c r="I6" s="97"/>
    </row>
    <row r="7" spans="1:10">
      <c r="B7" s="98"/>
      <c r="C7" s="99"/>
      <c r="D7" s="99"/>
      <c r="E7" s="99"/>
      <c r="F7" s="99"/>
      <c r="G7" s="99"/>
      <c r="H7" s="99"/>
      <c r="I7" s="100"/>
    </row>
    <row r="8" spans="1:10">
      <c r="B8" s="98"/>
      <c r="C8" s="99"/>
      <c r="D8" s="99"/>
      <c r="E8" s="99"/>
      <c r="F8" s="99"/>
      <c r="G8" s="99"/>
      <c r="H8" s="99"/>
      <c r="I8" s="100"/>
    </row>
    <row r="9" spans="1:10">
      <c r="B9" s="98"/>
      <c r="C9" s="99"/>
      <c r="D9" s="99"/>
      <c r="E9" s="99"/>
      <c r="F9" s="99"/>
      <c r="G9" s="99"/>
      <c r="H9" s="99"/>
      <c r="I9" s="100"/>
    </row>
    <row r="10" spans="1:10">
      <c r="B10" s="98"/>
      <c r="C10" s="99"/>
      <c r="D10" s="99"/>
      <c r="E10" s="99"/>
      <c r="F10" s="99"/>
      <c r="G10" s="99"/>
      <c r="H10" s="99"/>
      <c r="I10" s="100"/>
    </row>
    <row r="11" spans="1:10">
      <c r="B11" s="98"/>
      <c r="C11" s="99"/>
      <c r="D11" s="99"/>
      <c r="E11" s="99"/>
      <c r="F11" s="99"/>
      <c r="G11" s="99"/>
      <c r="H11" s="99"/>
      <c r="I11" s="100"/>
    </row>
    <row r="12" spans="1:10">
      <c r="B12" s="98"/>
      <c r="C12" s="99"/>
      <c r="D12" s="99"/>
      <c r="E12" s="99"/>
      <c r="F12" s="99"/>
      <c r="G12" s="99"/>
      <c r="H12" s="99"/>
      <c r="I12" s="100"/>
    </row>
    <row r="13" spans="1:10" ht="13.5" thickBot="1">
      <c r="B13" s="101"/>
      <c r="C13" s="102"/>
      <c r="D13" s="102"/>
      <c r="E13" s="102"/>
      <c r="F13" s="102"/>
      <c r="G13" s="102"/>
      <c r="H13" s="102"/>
      <c r="I13" s="103"/>
    </row>
    <row r="14" spans="1:10" ht="13.5" thickBot="1">
      <c r="B14" s="3"/>
      <c r="C14" s="3"/>
      <c r="D14" s="3"/>
      <c r="E14" s="3"/>
      <c r="F14" s="3"/>
      <c r="G14" s="3"/>
      <c r="H14" s="3"/>
      <c r="I14" s="3"/>
    </row>
    <row r="15" spans="1:10" ht="12.75" customHeight="1">
      <c r="B15" s="95" t="s">
        <v>262</v>
      </c>
      <c r="C15" s="96"/>
      <c r="D15" s="96"/>
      <c r="E15" s="96"/>
      <c r="F15" s="96"/>
      <c r="G15" s="96"/>
      <c r="H15" s="96"/>
      <c r="I15" s="97"/>
    </row>
    <row r="16" spans="1:10" ht="12.75" customHeight="1">
      <c r="B16" s="98"/>
      <c r="C16" s="99"/>
      <c r="D16" s="99"/>
      <c r="E16" s="99"/>
      <c r="F16" s="99"/>
      <c r="G16" s="99"/>
      <c r="H16" s="99"/>
      <c r="I16" s="100"/>
    </row>
    <row r="17" spans="2:9" ht="12.75" customHeight="1">
      <c r="B17" s="98"/>
      <c r="C17" s="99"/>
      <c r="D17" s="99"/>
      <c r="E17" s="99"/>
      <c r="F17" s="99"/>
      <c r="G17" s="99"/>
      <c r="H17" s="99"/>
      <c r="I17" s="100"/>
    </row>
    <row r="18" spans="2:9" ht="12.75" customHeight="1">
      <c r="B18" s="98"/>
      <c r="C18" s="99"/>
      <c r="D18" s="99"/>
      <c r="E18" s="99"/>
      <c r="F18" s="99"/>
      <c r="G18" s="99"/>
      <c r="H18" s="99"/>
      <c r="I18" s="100"/>
    </row>
    <row r="19" spans="2:9" ht="12.75" customHeight="1">
      <c r="B19" s="98"/>
      <c r="C19" s="99"/>
      <c r="D19" s="99"/>
      <c r="E19" s="99"/>
      <c r="F19" s="99"/>
      <c r="G19" s="99"/>
      <c r="H19" s="99"/>
      <c r="I19" s="100"/>
    </row>
    <row r="20" spans="2:9" ht="12.75" customHeight="1">
      <c r="B20" s="98"/>
      <c r="C20" s="99"/>
      <c r="D20" s="99"/>
      <c r="E20" s="99"/>
      <c r="F20" s="99"/>
      <c r="G20" s="99"/>
      <c r="H20" s="99"/>
      <c r="I20" s="100"/>
    </row>
    <row r="21" spans="2:9" ht="12.75" customHeight="1">
      <c r="B21" s="98"/>
      <c r="C21" s="99"/>
      <c r="D21" s="99"/>
      <c r="E21" s="99"/>
      <c r="F21" s="99"/>
      <c r="G21" s="99"/>
      <c r="H21" s="99"/>
      <c r="I21" s="100"/>
    </row>
    <row r="22" spans="2:9" ht="13.5" customHeight="1" thickBot="1">
      <c r="B22" s="101"/>
      <c r="C22" s="102"/>
      <c r="D22" s="102"/>
      <c r="E22" s="102"/>
      <c r="F22" s="102"/>
      <c r="G22" s="102"/>
      <c r="H22" s="102"/>
      <c r="I22" s="103"/>
    </row>
    <row r="23" spans="2:9" ht="13.5" thickBot="1"/>
    <row r="24" spans="2:9" ht="14.25">
      <c r="B24" s="12"/>
      <c r="C24" s="13"/>
      <c r="D24" s="13"/>
      <c r="E24" s="13"/>
      <c r="F24" s="13"/>
      <c r="G24" s="13"/>
      <c r="H24" s="13"/>
      <c r="I24" s="14"/>
    </row>
    <row r="25" spans="2:9" ht="18">
      <c r="B25" s="15" t="s">
        <v>2</v>
      </c>
      <c r="C25" s="16"/>
      <c r="D25" s="16"/>
      <c r="E25" s="16"/>
      <c r="F25" s="16"/>
      <c r="G25" s="16"/>
      <c r="H25" s="16"/>
      <c r="I25" s="17"/>
    </row>
    <row r="26" spans="2:9" ht="13.5" customHeight="1">
      <c r="B26" s="15"/>
      <c r="C26" s="18"/>
      <c r="D26" s="19"/>
      <c r="E26" s="20" t="s">
        <v>3</v>
      </c>
      <c r="F26" s="19"/>
      <c r="G26" s="19"/>
      <c r="H26" s="16"/>
      <c r="I26" s="21"/>
    </row>
    <row r="27" spans="2:9" ht="13.5" customHeight="1">
      <c r="B27" s="22"/>
      <c r="C27" s="23"/>
      <c r="D27" s="19"/>
      <c r="E27" s="94" t="s">
        <v>9</v>
      </c>
      <c r="F27" s="94"/>
      <c r="G27" s="94"/>
      <c r="H27" s="94"/>
      <c r="I27" s="21"/>
    </row>
    <row r="28" spans="2:9" ht="13.5" customHeight="1">
      <c r="B28" s="22"/>
      <c r="C28" s="24"/>
      <c r="D28" s="19"/>
      <c r="E28" s="20" t="s">
        <v>4</v>
      </c>
      <c r="F28" s="19"/>
      <c r="G28" s="19"/>
      <c r="H28" s="16"/>
      <c r="I28" s="17"/>
    </row>
    <row r="29" spans="2:9" ht="13.5" customHeight="1">
      <c r="B29" s="22"/>
      <c r="C29" s="25"/>
      <c r="D29" s="19"/>
      <c r="E29" s="8" t="s">
        <v>8</v>
      </c>
      <c r="I29" s="17"/>
    </row>
    <row r="30" spans="2:9" ht="13.5" customHeight="1">
      <c r="B30" s="22"/>
      <c r="C30" s="49"/>
      <c r="D30" s="19"/>
      <c r="E30" s="8" t="s">
        <v>263</v>
      </c>
      <c r="G30" s="104"/>
      <c r="H30" s="104"/>
      <c r="I30" s="17"/>
    </row>
    <row r="31" spans="2:9" ht="13.5" customHeight="1">
      <c r="B31" s="22"/>
      <c r="C31" s="48"/>
      <c r="D31" s="19"/>
      <c r="E31" s="8" t="s">
        <v>264</v>
      </c>
      <c r="G31" s="104"/>
      <c r="H31" s="104"/>
      <c r="I31" s="17"/>
    </row>
    <row r="32" spans="2:9" ht="15" thickBot="1">
      <c r="B32" s="26"/>
      <c r="C32" s="27"/>
      <c r="D32" s="27"/>
      <c r="E32" s="27"/>
      <c r="F32" s="27"/>
      <c r="G32" s="27"/>
      <c r="H32" s="27"/>
      <c r="I32" s="28"/>
    </row>
    <row r="33"/>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row r="61"/>
    <row r="62"/>
  </sheetData>
  <mergeCells count="4">
    <mergeCell ref="E27:H27"/>
    <mergeCell ref="B6:I13"/>
    <mergeCell ref="B15:I22"/>
    <mergeCell ref="G30:H31"/>
  </mergeCells>
  <pageMargins left="0.23622047244094491" right="0.23622047244094491" top="0.74803149606299213" bottom="0.74803149606299213" header="0.31496062992125984" footer="0.31496062992125984"/>
  <pageSetup paperSize="8" orientation="landscape" r:id="rId1"/>
  <drawing r:id="rId2"/>
</worksheet>
</file>

<file path=xl/worksheets/sheet10.xml><?xml version="1.0" encoding="utf-8"?>
<worksheet xmlns="http://schemas.openxmlformats.org/spreadsheetml/2006/main" xmlns:r="http://schemas.openxmlformats.org/officeDocument/2006/relationships">
  <sheetPr codeName="Sheet13">
    <pageSetUpPr fitToPage="1"/>
  </sheetPr>
  <dimension ref="A1:AB80"/>
  <sheetViews>
    <sheetView topLeftCell="C1" workbookViewId="0">
      <pane ySplit="4" topLeftCell="A17" activePane="bottomLeft" state="frozen"/>
      <selection activeCell="B6" sqref="B6"/>
      <selection pane="bottomLeft" activeCell="M39" sqref="M39"/>
    </sheetView>
  </sheetViews>
  <sheetFormatPr defaultColWidth="0" defaultRowHeight="12.75" zeroHeight="1"/>
  <cols>
    <col min="1" max="1" width="15.625" style="8" customWidth="1"/>
    <col min="2" max="2" width="37.875" style="8" customWidth="1"/>
    <col min="3" max="3" width="8.625" style="8" customWidth="1"/>
    <col min="4" max="4" width="10.375" style="8" bestFit="1" customWidth="1"/>
    <col min="5" max="25" width="9" style="8" customWidth="1"/>
    <col min="26" max="16384" width="9" style="8" hidden="1"/>
  </cols>
  <sheetData>
    <row r="1" spans="1:28" s="1" customFormat="1" ht="27.75" customHeight="1">
      <c r="C1" s="4" t="s">
        <v>0</v>
      </c>
    </row>
    <row r="2" spans="1:28" s="1" customFormat="1" ht="18" customHeight="1">
      <c r="C2" s="1" t="s">
        <v>5</v>
      </c>
      <c r="D2" s="2" t="str">
        <f>'1'!$D$11</f>
        <v>Demo sands</v>
      </c>
    </row>
    <row r="3" spans="1:28" s="1" customFormat="1" ht="18" customHeight="1">
      <c r="A3" s="5"/>
      <c r="B3" s="5"/>
      <c r="C3" s="1" t="s">
        <v>7</v>
      </c>
      <c r="D3" s="2" t="str">
        <f>'1'!$D$9</f>
        <v>[Offshore transmission operator 1]</v>
      </c>
      <c r="F3" s="6"/>
      <c r="G3" s="6"/>
      <c r="J3" s="6"/>
    </row>
    <row r="4" spans="1:28" s="1" customFormat="1" ht="18" customHeight="1">
      <c r="A4" s="5"/>
      <c r="B4" s="5"/>
      <c r="C4" s="1" t="s">
        <v>10</v>
      </c>
      <c r="D4" s="2" t="str">
        <f>'1'!$D$12-1&amp;"-"&amp;'1'!$D$12-2000</f>
        <v>2012-13</v>
      </c>
      <c r="F4" s="6"/>
      <c r="G4" s="6"/>
      <c r="J4" s="6"/>
    </row>
    <row r="5" spans="1:28">
      <c r="A5" s="7" t="s">
        <v>12</v>
      </c>
    </row>
    <row r="6" spans="1:28" ht="18">
      <c r="B6" s="9" t="s">
        <v>393</v>
      </c>
    </row>
    <row r="7" spans="1:28">
      <c r="A7" s="8" t="s">
        <v>202</v>
      </c>
      <c r="B7" s="8" t="s">
        <v>272</v>
      </c>
      <c r="D7" s="10">
        <v>2011</v>
      </c>
      <c r="E7" s="10">
        <v>2012</v>
      </c>
      <c r="F7" s="10">
        <v>2013</v>
      </c>
      <c r="G7" s="10">
        <v>2014</v>
      </c>
      <c r="H7" s="10">
        <v>2015</v>
      </c>
      <c r="I7" s="10">
        <v>2016</v>
      </c>
      <c r="J7" s="10">
        <v>2017</v>
      </c>
      <c r="K7" s="10">
        <v>2018</v>
      </c>
      <c r="L7" s="10">
        <v>2019</v>
      </c>
      <c r="M7" s="10">
        <v>2020</v>
      </c>
      <c r="N7" s="10">
        <v>2021</v>
      </c>
      <c r="O7" s="10">
        <v>2022</v>
      </c>
      <c r="P7" s="10">
        <v>2023</v>
      </c>
      <c r="Q7" s="10">
        <v>2024</v>
      </c>
      <c r="R7" s="10">
        <v>2025</v>
      </c>
      <c r="S7" s="10">
        <v>2026</v>
      </c>
      <c r="T7" s="10">
        <v>2027</v>
      </c>
      <c r="U7" s="10">
        <v>2028</v>
      </c>
      <c r="V7" s="10">
        <v>2029</v>
      </c>
      <c r="W7" s="10">
        <v>2030</v>
      </c>
      <c r="X7" s="10">
        <v>2031</v>
      </c>
    </row>
    <row r="8" spans="1:28">
      <c r="A8" s="73" t="s">
        <v>203</v>
      </c>
    </row>
    <row r="9" spans="1:28">
      <c r="B9" s="8" t="s">
        <v>91</v>
      </c>
      <c r="D9" s="73"/>
      <c r="E9" s="73"/>
      <c r="F9" s="73"/>
      <c r="G9" s="73" t="s">
        <v>92</v>
      </c>
      <c r="H9" s="73" t="s">
        <v>92</v>
      </c>
      <c r="I9" s="73" t="s">
        <v>92</v>
      </c>
      <c r="J9" s="73" t="s">
        <v>92</v>
      </c>
      <c r="K9" s="73" t="s">
        <v>92</v>
      </c>
      <c r="L9" s="73" t="s">
        <v>92</v>
      </c>
      <c r="M9" s="73" t="s">
        <v>92</v>
      </c>
      <c r="N9" s="73" t="s">
        <v>92</v>
      </c>
      <c r="O9" s="73" t="s">
        <v>92</v>
      </c>
      <c r="P9" s="73" t="s">
        <v>92</v>
      </c>
      <c r="Q9" s="73" t="s">
        <v>92</v>
      </c>
      <c r="R9" s="73" t="s">
        <v>92</v>
      </c>
      <c r="S9" s="73" t="s">
        <v>92</v>
      </c>
      <c r="T9" s="73" t="s">
        <v>92</v>
      </c>
      <c r="U9" s="73" t="s">
        <v>92</v>
      </c>
      <c r="V9" s="73" t="s">
        <v>92</v>
      </c>
      <c r="W9" s="73" t="s">
        <v>92</v>
      </c>
      <c r="X9" s="73" t="s">
        <v>92</v>
      </c>
      <c r="Z9" s="8" t="s">
        <v>90</v>
      </c>
      <c r="AB9" s="8" t="s">
        <v>403</v>
      </c>
    </row>
    <row r="10" spans="1:28">
      <c r="A10" s="8" t="s">
        <v>204</v>
      </c>
      <c r="B10" s="8" t="s">
        <v>402</v>
      </c>
      <c r="D10" s="76"/>
      <c r="E10" s="76"/>
      <c r="F10" s="76"/>
      <c r="G10" s="76"/>
      <c r="H10" s="76"/>
      <c r="I10" s="76"/>
      <c r="J10" s="76"/>
      <c r="K10" s="76"/>
      <c r="L10" s="76"/>
      <c r="M10" s="76"/>
      <c r="N10" s="76"/>
      <c r="O10" s="76"/>
      <c r="P10" s="76"/>
      <c r="Q10" s="76"/>
      <c r="R10" s="76"/>
      <c r="S10" s="76"/>
      <c r="T10" s="76"/>
      <c r="U10" s="76"/>
      <c r="V10" s="76"/>
      <c r="W10" s="76"/>
      <c r="X10" s="76"/>
      <c r="Z10" s="8" t="s">
        <v>92</v>
      </c>
      <c r="AB10" s="8" t="s">
        <v>404</v>
      </c>
    </row>
    <row r="11" spans="1:28">
      <c r="A11" s="73" t="s">
        <v>205</v>
      </c>
      <c r="B11" s="8" t="s">
        <v>408</v>
      </c>
      <c r="D11" s="76"/>
      <c r="E11" s="76"/>
      <c r="F11" s="76"/>
      <c r="G11" s="76"/>
      <c r="H11" s="76"/>
      <c r="I11" s="76"/>
      <c r="J11" s="76"/>
      <c r="K11" s="76"/>
      <c r="L11" s="76"/>
      <c r="M11" s="76"/>
      <c r="N11" s="76"/>
      <c r="O11" s="76"/>
      <c r="P11" s="76"/>
      <c r="Q11" s="76"/>
      <c r="R11" s="76"/>
      <c r="S11" s="76"/>
      <c r="T11" s="76"/>
      <c r="U11" s="76"/>
      <c r="V11" s="76"/>
      <c r="W11" s="76"/>
      <c r="X11" s="76"/>
      <c r="AB11" s="8" t="s">
        <v>405</v>
      </c>
    </row>
    <row r="12" spans="1:28">
      <c r="A12" s="74"/>
      <c r="AB12" s="8" t="s">
        <v>406</v>
      </c>
    </row>
    <row r="13" spans="1:28">
      <c r="A13" s="75" t="b">
        <v>0</v>
      </c>
      <c r="B13" s="35" t="s">
        <v>108</v>
      </c>
      <c r="C13" s="10" t="s">
        <v>286</v>
      </c>
      <c r="AB13" s="8" t="s">
        <v>407</v>
      </c>
    </row>
    <row r="14" spans="1:28"/>
    <row r="15" spans="1:28">
      <c r="B15" s="30" t="s">
        <v>93</v>
      </c>
      <c r="C15" s="10" t="s">
        <v>16</v>
      </c>
      <c r="D15" s="76"/>
      <c r="E15" s="76"/>
      <c r="F15" s="76"/>
      <c r="G15" s="76"/>
      <c r="H15" s="76"/>
      <c r="I15" s="76"/>
      <c r="J15" s="76"/>
      <c r="K15" s="76"/>
      <c r="L15" s="76"/>
      <c r="M15" s="76"/>
      <c r="N15" s="76"/>
      <c r="O15" s="76"/>
      <c r="P15" s="76"/>
      <c r="Q15" s="76"/>
      <c r="R15" s="76"/>
      <c r="S15" s="76"/>
      <c r="T15" s="76"/>
      <c r="U15" s="76"/>
      <c r="V15" s="76"/>
      <c r="W15" s="76"/>
      <c r="X15" s="76"/>
    </row>
    <row r="16" spans="1:28"/>
    <row r="17" spans="2:24">
      <c r="B17" s="8" t="s">
        <v>94</v>
      </c>
      <c r="C17" s="10" t="s">
        <v>16</v>
      </c>
      <c r="D17" s="76"/>
      <c r="E17" s="76"/>
      <c r="F17" s="76"/>
      <c r="G17" s="76"/>
      <c r="H17" s="76"/>
      <c r="I17" s="76"/>
      <c r="J17" s="76"/>
      <c r="K17" s="76"/>
      <c r="L17" s="76"/>
      <c r="M17" s="76"/>
      <c r="N17" s="76"/>
      <c r="O17" s="76"/>
      <c r="P17" s="76"/>
      <c r="Q17" s="76"/>
      <c r="R17" s="76"/>
      <c r="S17" s="76"/>
      <c r="T17" s="76"/>
      <c r="U17" s="76"/>
      <c r="V17" s="76"/>
      <c r="W17" s="76"/>
      <c r="X17" s="76"/>
    </row>
    <row r="18" spans="2:24"/>
    <row r="19" spans="2:24">
      <c r="B19" s="30" t="s">
        <v>95</v>
      </c>
    </row>
    <row r="20" spans="2:24">
      <c r="B20" s="8" t="s">
        <v>122</v>
      </c>
      <c r="C20" s="10" t="s">
        <v>16</v>
      </c>
      <c r="D20" s="76"/>
      <c r="E20" s="76"/>
      <c r="F20" s="76"/>
      <c r="G20" s="76"/>
      <c r="H20" s="76"/>
      <c r="I20" s="76"/>
      <c r="J20" s="76"/>
      <c r="K20" s="76"/>
      <c r="L20" s="76"/>
      <c r="M20" s="76"/>
      <c r="N20" s="76"/>
      <c r="O20" s="76"/>
      <c r="P20" s="76"/>
      <c r="Q20" s="76"/>
      <c r="R20" s="76"/>
      <c r="S20" s="76"/>
      <c r="T20" s="76"/>
      <c r="U20" s="76"/>
      <c r="V20" s="76"/>
      <c r="W20" s="76"/>
      <c r="X20" s="76"/>
    </row>
    <row r="21" spans="2:24">
      <c r="B21" s="8" t="s">
        <v>123</v>
      </c>
      <c r="C21" s="10" t="s">
        <v>16</v>
      </c>
      <c r="D21" s="76"/>
      <c r="E21" s="76"/>
      <c r="F21" s="76"/>
      <c r="G21" s="76"/>
      <c r="H21" s="76"/>
      <c r="I21" s="76"/>
      <c r="J21" s="76"/>
      <c r="K21" s="76"/>
      <c r="L21" s="76"/>
      <c r="M21" s="76"/>
      <c r="N21" s="76"/>
      <c r="O21" s="76"/>
      <c r="P21" s="76"/>
      <c r="Q21" s="76"/>
      <c r="R21" s="76"/>
      <c r="S21" s="76"/>
      <c r="T21" s="76"/>
      <c r="U21" s="76"/>
      <c r="V21" s="76"/>
      <c r="W21" s="76"/>
      <c r="X21" s="76"/>
    </row>
    <row r="22" spans="2:24">
      <c r="B22" s="8" t="s">
        <v>412</v>
      </c>
      <c r="C22" s="87" t="s">
        <v>16</v>
      </c>
      <c r="D22" s="76"/>
      <c r="E22" s="76"/>
      <c r="F22" s="76"/>
      <c r="G22" s="76"/>
      <c r="H22" s="76"/>
      <c r="I22" s="76"/>
      <c r="J22" s="76"/>
      <c r="K22" s="76"/>
      <c r="L22" s="76"/>
      <c r="M22" s="76"/>
      <c r="N22" s="76"/>
      <c r="O22" s="76"/>
      <c r="P22" s="76"/>
      <c r="Q22" s="76"/>
      <c r="R22" s="76"/>
      <c r="S22" s="76"/>
      <c r="T22" s="76"/>
      <c r="U22" s="76"/>
      <c r="V22" s="76"/>
      <c r="W22" s="76"/>
      <c r="X22" s="76"/>
    </row>
    <row r="23" spans="2:24">
      <c r="B23" s="8" t="s">
        <v>119</v>
      </c>
      <c r="C23" s="10" t="s">
        <v>16</v>
      </c>
      <c r="D23" s="31">
        <f>'2'!D23</f>
        <v>0</v>
      </c>
      <c r="E23" s="31">
        <f>'2'!E23</f>
        <v>0</v>
      </c>
      <c r="F23" s="31">
        <f>'2'!F23</f>
        <v>0</v>
      </c>
      <c r="G23" s="31">
        <f>'2'!G23</f>
        <v>0</v>
      </c>
      <c r="H23" s="31">
        <f>'2'!H23</f>
        <v>0</v>
      </c>
      <c r="I23" s="31">
        <f>'2'!I23</f>
        <v>0</v>
      </c>
      <c r="J23" s="31">
        <f>'2'!J23</f>
        <v>0</v>
      </c>
      <c r="K23" s="31">
        <f>'2'!K23</f>
        <v>0</v>
      </c>
      <c r="L23" s="31">
        <f>'2'!L23</f>
        <v>0</v>
      </c>
      <c r="M23" s="31">
        <f>'2'!M23</f>
        <v>0</v>
      </c>
      <c r="N23" s="31">
        <f>'2'!N23</f>
        <v>0</v>
      </c>
      <c r="O23" s="31">
        <f>'2'!O23</f>
        <v>0</v>
      </c>
      <c r="P23" s="31">
        <f>'2'!P23</f>
        <v>0</v>
      </c>
      <c r="Q23" s="31">
        <f>'2'!Q23</f>
        <v>0</v>
      </c>
      <c r="R23" s="31">
        <f>'2'!R23</f>
        <v>0</v>
      </c>
      <c r="S23" s="31">
        <f>'2'!S23</f>
        <v>0</v>
      </c>
      <c r="T23" s="31">
        <f>'2'!T23</f>
        <v>0</v>
      </c>
      <c r="U23" s="31">
        <f>'2'!U23</f>
        <v>0</v>
      </c>
      <c r="V23" s="31">
        <f>'2'!V23</f>
        <v>0</v>
      </c>
      <c r="W23" s="31">
        <f>'2'!W23</f>
        <v>0</v>
      </c>
      <c r="X23" s="31">
        <f>'2'!X23</f>
        <v>0</v>
      </c>
    </row>
    <row r="24" spans="2:24">
      <c r="B24" s="8" t="s">
        <v>120</v>
      </c>
      <c r="C24" s="10" t="s">
        <v>16</v>
      </c>
      <c r="D24" s="31">
        <f>'2'!D48</f>
        <v>0</v>
      </c>
      <c r="E24" s="31">
        <f>'2'!E48</f>
        <v>0</v>
      </c>
      <c r="F24" s="31">
        <f>'2'!F48</f>
        <v>0</v>
      </c>
      <c r="G24" s="31">
        <f>'2'!G48</f>
        <v>0</v>
      </c>
      <c r="H24" s="31">
        <f>'2'!H48</f>
        <v>0</v>
      </c>
      <c r="I24" s="31">
        <f>'2'!I48</f>
        <v>0</v>
      </c>
      <c r="J24" s="31">
        <f>'2'!J48</f>
        <v>0</v>
      </c>
      <c r="K24" s="31">
        <f>'2'!K48</f>
        <v>0</v>
      </c>
      <c r="L24" s="31">
        <f>'2'!L48</f>
        <v>0</v>
      </c>
      <c r="M24" s="31">
        <f>'2'!M48</f>
        <v>0</v>
      </c>
      <c r="N24" s="31">
        <f>'2'!N48</f>
        <v>0</v>
      </c>
      <c r="O24" s="31">
        <f>'2'!O48</f>
        <v>0</v>
      </c>
      <c r="P24" s="31">
        <f>'2'!P48</f>
        <v>0</v>
      </c>
      <c r="Q24" s="31">
        <f>'2'!Q48</f>
        <v>0</v>
      </c>
      <c r="R24" s="31">
        <f>'2'!R48</f>
        <v>0</v>
      </c>
      <c r="S24" s="31">
        <f>'2'!S48</f>
        <v>0</v>
      </c>
      <c r="T24" s="31">
        <f>'2'!T48</f>
        <v>0</v>
      </c>
      <c r="U24" s="31">
        <f>'2'!U48</f>
        <v>0</v>
      </c>
      <c r="V24" s="31">
        <f>'2'!V48</f>
        <v>0</v>
      </c>
      <c r="W24" s="31">
        <f>'2'!W48</f>
        <v>0</v>
      </c>
      <c r="X24" s="31">
        <f>'2'!X48</f>
        <v>0</v>
      </c>
    </row>
    <row r="25" spans="2:24">
      <c r="B25" s="8" t="s">
        <v>121</v>
      </c>
      <c r="C25" s="10" t="s">
        <v>16</v>
      </c>
      <c r="D25" s="31">
        <f>'2'!D77</f>
        <v>0</v>
      </c>
      <c r="E25" s="31">
        <f>'2'!E77</f>
        <v>0</v>
      </c>
      <c r="F25" s="31">
        <f>'2'!F77</f>
        <v>0</v>
      </c>
      <c r="G25" s="31">
        <f>'2'!G77</f>
        <v>0</v>
      </c>
      <c r="H25" s="31">
        <f>'2'!H77</f>
        <v>0</v>
      </c>
      <c r="I25" s="31">
        <f>'2'!I77</f>
        <v>0</v>
      </c>
      <c r="J25" s="31">
        <f>'2'!J77</f>
        <v>0</v>
      </c>
      <c r="K25" s="31">
        <f>'2'!K77</f>
        <v>0</v>
      </c>
      <c r="L25" s="31">
        <f>'2'!L77</f>
        <v>0</v>
      </c>
      <c r="M25" s="31">
        <f>'2'!M77</f>
        <v>0</v>
      </c>
      <c r="N25" s="31">
        <f>'2'!N77</f>
        <v>0</v>
      </c>
      <c r="O25" s="31">
        <f>'2'!O77</f>
        <v>0</v>
      </c>
      <c r="P25" s="31">
        <f>'2'!P77</f>
        <v>0</v>
      </c>
      <c r="Q25" s="31">
        <f>'2'!Q77</f>
        <v>0</v>
      </c>
      <c r="R25" s="31">
        <f>'2'!R77</f>
        <v>0</v>
      </c>
      <c r="S25" s="31">
        <f>'2'!S77</f>
        <v>0</v>
      </c>
      <c r="T25" s="31">
        <f>'2'!T77</f>
        <v>0</v>
      </c>
      <c r="U25" s="31">
        <f>'2'!U77</f>
        <v>0</v>
      </c>
      <c r="V25" s="31">
        <f>'2'!V77</f>
        <v>0</v>
      </c>
      <c r="W25" s="31">
        <f>'2'!W77</f>
        <v>0</v>
      </c>
      <c r="X25" s="31">
        <f>'2'!X77</f>
        <v>0</v>
      </c>
    </row>
    <row r="26" spans="2:24">
      <c r="B26" s="8" t="s">
        <v>20</v>
      </c>
      <c r="C26" s="10" t="s">
        <v>16</v>
      </c>
      <c r="D26" s="31">
        <f>'2'!D98</f>
        <v>0</v>
      </c>
      <c r="E26" s="31">
        <f>'2'!E98</f>
        <v>0</v>
      </c>
      <c r="F26" s="31">
        <f>'2'!F98</f>
        <v>0</v>
      </c>
      <c r="G26" s="31">
        <f>'2'!G98</f>
        <v>0</v>
      </c>
      <c r="H26" s="31">
        <f>'2'!H98</f>
        <v>0</v>
      </c>
      <c r="I26" s="31">
        <f>'2'!I98</f>
        <v>0</v>
      </c>
      <c r="J26" s="31">
        <f>'2'!J98</f>
        <v>0</v>
      </c>
      <c r="K26" s="31">
        <f>'2'!K98</f>
        <v>0</v>
      </c>
      <c r="L26" s="31">
        <f>'2'!L98</f>
        <v>0</v>
      </c>
      <c r="M26" s="31">
        <f>'2'!M98</f>
        <v>0</v>
      </c>
      <c r="N26" s="31">
        <f>'2'!N98</f>
        <v>0</v>
      </c>
      <c r="O26" s="31">
        <f>'2'!O98</f>
        <v>0</v>
      </c>
      <c r="P26" s="31">
        <f>'2'!P98</f>
        <v>0</v>
      </c>
      <c r="Q26" s="31">
        <f>'2'!Q98</f>
        <v>0</v>
      </c>
      <c r="R26" s="31">
        <f>'2'!R98</f>
        <v>0</v>
      </c>
      <c r="S26" s="31">
        <f>'2'!S98</f>
        <v>0</v>
      </c>
      <c r="T26" s="31">
        <f>'2'!T98</f>
        <v>0</v>
      </c>
      <c r="U26" s="31">
        <f>'2'!U98</f>
        <v>0</v>
      </c>
      <c r="V26" s="31">
        <f>'2'!V98</f>
        <v>0</v>
      </c>
      <c r="W26" s="31">
        <f>'2'!W98</f>
        <v>0</v>
      </c>
      <c r="X26" s="31">
        <f>'2'!X98</f>
        <v>0</v>
      </c>
    </row>
    <row r="27" spans="2:24">
      <c r="B27" s="8" t="s">
        <v>131</v>
      </c>
      <c r="C27" s="10" t="s">
        <v>16</v>
      </c>
      <c r="D27" s="31">
        <f>'2'!D133</f>
        <v>0</v>
      </c>
      <c r="E27" s="31">
        <f>'2'!E133</f>
        <v>0</v>
      </c>
      <c r="F27" s="31">
        <f>'2'!F133</f>
        <v>0</v>
      </c>
      <c r="G27" s="31">
        <f>'2'!G133</f>
        <v>0</v>
      </c>
      <c r="H27" s="31">
        <f>'2'!H133</f>
        <v>0</v>
      </c>
      <c r="I27" s="31">
        <f>'2'!I133</f>
        <v>0</v>
      </c>
      <c r="J27" s="31">
        <f>'2'!J133</f>
        <v>0</v>
      </c>
      <c r="K27" s="31">
        <f>'2'!K133</f>
        <v>0</v>
      </c>
      <c r="L27" s="31">
        <f>'2'!L133</f>
        <v>0</v>
      </c>
      <c r="M27" s="31">
        <f>'2'!M133</f>
        <v>0</v>
      </c>
      <c r="N27" s="31">
        <f>'2'!N133</f>
        <v>0</v>
      </c>
      <c r="O27" s="31">
        <f>'2'!O133</f>
        <v>0</v>
      </c>
      <c r="P27" s="31">
        <f>'2'!P133</f>
        <v>0</v>
      </c>
      <c r="Q27" s="31">
        <f>'2'!Q133</f>
        <v>0</v>
      </c>
      <c r="R27" s="31">
        <f>'2'!R133</f>
        <v>0</v>
      </c>
      <c r="S27" s="31">
        <f>'2'!S133</f>
        <v>0</v>
      </c>
      <c r="T27" s="31">
        <f>'2'!T133</f>
        <v>0</v>
      </c>
      <c r="U27" s="31">
        <f>'2'!U133</f>
        <v>0</v>
      </c>
      <c r="V27" s="31">
        <f>'2'!V133</f>
        <v>0</v>
      </c>
      <c r="W27" s="31">
        <f>'2'!W133</f>
        <v>0</v>
      </c>
      <c r="X27" s="31">
        <f>'2'!X133</f>
        <v>0</v>
      </c>
    </row>
    <row r="28" spans="2:24">
      <c r="B28" s="8" t="s">
        <v>29</v>
      </c>
      <c r="C28" s="10" t="s">
        <v>16</v>
      </c>
      <c r="D28" s="31">
        <f>'2'!D147</f>
        <v>0</v>
      </c>
      <c r="E28" s="31">
        <f>'2'!E147</f>
        <v>0</v>
      </c>
      <c r="F28" s="31">
        <f>'2'!F147</f>
        <v>0</v>
      </c>
      <c r="G28" s="31">
        <f>'2'!G147</f>
        <v>0</v>
      </c>
      <c r="H28" s="31">
        <f>'2'!H147</f>
        <v>0</v>
      </c>
      <c r="I28" s="31">
        <f>'2'!I147</f>
        <v>0</v>
      </c>
      <c r="J28" s="31">
        <f>'2'!J147</f>
        <v>0</v>
      </c>
      <c r="K28" s="31">
        <f>'2'!K147</f>
        <v>0</v>
      </c>
      <c r="L28" s="31">
        <f>'2'!L147</f>
        <v>0</v>
      </c>
      <c r="M28" s="31">
        <f>'2'!M147</f>
        <v>0</v>
      </c>
      <c r="N28" s="31">
        <f>'2'!N147</f>
        <v>0</v>
      </c>
      <c r="O28" s="31">
        <f>'2'!O147</f>
        <v>0</v>
      </c>
      <c r="P28" s="31">
        <f>'2'!P147</f>
        <v>0</v>
      </c>
      <c r="Q28" s="31">
        <f>'2'!Q147</f>
        <v>0</v>
      </c>
      <c r="R28" s="31">
        <f>'2'!R147</f>
        <v>0</v>
      </c>
      <c r="S28" s="31">
        <f>'2'!S147</f>
        <v>0</v>
      </c>
      <c r="T28" s="31">
        <f>'2'!T147</f>
        <v>0</v>
      </c>
      <c r="U28" s="31">
        <f>'2'!U147</f>
        <v>0</v>
      </c>
      <c r="V28" s="31">
        <f>'2'!V147</f>
        <v>0</v>
      </c>
      <c r="W28" s="31">
        <f>'2'!W147</f>
        <v>0</v>
      </c>
      <c r="X28" s="31">
        <f>'2'!X147</f>
        <v>0</v>
      </c>
    </row>
    <row r="29" spans="2:24">
      <c r="B29" s="8" t="s">
        <v>278</v>
      </c>
      <c r="C29" s="10" t="s">
        <v>16</v>
      </c>
      <c r="D29" s="31">
        <f>'2'!D155</f>
        <v>0</v>
      </c>
      <c r="E29" s="31">
        <f>'2'!E155</f>
        <v>0</v>
      </c>
      <c r="F29" s="31">
        <f>'2'!F155</f>
        <v>0</v>
      </c>
      <c r="G29" s="31">
        <f>'2'!G155</f>
        <v>0</v>
      </c>
      <c r="H29" s="31">
        <f>'2'!H155</f>
        <v>0</v>
      </c>
      <c r="I29" s="31">
        <f>'2'!I155</f>
        <v>0</v>
      </c>
      <c r="J29" s="31">
        <f>'2'!J155</f>
        <v>0</v>
      </c>
      <c r="K29" s="31">
        <f>'2'!K155</f>
        <v>0</v>
      </c>
      <c r="L29" s="31">
        <f>'2'!L155</f>
        <v>0</v>
      </c>
      <c r="M29" s="31">
        <f>'2'!M155</f>
        <v>0</v>
      </c>
      <c r="N29" s="31">
        <f>'2'!N155</f>
        <v>0</v>
      </c>
      <c r="O29" s="31">
        <f>'2'!O155</f>
        <v>0</v>
      </c>
      <c r="P29" s="31">
        <f>'2'!P155</f>
        <v>0</v>
      </c>
      <c r="Q29" s="31">
        <f>'2'!Q155</f>
        <v>0</v>
      </c>
      <c r="R29" s="31">
        <f>'2'!R155</f>
        <v>0</v>
      </c>
      <c r="S29" s="31">
        <f>'2'!S155</f>
        <v>0</v>
      </c>
      <c r="T29" s="31">
        <f>'2'!T155</f>
        <v>0</v>
      </c>
      <c r="U29" s="31">
        <f>'2'!U155</f>
        <v>0</v>
      </c>
      <c r="V29" s="31">
        <f>'2'!V155</f>
        <v>0</v>
      </c>
      <c r="W29" s="31">
        <f>'2'!W155</f>
        <v>0</v>
      </c>
      <c r="X29" s="31">
        <f>'2'!X155</f>
        <v>0</v>
      </c>
    </row>
    <row r="30" spans="2:24">
      <c r="B30" s="8" t="s">
        <v>292</v>
      </c>
      <c r="C30" s="10" t="s">
        <v>16</v>
      </c>
      <c r="D30" s="31">
        <f>SUM(D20:D29)</f>
        <v>0</v>
      </c>
      <c r="E30" s="31">
        <f t="shared" ref="E30:X30" si="0">SUM(E20:E29)</f>
        <v>0</v>
      </c>
      <c r="F30" s="31">
        <f t="shared" si="0"/>
        <v>0</v>
      </c>
      <c r="G30" s="31">
        <f t="shared" si="0"/>
        <v>0</v>
      </c>
      <c r="H30" s="31">
        <f t="shared" si="0"/>
        <v>0</v>
      </c>
      <c r="I30" s="31">
        <f t="shared" si="0"/>
        <v>0</v>
      </c>
      <c r="J30" s="31">
        <f t="shared" si="0"/>
        <v>0</v>
      </c>
      <c r="K30" s="31">
        <f t="shared" si="0"/>
        <v>0</v>
      </c>
      <c r="L30" s="31">
        <f t="shared" si="0"/>
        <v>0</v>
      </c>
      <c r="M30" s="31">
        <f t="shared" si="0"/>
        <v>0</v>
      </c>
      <c r="N30" s="31">
        <f t="shared" si="0"/>
        <v>0</v>
      </c>
      <c r="O30" s="31">
        <f t="shared" si="0"/>
        <v>0</v>
      </c>
      <c r="P30" s="31">
        <f t="shared" si="0"/>
        <v>0</v>
      </c>
      <c r="Q30" s="31">
        <f t="shared" si="0"/>
        <v>0</v>
      </c>
      <c r="R30" s="31">
        <f t="shared" si="0"/>
        <v>0</v>
      </c>
      <c r="S30" s="31">
        <f t="shared" si="0"/>
        <v>0</v>
      </c>
      <c r="T30" s="31">
        <f t="shared" si="0"/>
        <v>0</v>
      </c>
      <c r="U30" s="31">
        <f t="shared" si="0"/>
        <v>0</v>
      </c>
      <c r="V30" s="31">
        <f t="shared" si="0"/>
        <v>0</v>
      </c>
      <c r="W30" s="31">
        <f t="shared" si="0"/>
        <v>0</v>
      </c>
      <c r="X30" s="31">
        <f t="shared" si="0"/>
        <v>0</v>
      </c>
    </row>
    <row r="31" spans="2:24"/>
    <row r="32" spans="2:24">
      <c r="B32" s="29" t="s">
        <v>96</v>
      </c>
      <c r="C32" s="10" t="s">
        <v>16</v>
      </c>
      <c r="D32" s="31">
        <f>SUM(D15,D17,D30)</f>
        <v>0</v>
      </c>
      <c r="E32" s="31">
        <f t="shared" ref="E32:X32" si="1">SUM(E15,E17,E30)</f>
        <v>0</v>
      </c>
      <c r="F32" s="31">
        <f t="shared" si="1"/>
        <v>0</v>
      </c>
      <c r="G32" s="31">
        <f t="shared" si="1"/>
        <v>0</v>
      </c>
      <c r="H32" s="31">
        <f t="shared" si="1"/>
        <v>0</v>
      </c>
      <c r="I32" s="31">
        <f t="shared" si="1"/>
        <v>0</v>
      </c>
      <c r="J32" s="31">
        <f t="shared" si="1"/>
        <v>0</v>
      </c>
      <c r="K32" s="31">
        <f t="shared" si="1"/>
        <v>0</v>
      </c>
      <c r="L32" s="31">
        <f t="shared" si="1"/>
        <v>0</v>
      </c>
      <c r="M32" s="31">
        <f t="shared" si="1"/>
        <v>0</v>
      </c>
      <c r="N32" s="31">
        <f t="shared" si="1"/>
        <v>0</v>
      </c>
      <c r="O32" s="31">
        <f t="shared" si="1"/>
        <v>0</v>
      </c>
      <c r="P32" s="31">
        <f t="shared" si="1"/>
        <v>0</v>
      </c>
      <c r="Q32" s="31">
        <f t="shared" si="1"/>
        <v>0</v>
      </c>
      <c r="R32" s="31">
        <f t="shared" si="1"/>
        <v>0</v>
      </c>
      <c r="S32" s="31">
        <f t="shared" si="1"/>
        <v>0</v>
      </c>
      <c r="T32" s="31">
        <f t="shared" si="1"/>
        <v>0</v>
      </c>
      <c r="U32" s="31">
        <f t="shared" si="1"/>
        <v>0</v>
      </c>
      <c r="V32" s="31">
        <f t="shared" si="1"/>
        <v>0</v>
      </c>
      <c r="W32" s="31">
        <f t="shared" si="1"/>
        <v>0</v>
      </c>
      <c r="X32" s="31">
        <f t="shared" si="1"/>
        <v>0</v>
      </c>
    </row>
    <row r="33" spans="2:24"/>
    <row r="34" spans="2:24">
      <c r="B34" s="30" t="s">
        <v>97</v>
      </c>
    </row>
    <row r="35" spans="2:24">
      <c r="B35" s="8" t="s">
        <v>409</v>
      </c>
      <c r="C35" s="87" t="s">
        <v>16</v>
      </c>
      <c r="D35" s="76"/>
      <c r="E35" s="76"/>
      <c r="F35" s="76"/>
      <c r="G35" s="76"/>
      <c r="H35" s="76"/>
      <c r="I35" s="76"/>
      <c r="J35" s="76"/>
      <c r="K35" s="76"/>
      <c r="L35" s="76"/>
      <c r="M35" s="76"/>
      <c r="N35" s="76"/>
      <c r="O35" s="76"/>
      <c r="P35" s="76"/>
      <c r="Q35" s="76"/>
      <c r="R35" s="76"/>
      <c r="S35" s="76"/>
      <c r="T35" s="76"/>
      <c r="U35" s="76"/>
      <c r="V35" s="76"/>
      <c r="W35" s="76"/>
      <c r="X35" s="76"/>
    </row>
    <row r="36" spans="2:24">
      <c r="B36" s="8" t="s">
        <v>414</v>
      </c>
      <c r="C36" s="87" t="s">
        <v>16</v>
      </c>
      <c r="D36" s="76"/>
      <c r="E36" s="76"/>
      <c r="F36" s="76"/>
      <c r="G36" s="76"/>
      <c r="H36" s="76"/>
      <c r="I36" s="76"/>
      <c r="J36" s="76"/>
      <c r="K36" s="76"/>
      <c r="L36" s="76"/>
      <c r="M36" s="76"/>
      <c r="N36" s="76"/>
      <c r="O36" s="76"/>
      <c r="P36" s="76"/>
      <c r="Q36" s="76"/>
      <c r="R36" s="76"/>
      <c r="S36" s="76"/>
      <c r="T36" s="76"/>
      <c r="U36" s="76"/>
      <c r="V36" s="76"/>
      <c r="W36" s="76"/>
      <c r="X36" s="76"/>
    </row>
    <row r="37" spans="2:24">
      <c r="B37" s="8" t="s">
        <v>111</v>
      </c>
      <c r="C37" s="10" t="s">
        <v>16</v>
      </c>
      <c r="D37" s="76"/>
      <c r="E37" s="76"/>
      <c r="F37" s="76"/>
      <c r="G37" s="76"/>
      <c r="H37" s="76"/>
      <c r="I37" s="76"/>
      <c r="J37" s="76"/>
      <c r="K37" s="76"/>
      <c r="L37" s="76"/>
      <c r="M37" s="76"/>
      <c r="N37" s="76"/>
      <c r="O37" s="76"/>
      <c r="P37" s="76"/>
      <c r="Q37" s="76"/>
      <c r="R37" s="76"/>
      <c r="S37" s="76"/>
      <c r="T37" s="76"/>
      <c r="U37" s="76"/>
      <c r="V37" s="76"/>
      <c r="W37" s="76"/>
      <c r="X37" s="76"/>
    </row>
    <row r="38" spans="2:24">
      <c r="B38" s="8" t="s">
        <v>112</v>
      </c>
      <c r="C38" s="10" t="s">
        <v>16</v>
      </c>
      <c r="D38" s="76"/>
      <c r="E38" s="76"/>
      <c r="F38" s="76"/>
      <c r="G38" s="76"/>
      <c r="H38" s="76"/>
      <c r="I38" s="76"/>
      <c r="J38" s="76"/>
      <c r="K38" s="76"/>
      <c r="L38" s="76"/>
      <c r="M38" s="76"/>
      <c r="N38" s="76"/>
      <c r="O38" s="76"/>
      <c r="P38" s="76"/>
      <c r="Q38" s="76"/>
      <c r="R38" s="76"/>
      <c r="S38" s="76"/>
      <c r="T38" s="76"/>
      <c r="U38" s="76"/>
      <c r="V38" s="76"/>
      <c r="W38" s="76"/>
      <c r="X38" s="76"/>
    </row>
    <row r="39" spans="2:24">
      <c r="C39" s="10" t="s">
        <v>16</v>
      </c>
      <c r="D39" s="31">
        <f>SUM(D35:D38)</f>
        <v>0</v>
      </c>
      <c r="E39" s="31">
        <f t="shared" ref="E39:X39" si="2">SUM(E35:E38)</f>
        <v>0</v>
      </c>
      <c r="F39" s="31">
        <f t="shared" si="2"/>
        <v>0</v>
      </c>
      <c r="G39" s="31">
        <f t="shared" si="2"/>
        <v>0</v>
      </c>
      <c r="H39" s="31">
        <f t="shared" si="2"/>
        <v>0</v>
      </c>
      <c r="I39" s="31">
        <f t="shared" si="2"/>
        <v>0</v>
      </c>
      <c r="J39" s="31">
        <f t="shared" si="2"/>
        <v>0</v>
      </c>
      <c r="K39" s="31">
        <f t="shared" si="2"/>
        <v>0</v>
      </c>
      <c r="L39" s="31">
        <f t="shared" si="2"/>
        <v>0</v>
      </c>
      <c r="M39" s="31">
        <f t="shared" si="2"/>
        <v>0</v>
      </c>
      <c r="N39" s="31">
        <f t="shared" si="2"/>
        <v>0</v>
      </c>
      <c r="O39" s="31">
        <f t="shared" si="2"/>
        <v>0</v>
      </c>
      <c r="P39" s="31">
        <f t="shared" si="2"/>
        <v>0</v>
      </c>
      <c r="Q39" s="31">
        <f t="shared" si="2"/>
        <v>0</v>
      </c>
      <c r="R39" s="31">
        <f t="shared" si="2"/>
        <v>0</v>
      </c>
      <c r="S39" s="31">
        <f t="shared" si="2"/>
        <v>0</v>
      </c>
      <c r="T39" s="31">
        <f t="shared" si="2"/>
        <v>0</v>
      </c>
      <c r="U39" s="31">
        <f t="shared" si="2"/>
        <v>0</v>
      </c>
      <c r="V39" s="31">
        <f t="shared" si="2"/>
        <v>0</v>
      </c>
      <c r="W39" s="31">
        <f t="shared" si="2"/>
        <v>0</v>
      </c>
      <c r="X39" s="31">
        <f t="shared" si="2"/>
        <v>0</v>
      </c>
    </row>
    <row r="40" spans="2:24"/>
    <row r="41" spans="2:24">
      <c r="B41" s="30" t="s">
        <v>98</v>
      </c>
    </row>
    <row r="42" spans="2:24">
      <c r="B42" s="8" t="s">
        <v>113</v>
      </c>
      <c r="C42" s="10" t="s">
        <v>16</v>
      </c>
      <c r="D42" s="76"/>
      <c r="E42" s="76"/>
      <c r="F42" s="76"/>
      <c r="G42" s="76"/>
      <c r="H42" s="76"/>
      <c r="I42" s="76"/>
      <c r="J42" s="76"/>
      <c r="K42" s="76"/>
      <c r="L42" s="76"/>
      <c r="M42" s="76"/>
      <c r="N42" s="76"/>
      <c r="O42" s="76"/>
      <c r="P42" s="76"/>
      <c r="Q42" s="76"/>
      <c r="R42" s="76"/>
      <c r="S42" s="76"/>
      <c r="T42" s="76"/>
      <c r="U42" s="76"/>
      <c r="V42" s="76"/>
      <c r="W42" s="76"/>
      <c r="X42" s="76"/>
    </row>
    <row r="43" spans="2:24">
      <c r="B43" s="8" t="s">
        <v>114</v>
      </c>
      <c r="C43" s="10" t="s">
        <v>16</v>
      </c>
      <c r="D43" s="76"/>
      <c r="E43" s="76"/>
      <c r="F43" s="76"/>
      <c r="G43" s="76"/>
      <c r="H43" s="76"/>
      <c r="I43" s="76"/>
      <c r="J43" s="76"/>
      <c r="K43" s="76"/>
      <c r="L43" s="76"/>
      <c r="M43" s="76"/>
      <c r="N43" s="76"/>
      <c r="O43" s="76"/>
      <c r="P43" s="76"/>
      <c r="Q43" s="76"/>
      <c r="R43" s="76"/>
      <c r="S43" s="76"/>
      <c r="T43" s="76"/>
      <c r="U43" s="76"/>
      <c r="V43" s="76"/>
      <c r="W43" s="76"/>
      <c r="X43" s="76"/>
    </row>
    <row r="44" spans="2:24">
      <c r="C44" s="10" t="s">
        <v>16</v>
      </c>
      <c r="D44" s="31">
        <f>SUM(D42:D43)</f>
        <v>0</v>
      </c>
      <c r="E44" s="31">
        <f t="shared" ref="E44:X44" si="3">SUM(E42:E43)</f>
        <v>0</v>
      </c>
      <c r="F44" s="31">
        <f t="shared" si="3"/>
        <v>0</v>
      </c>
      <c r="G44" s="31">
        <f t="shared" si="3"/>
        <v>0</v>
      </c>
      <c r="H44" s="31">
        <f t="shared" si="3"/>
        <v>0</v>
      </c>
      <c r="I44" s="31">
        <f t="shared" si="3"/>
        <v>0</v>
      </c>
      <c r="J44" s="31">
        <f t="shared" si="3"/>
        <v>0</v>
      </c>
      <c r="K44" s="31">
        <f t="shared" si="3"/>
        <v>0</v>
      </c>
      <c r="L44" s="31">
        <f t="shared" si="3"/>
        <v>0</v>
      </c>
      <c r="M44" s="31">
        <f t="shared" si="3"/>
        <v>0</v>
      </c>
      <c r="N44" s="31">
        <f t="shared" si="3"/>
        <v>0</v>
      </c>
      <c r="O44" s="31">
        <f t="shared" si="3"/>
        <v>0</v>
      </c>
      <c r="P44" s="31">
        <f t="shared" si="3"/>
        <v>0</v>
      </c>
      <c r="Q44" s="31">
        <f t="shared" si="3"/>
        <v>0</v>
      </c>
      <c r="R44" s="31">
        <f t="shared" si="3"/>
        <v>0</v>
      </c>
      <c r="S44" s="31">
        <f t="shared" si="3"/>
        <v>0</v>
      </c>
      <c r="T44" s="31">
        <f t="shared" si="3"/>
        <v>0</v>
      </c>
      <c r="U44" s="31">
        <f t="shared" si="3"/>
        <v>0</v>
      </c>
      <c r="V44" s="31">
        <f t="shared" si="3"/>
        <v>0</v>
      </c>
      <c r="W44" s="31">
        <f t="shared" si="3"/>
        <v>0</v>
      </c>
      <c r="X44" s="31">
        <f t="shared" si="3"/>
        <v>0</v>
      </c>
    </row>
    <row r="45" spans="2:24"/>
    <row r="46" spans="2:24">
      <c r="B46" s="29" t="s">
        <v>99</v>
      </c>
      <c r="C46" s="10" t="s">
        <v>16</v>
      </c>
      <c r="D46" s="31">
        <f>SUM(D39,D32,D44)</f>
        <v>0</v>
      </c>
      <c r="E46" s="31">
        <f t="shared" ref="E46:X46" si="4">SUM(E39,E32,E44)</f>
        <v>0</v>
      </c>
      <c r="F46" s="31">
        <f t="shared" si="4"/>
        <v>0</v>
      </c>
      <c r="G46" s="31">
        <f t="shared" si="4"/>
        <v>0</v>
      </c>
      <c r="H46" s="31">
        <f t="shared" si="4"/>
        <v>0</v>
      </c>
      <c r="I46" s="31">
        <f t="shared" si="4"/>
        <v>0</v>
      </c>
      <c r="J46" s="31">
        <f t="shared" si="4"/>
        <v>0</v>
      </c>
      <c r="K46" s="31">
        <f t="shared" si="4"/>
        <v>0</v>
      </c>
      <c r="L46" s="31">
        <f t="shared" si="4"/>
        <v>0</v>
      </c>
      <c r="M46" s="31">
        <f t="shared" si="4"/>
        <v>0</v>
      </c>
      <c r="N46" s="31">
        <f t="shared" si="4"/>
        <v>0</v>
      </c>
      <c r="O46" s="31">
        <f t="shared" si="4"/>
        <v>0</v>
      </c>
      <c r="P46" s="31">
        <f t="shared" si="4"/>
        <v>0</v>
      </c>
      <c r="Q46" s="31">
        <f t="shared" si="4"/>
        <v>0</v>
      </c>
      <c r="R46" s="31">
        <f t="shared" si="4"/>
        <v>0</v>
      </c>
      <c r="S46" s="31">
        <f t="shared" si="4"/>
        <v>0</v>
      </c>
      <c r="T46" s="31">
        <f t="shared" si="4"/>
        <v>0</v>
      </c>
      <c r="U46" s="31">
        <f t="shared" si="4"/>
        <v>0</v>
      </c>
      <c r="V46" s="31">
        <f t="shared" si="4"/>
        <v>0</v>
      </c>
      <c r="W46" s="31">
        <f t="shared" si="4"/>
        <v>0</v>
      </c>
      <c r="X46" s="31">
        <f t="shared" si="4"/>
        <v>0</v>
      </c>
    </row>
    <row r="47" spans="2:24">
      <c r="C47" s="10"/>
      <c r="D47" s="32"/>
      <c r="E47" s="32"/>
      <c r="F47" s="32"/>
      <c r="G47" s="32"/>
      <c r="H47" s="32"/>
      <c r="I47" s="32"/>
      <c r="J47" s="32"/>
      <c r="K47" s="32"/>
      <c r="L47" s="32"/>
      <c r="M47" s="32"/>
      <c r="N47" s="32"/>
      <c r="O47" s="32"/>
      <c r="P47" s="32"/>
      <c r="Q47" s="32"/>
      <c r="R47" s="32"/>
      <c r="S47" s="32"/>
      <c r="T47" s="32"/>
      <c r="U47" s="32"/>
      <c r="V47" s="32"/>
      <c r="W47" s="32"/>
      <c r="X47" s="32"/>
    </row>
    <row r="48" spans="2:24">
      <c r="B48" s="30" t="s">
        <v>100</v>
      </c>
    </row>
    <row r="49" spans="2:24">
      <c r="B49" s="8" t="s">
        <v>115</v>
      </c>
      <c r="C49" s="10" t="s">
        <v>16</v>
      </c>
      <c r="D49" s="76"/>
      <c r="E49" s="76"/>
      <c r="F49" s="76"/>
      <c r="G49" s="76"/>
      <c r="H49" s="76"/>
      <c r="I49" s="76"/>
      <c r="J49" s="76"/>
      <c r="K49" s="76"/>
      <c r="L49" s="76"/>
      <c r="M49" s="76"/>
      <c r="N49" s="76"/>
      <c r="O49" s="76"/>
      <c r="P49" s="76"/>
      <c r="Q49" s="76"/>
      <c r="R49" s="76"/>
      <c r="S49" s="76"/>
      <c r="T49" s="76"/>
      <c r="U49" s="76"/>
      <c r="V49" s="76"/>
      <c r="W49" s="76"/>
      <c r="X49" s="76"/>
    </row>
    <row r="50" spans="2:24">
      <c r="B50" s="8" t="s">
        <v>116</v>
      </c>
      <c r="C50" s="10" t="s">
        <v>16</v>
      </c>
      <c r="D50" s="76"/>
      <c r="E50" s="76"/>
      <c r="F50" s="76"/>
      <c r="G50" s="76"/>
      <c r="H50" s="76"/>
      <c r="I50" s="76"/>
      <c r="J50" s="76"/>
      <c r="K50" s="76"/>
      <c r="L50" s="76"/>
      <c r="M50" s="76"/>
      <c r="N50" s="76"/>
      <c r="O50" s="76"/>
      <c r="P50" s="76"/>
      <c r="Q50" s="76"/>
      <c r="R50" s="76"/>
      <c r="S50" s="76"/>
      <c r="T50" s="76"/>
      <c r="U50" s="76"/>
      <c r="V50" s="76"/>
      <c r="W50" s="76"/>
      <c r="X50" s="76"/>
    </row>
    <row r="51" spans="2:24">
      <c r="B51" s="8" t="s">
        <v>117</v>
      </c>
      <c r="C51" s="10" t="s">
        <v>16</v>
      </c>
      <c r="D51" s="76"/>
      <c r="E51" s="76"/>
      <c r="F51" s="76"/>
      <c r="G51" s="76"/>
      <c r="H51" s="76"/>
      <c r="I51" s="76"/>
      <c r="J51" s="76"/>
      <c r="K51" s="76"/>
      <c r="L51" s="76"/>
      <c r="M51" s="76"/>
      <c r="N51" s="76"/>
      <c r="O51" s="76"/>
      <c r="P51" s="76"/>
      <c r="Q51" s="76"/>
      <c r="R51" s="76"/>
      <c r="S51" s="76"/>
      <c r="T51" s="76"/>
      <c r="U51" s="76"/>
      <c r="V51" s="76"/>
      <c r="W51" s="76"/>
      <c r="X51" s="76"/>
    </row>
    <row r="52" spans="2:24">
      <c r="B52" s="8" t="s">
        <v>118</v>
      </c>
      <c r="C52" s="10" t="s">
        <v>16</v>
      </c>
      <c r="D52" s="76"/>
      <c r="E52" s="76"/>
      <c r="F52" s="76"/>
      <c r="G52" s="76"/>
      <c r="H52" s="76"/>
      <c r="I52" s="76"/>
      <c r="J52" s="76"/>
      <c r="K52" s="76"/>
      <c r="L52" s="76"/>
      <c r="M52" s="76"/>
      <c r="N52" s="76"/>
      <c r="O52" s="76"/>
      <c r="P52" s="76"/>
      <c r="Q52" s="76"/>
      <c r="R52" s="76"/>
      <c r="S52" s="76"/>
      <c r="T52" s="76"/>
      <c r="U52" s="76"/>
      <c r="V52" s="76"/>
      <c r="W52" s="76"/>
      <c r="X52" s="76"/>
    </row>
    <row r="53" spans="2:24">
      <c r="C53" s="10" t="s">
        <v>16</v>
      </c>
      <c r="D53" s="31">
        <f>SUM(D49:D52)</f>
        <v>0</v>
      </c>
      <c r="E53" s="31">
        <f t="shared" ref="E53:X53" si="5">SUM(E49:E52)</f>
        <v>0</v>
      </c>
      <c r="F53" s="31">
        <f t="shared" si="5"/>
        <v>0</v>
      </c>
      <c r="G53" s="31">
        <f t="shared" si="5"/>
        <v>0</v>
      </c>
      <c r="H53" s="31">
        <f t="shared" si="5"/>
        <v>0</v>
      </c>
      <c r="I53" s="31">
        <f t="shared" si="5"/>
        <v>0</v>
      </c>
      <c r="J53" s="31">
        <f t="shared" si="5"/>
        <v>0</v>
      </c>
      <c r="K53" s="31">
        <f t="shared" si="5"/>
        <v>0</v>
      </c>
      <c r="L53" s="31">
        <f t="shared" si="5"/>
        <v>0</v>
      </c>
      <c r="M53" s="31">
        <f t="shared" si="5"/>
        <v>0</v>
      </c>
      <c r="N53" s="31">
        <f t="shared" si="5"/>
        <v>0</v>
      </c>
      <c r="O53" s="31">
        <f t="shared" si="5"/>
        <v>0</v>
      </c>
      <c r="P53" s="31">
        <f t="shared" si="5"/>
        <v>0</v>
      </c>
      <c r="Q53" s="31">
        <f t="shared" si="5"/>
        <v>0</v>
      </c>
      <c r="R53" s="31">
        <f t="shared" si="5"/>
        <v>0</v>
      </c>
      <c r="S53" s="31">
        <f t="shared" si="5"/>
        <v>0</v>
      </c>
      <c r="T53" s="31">
        <f t="shared" si="5"/>
        <v>0</v>
      </c>
      <c r="U53" s="31">
        <f t="shared" si="5"/>
        <v>0</v>
      </c>
      <c r="V53" s="31">
        <f t="shared" si="5"/>
        <v>0</v>
      </c>
      <c r="W53" s="31">
        <f t="shared" si="5"/>
        <v>0</v>
      </c>
      <c r="X53" s="31">
        <f t="shared" si="5"/>
        <v>0</v>
      </c>
    </row>
    <row r="54" spans="2:24"/>
    <row r="55" spans="2:24">
      <c r="B55" s="29" t="s">
        <v>104</v>
      </c>
      <c r="C55" s="10" t="s">
        <v>16</v>
      </c>
      <c r="D55" s="31">
        <f>SUM(D53,D46)</f>
        <v>0</v>
      </c>
      <c r="E55" s="31">
        <f t="shared" ref="E55:X55" si="6">SUM(E53,E46)</f>
        <v>0</v>
      </c>
      <c r="F55" s="31">
        <f t="shared" si="6"/>
        <v>0</v>
      </c>
      <c r="G55" s="31">
        <f t="shared" si="6"/>
        <v>0</v>
      </c>
      <c r="H55" s="31">
        <f t="shared" si="6"/>
        <v>0</v>
      </c>
      <c r="I55" s="31">
        <f t="shared" si="6"/>
        <v>0</v>
      </c>
      <c r="J55" s="31">
        <f t="shared" si="6"/>
        <v>0</v>
      </c>
      <c r="K55" s="31">
        <f t="shared" si="6"/>
        <v>0</v>
      </c>
      <c r="L55" s="31">
        <f t="shared" si="6"/>
        <v>0</v>
      </c>
      <c r="M55" s="31">
        <f t="shared" si="6"/>
        <v>0</v>
      </c>
      <c r="N55" s="31">
        <f t="shared" si="6"/>
        <v>0</v>
      </c>
      <c r="O55" s="31">
        <f t="shared" si="6"/>
        <v>0</v>
      </c>
      <c r="P55" s="31">
        <f t="shared" si="6"/>
        <v>0</v>
      </c>
      <c r="Q55" s="31">
        <f t="shared" si="6"/>
        <v>0</v>
      </c>
      <c r="R55" s="31">
        <f t="shared" si="6"/>
        <v>0</v>
      </c>
      <c r="S55" s="31">
        <f t="shared" si="6"/>
        <v>0</v>
      </c>
      <c r="T55" s="31">
        <f t="shared" si="6"/>
        <v>0</v>
      </c>
      <c r="U55" s="31">
        <f t="shared" si="6"/>
        <v>0</v>
      </c>
      <c r="V55" s="31">
        <f t="shared" si="6"/>
        <v>0</v>
      </c>
      <c r="W55" s="31">
        <f t="shared" si="6"/>
        <v>0</v>
      </c>
      <c r="X55" s="31">
        <f t="shared" si="6"/>
        <v>0</v>
      </c>
    </row>
    <row r="56" spans="2:24"/>
    <row r="57" spans="2:24">
      <c r="B57" s="29" t="s">
        <v>105</v>
      </c>
    </row>
    <row r="58" spans="2:24" ht="25.5">
      <c r="B58" s="11" t="s">
        <v>101</v>
      </c>
      <c r="C58" s="10" t="s">
        <v>16</v>
      </c>
      <c r="D58" s="76"/>
      <c r="E58" s="76"/>
      <c r="F58" s="76"/>
      <c r="G58" s="76"/>
      <c r="H58" s="76"/>
      <c r="I58" s="76"/>
      <c r="J58" s="76"/>
      <c r="K58" s="76"/>
      <c r="L58" s="76"/>
      <c r="M58" s="76"/>
      <c r="N58" s="76"/>
      <c r="O58" s="76"/>
      <c r="P58" s="76"/>
      <c r="Q58" s="76"/>
      <c r="R58" s="76"/>
      <c r="S58" s="76"/>
      <c r="T58" s="76"/>
      <c r="U58" s="76"/>
      <c r="V58" s="76"/>
      <c r="W58" s="76"/>
      <c r="X58" s="76"/>
    </row>
    <row r="59" spans="2:24" ht="25.5">
      <c r="B59" s="11" t="s">
        <v>102</v>
      </c>
      <c r="C59" s="10" t="s">
        <v>16</v>
      </c>
      <c r="D59" s="76"/>
      <c r="E59" s="76"/>
      <c r="F59" s="76"/>
      <c r="G59" s="76"/>
      <c r="H59" s="76"/>
      <c r="I59" s="76"/>
      <c r="J59" s="76"/>
      <c r="K59" s="76"/>
      <c r="L59" s="76"/>
      <c r="M59" s="76"/>
      <c r="N59" s="76"/>
      <c r="O59" s="76"/>
      <c r="P59" s="76"/>
      <c r="Q59" s="76"/>
      <c r="R59" s="76"/>
      <c r="S59" s="76"/>
      <c r="T59" s="76"/>
      <c r="U59" s="76"/>
      <c r="V59" s="76"/>
      <c r="W59" s="76"/>
      <c r="X59" s="76"/>
    </row>
    <row r="60" spans="2:24">
      <c r="B60" s="8" t="s">
        <v>103</v>
      </c>
      <c r="C60" s="10" t="s">
        <v>16</v>
      </c>
      <c r="D60" s="76"/>
      <c r="E60" s="76"/>
      <c r="F60" s="76"/>
      <c r="G60" s="76"/>
      <c r="H60" s="76"/>
      <c r="I60" s="76"/>
      <c r="J60" s="76"/>
      <c r="K60" s="76"/>
      <c r="L60" s="76"/>
      <c r="M60" s="76"/>
      <c r="N60" s="76"/>
      <c r="O60" s="76"/>
      <c r="P60" s="76"/>
      <c r="Q60" s="76"/>
      <c r="R60" s="76"/>
      <c r="S60" s="76"/>
      <c r="T60" s="76"/>
      <c r="U60" s="76"/>
      <c r="V60" s="76"/>
      <c r="W60" s="76"/>
      <c r="X60" s="76"/>
    </row>
    <row r="61" spans="2:24"/>
    <row r="62" spans="2:24">
      <c r="B62" s="29" t="s">
        <v>106</v>
      </c>
      <c r="C62" s="10" t="s">
        <v>16</v>
      </c>
      <c r="D62" s="31">
        <f>SUM(D58:D60,D55)</f>
        <v>0</v>
      </c>
      <c r="E62" s="31">
        <f t="shared" ref="E62:X62" si="7">SUM(E58:E60,E55)</f>
        <v>0</v>
      </c>
      <c r="F62" s="31">
        <f t="shared" si="7"/>
        <v>0</v>
      </c>
      <c r="G62" s="31">
        <f t="shared" si="7"/>
        <v>0</v>
      </c>
      <c r="H62" s="31">
        <f t="shared" si="7"/>
        <v>0</v>
      </c>
      <c r="I62" s="31">
        <f t="shared" si="7"/>
        <v>0</v>
      </c>
      <c r="J62" s="31">
        <f t="shared" si="7"/>
        <v>0</v>
      </c>
      <c r="K62" s="31">
        <f t="shared" si="7"/>
        <v>0</v>
      </c>
      <c r="L62" s="31">
        <f t="shared" si="7"/>
        <v>0</v>
      </c>
      <c r="M62" s="31">
        <f t="shared" si="7"/>
        <v>0</v>
      </c>
      <c r="N62" s="31">
        <f t="shared" si="7"/>
        <v>0</v>
      </c>
      <c r="O62" s="31">
        <f t="shared" si="7"/>
        <v>0</v>
      </c>
      <c r="P62" s="31">
        <f t="shared" si="7"/>
        <v>0</v>
      </c>
      <c r="Q62" s="31">
        <f t="shared" si="7"/>
        <v>0</v>
      </c>
      <c r="R62" s="31">
        <f t="shared" si="7"/>
        <v>0</v>
      </c>
      <c r="S62" s="31">
        <f t="shared" si="7"/>
        <v>0</v>
      </c>
      <c r="T62" s="31">
        <f t="shared" si="7"/>
        <v>0</v>
      </c>
      <c r="U62" s="31">
        <f t="shared" si="7"/>
        <v>0</v>
      </c>
      <c r="V62" s="31">
        <f t="shared" si="7"/>
        <v>0</v>
      </c>
      <c r="W62" s="31">
        <f t="shared" si="7"/>
        <v>0</v>
      </c>
      <c r="X62" s="31">
        <f t="shared" si="7"/>
        <v>0</v>
      </c>
    </row>
    <row r="63" spans="2:24"/>
    <row r="64" spans="2:24"/>
    <row r="65" spans="2:24">
      <c r="B65" s="29" t="s">
        <v>109</v>
      </c>
    </row>
    <row r="66" spans="2:24">
      <c r="B66" s="30" t="s">
        <v>110</v>
      </c>
    </row>
    <row r="67" spans="2:24">
      <c r="B67" s="76" t="s">
        <v>311</v>
      </c>
      <c r="C67" s="10" t="s">
        <v>16</v>
      </c>
      <c r="D67" s="76"/>
      <c r="E67" s="76"/>
      <c r="F67" s="76"/>
      <c r="G67" s="76"/>
      <c r="H67" s="76"/>
      <c r="I67" s="76"/>
      <c r="J67" s="76"/>
      <c r="K67" s="76"/>
      <c r="L67" s="76"/>
      <c r="M67" s="76"/>
      <c r="N67" s="76"/>
      <c r="O67" s="76"/>
      <c r="P67" s="76"/>
      <c r="Q67" s="76"/>
      <c r="R67" s="76"/>
      <c r="S67" s="76"/>
      <c r="T67" s="76"/>
      <c r="U67" s="76"/>
      <c r="V67" s="76"/>
      <c r="W67" s="76"/>
      <c r="X67" s="76"/>
    </row>
    <row r="68" spans="2:24">
      <c r="B68" s="76" t="s">
        <v>311</v>
      </c>
      <c r="C68" s="10" t="s">
        <v>16</v>
      </c>
      <c r="D68" s="76"/>
      <c r="E68" s="76"/>
      <c r="F68" s="76"/>
      <c r="G68" s="76"/>
      <c r="H68" s="76"/>
      <c r="I68" s="76"/>
      <c r="J68" s="76"/>
      <c r="K68" s="76"/>
      <c r="L68" s="76"/>
      <c r="M68" s="76"/>
      <c r="N68" s="76"/>
      <c r="O68" s="76"/>
      <c r="P68" s="76"/>
      <c r="Q68" s="76"/>
      <c r="R68" s="76"/>
      <c r="S68" s="76"/>
      <c r="T68" s="76"/>
      <c r="U68" s="76"/>
      <c r="V68" s="76"/>
      <c r="W68" s="76"/>
      <c r="X68" s="76"/>
    </row>
    <row r="69" spans="2:24">
      <c r="B69" s="76" t="s">
        <v>311</v>
      </c>
      <c r="C69" s="10" t="s">
        <v>16</v>
      </c>
      <c r="D69" s="76"/>
      <c r="E69" s="76"/>
      <c r="F69" s="76"/>
      <c r="G69" s="76"/>
      <c r="H69" s="76"/>
      <c r="I69" s="76"/>
      <c r="J69" s="76"/>
      <c r="K69" s="76"/>
      <c r="L69" s="76"/>
      <c r="M69" s="76"/>
      <c r="N69" s="76"/>
      <c r="O69" s="76"/>
      <c r="P69" s="76"/>
      <c r="Q69" s="76"/>
      <c r="R69" s="76"/>
      <c r="S69" s="76"/>
      <c r="T69" s="76"/>
      <c r="U69" s="76"/>
      <c r="V69" s="76"/>
      <c r="W69" s="76"/>
      <c r="X69" s="76"/>
    </row>
    <row r="70" spans="2:24">
      <c r="B70" s="76" t="s">
        <v>311</v>
      </c>
      <c r="C70" s="10" t="s">
        <v>16</v>
      </c>
      <c r="D70" s="76"/>
      <c r="E70" s="76"/>
      <c r="F70" s="76"/>
      <c r="G70" s="76"/>
      <c r="H70" s="76"/>
      <c r="I70" s="76"/>
      <c r="J70" s="76"/>
      <c r="K70" s="76"/>
      <c r="L70" s="76"/>
      <c r="M70" s="76"/>
      <c r="N70" s="76"/>
      <c r="O70" s="76"/>
      <c r="P70" s="76"/>
      <c r="Q70" s="76"/>
      <c r="R70" s="76"/>
      <c r="S70" s="76"/>
      <c r="T70" s="76"/>
      <c r="U70" s="76"/>
      <c r="V70" s="76"/>
      <c r="W70" s="76"/>
      <c r="X70" s="76"/>
    </row>
    <row r="71" spans="2:24">
      <c r="B71" s="76" t="s">
        <v>311</v>
      </c>
      <c r="C71" s="10" t="s">
        <v>16</v>
      </c>
      <c r="D71" s="76"/>
      <c r="E71" s="76"/>
      <c r="F71" s="76"/>
      <c r="G71" s="76"/>
      <c r="H71" s="76"/>
      <c r="I71" s="76"/>
      <c r="J71" s="76"/>
      <c r="K71" s="76"/>
      <c r="L71" s="76"/>
      <c r="M71" s="76"/>
      <c r="N71" s="76"/>
      <c r="O71" s="76"/>
      <c r="P71" s="76"/>
      <c r="Q71" s="76"/>
      <c r="R71" s="76"/>
      <c r="S71" s="76"/>
      <c r="T71" s="76"/>
      <c r="U71" s="76"/>
      <c r="V71" s="76"/>
      <c r="W71" s="76"/>
      <c r="X71" s="76"/>
    </row>
    <row r="72" spans="2:24"/>
    <row r="73" spans="2:24">
      <c r="B73" s="30" t="s">
        <v>124</v>
      </c>
    </row>
    <row r="74" spans="2:24">
      <c r="B74" s="8" t="s">
        <v>125</v>
      </c>
      <c r="C74" s="10" t="s">
        <v>16</v>
      </c>
      <c r="D74" s="76"/>
      <c r="E74" s="76"/>
      <c r="F74" s="76"/>
      <c r="G74" s="76"/>
      <c r="H74" s="76"/>
      <c r="I74" s="76"/>
      <c r="J74" s="76"/>
      <c r="K74" s="76"/>
      <c r="L74" s="76"/>
      <c r="M74" s="76"/>
      <c r="N74" s="76"/>
      <c r="O74" s="76"/>
      <c r="P74" s="76"/>
      <c r="Q74" s="76"/>
      <c r="R74" s="76"/>
      <c r="S74" s="76"/>
      <c r="T74" s="76"/>
      <c r="U74" s="76"/>
      <c r="V74" s="76"/>
      <c r="W74" s="76"/>
      <c r="X74" s="76"/>
    </row>
    <row r="75" spans="2:24">
      <c r="B75" s="8" t="s">
        <v>126</v>
      </c>
      <c r="C75" s="10" t="s">
        <v>16</v>
      </c>
      <c r="D75" s="76"/>
      <c r="E75" s="76"/>
      <c r="F75" s="76"/>
      <c r="G75" s="76"/>
      <c r="H75" s="76"/>
      <c r="I75" s="76"/>
      <c r="J75" s="76"/>
      <c r="K75" s="76"/>
      <c r="L75" s="76"/>
      <c r="M75" s="76"/>
      <c r="N75" s="76"/>
      <c r="O75" s="76"/>
      <c r="P75" s="76"/>
      <c r="Q75" s="76"/>
      <c r="R75" s="76"/>
      <c r="S75" s="76"/>
      <c r="T75" s="76"/>
      <c r="U75" s="76"/>
      <c r="V75" s="76"/>
      <c r="W75" s="76"/>
      <c r="X75" s="76"/>
    </row>
    <row r="76" spans="2:24">
      <c r="B76" s="8" t="s">
        <v>127</v>
      </c>
      <c r="C76" s="10" t="s">
        <v>16</v>
      </c>
      <c r="D76" s="76"/>
      <c r="E76" s="76"/>
      <c r="F76" s="76"/>
      <c r="G76" s="76"/>
      <c r="H76" s="76"/>
      <c r="I76" s="76"/>
      <c r="J76" s="76"/>
      <c r="K76" s="76"/>
      <c r="L76" s="76"/>
      <c r="M76" s="76"/>
      <c r="N76" s="76"/>
      <c r="O76" s="76"/>
      <c r="P76" s="76"/>
      <c r="Q76" s="76"/>
      <c r="R76" s="76"/>
      <c r="S76" s="76"/>
      <c r="T76" s="76"/>
      <c r="U76" s="76"/>
      <c r="V76" s="76"/>
      <c r="W76" s="76"/>
      <c r="X76" s="76"/>
    </row>
    <row r="77" spans="2:24">
      <c r="B77" s="76" t="s">
        <v>312</v>
      </c>
      <c r="C77" s="10" t="s">
        <v>16</v>
      </c>
      <c r="D77" s="76"/>
      <c r="E77" s="76"/>
      <c r="F77" s="76"/>
      <c r="G77" s="76"/>
      <c r="H77" s="76"/>
      <c r="I77" s="76"/>
      <c r="J77" s="76"/>
      <c r="K77" s="76"/>
      <c r="L77" s="76"/>
      <c r="M77" s="76"/>
      <c r="N77" s="76"/>
      <c r="O77" s="76"/>
      <c r="P77" s="76"/>
      <c r="Q77" s="76"/>
      <c r="R77" s="76"/>
      <c r="S77" s="76"/>
      <c r="T77" s="76"/>
      <c r="U77" s="76"/>
      <c r="V77" s="76"/>
      <c r="W77" s="76"/>
      <c r="X77" s="76"/>
    </row>
    <row r="78" spans="2:24">
      <c r="B78" s="76" t="s">
        <v>312</v>
      </c>
      <c r="C78" s="10" t="s">
        <v>16</v>
      </c>
      <c r="D78" s="76"/>
      <c r="E78" s="76"/>
      <c r="F78" s="76"/>
      <c r="G78" s="76"/>
      <c r="H78" s="76"/>
      <c r="I78" s="76"/>
      <c r="J78" s="76"/>
      <c r="K78" s="76"/>
      <c r="L78" s="76"/>
      <c r="M78" s="76"/>
      <c r="N78" s="76"/>
      <c r="O78" s="76"/>
      <c r="P78" s="76"/>
      <c r="Q78" s="76"/>
      <c r="R78" s="76"/>
      <c r="S78" s="76"/>
      <c r="T78" s="76"/>
      <c r="U78" s="76"/>
      <c r="V78" s="76"/>
      <c r="W78" s="76"/>
      <c r="X78" s="76"/>
    </row>
    <row r="79" spans="2:24">
      <c r="B79" s="76" t="s">
        <v>312</v>
      </c>
      <c r="C79" s="10" t="s">
        <v>16</v>
      </c>
      <c r="D79" s="76"/>
      <c r="E79" s="76"/>
      <c r="F79" s="76"/>
      <c r="G79" s="76"/>
      <c r="H79" s="76"/>
      <c r="I79" s="76"/>
      <c r="J79" s="76"/>
      <c r="K79" s="76"/>
      <c r="L79" s="76"/>
      <c r="M79" s="76"/>
      <c r="N79" s="76"/>
      <c r="O79" s="76"/>
      <c r="P79" s="76"/>
      <c r="Q79" s="76"/>
      <c r="R79" s="76"/>
      <c r="S79" s="76"/>
      <c r="T79" s="76"/>
      <c r="U79" s="76"/>
      <c r="V79" s="76"/>
      <c r="W79" s="76"/>
      <c r="X79" s="76"/>
    </row>
    <row r="80" spans="2:24"/>
  </sheetData>
  <sheetProtection sheet="1" objects="1" scenarios="1"/>
  <conditionalFormatting sqref="A11 A8">
    <cfRule type="cellIs" dxfId="19" priority="3" operator="equal">
      <formula>"O"</formula>
    </cfRule>
    <cfRule type="cellIs" dxfId="18" priority="4" operator="equal">
      <formula>"P"</formula>
    </cfRule>
  </conditionalFormatting>
  <dataValidations count="2">
    <dataValidation type="list" allowBlank="1" showInputMessage="1" showErrorMessage="1" error="The value entered must be one of those shown in the drop down list." prompt="Please enter the generally accepted accounting principles which have been used in preparation of these accounts." sqref="D9:X9">
      <formula1>$Z$9:$Z$10</formula1>
    </dataValidation>
    <dataValidation type="list" allowBlank="1" showInputMessage="1" showErrorMessage="1" sqref="D10:X10">
      <formula1>$AB$9:$AB$13</formula1>
    </dataValidation>
  </dataValidations>
  <hyperlinks>
    <hyperlink ref="A5" location="'Sign off'!A1" display="Index"/>
  </hyperlinks>
  <pageMargins left="0.23622047244094491" right="0.23622047244094491" top="0.74803149606299213" bottom="0.74803149606299213" header="0.31496062992125984" footer="0.31496062992125984"/>
  <pageSetup paperSize="8" scale="68" orientation="landscape" r:id="rId1"/>
  <drawing r:id="rId2"/>
  <legacyDrawing r:id="rId3"/>
</worksheet>
</file>

<file path=xl/worksheets/sheet11.xml><?xml version="1.0" encoding="utf-8"?>
<worksheet xmlns="http://schemas.openxmlformats.org/spreadsheetml/2006/main" xmlns:r="http://schemas.openxmlformats.org/officeDocument/2006/relationships">
  <sheetPr codeName="Sheet14">
    <pageSetUpPr fitToPage="1"/>
  </sheetPr>
  <dimension ref="A1:Y101"/>
  <sheetViews>
    <sheetView zoomScale="80" zoomScaleNormal="80" workbookViewId="0">
      <pane ySplit="4" topLeftCell="A14" activePane="bottomLeft" state="frozen"/>
      <selection activeCell="B6" sqref="B6"/>
      <selection pane="bottomLeft" activeCell="B6" sqref="B6"/>
    </sheetView>
  </sheetViews>
  <sheetFormatPr defaultColWidth="0" defaultRowHeight="12.75" zeroHeight="1"/>
  <cols>
    <col min="1" max="1" width="15.625" style="8" customWidth="1"/>
    <col min="2" max="2" width="37.875" style="8" customWidth="1"/>
    <col min="3" max="3" width="8.625" style="8" customWidth="1"/>
    <col min="4" max="4" width="10.375" style="8" bestFit="1" customWidth="1"/>
    <col min="5" max="25" width="9" style="8" customWidth="1"/>
    <col min="26" max="16384" width="9" style="8" hidden="1"/>
  </cols>
  <sheetData>
    <row r="1" spans="1:24" s="1" customFormat="1" ht="27.75" customHeight="1">
      <c r="C1" s="4" t="s">
        <v>0</v>
      </c>
    </row>
    <row r="2" spans="1:24" s="1" customFormat="1" ht="18" customHeight="1">
      <c r="C2" s="1" t="s">
        <v>5</v>
      </c>
      <c r="D2" s="2" t="str">
        <f>'1'!$D$11</f>
        <v>Demo sands</v>
      </c>
    </row>
    <row r="3" spans="1:24" s="1" customFormat="1" ht="18" customHeight="1">
      <c r="A3" s="5"/>
      <c r="B3" s="5"/>
      <c r="C3" s="1" t="s">
        <v>7</v>
      </c>
      <c r="D3" s="2" t="str">
        <f>'1'!$D$9</f>
        <v>[Offshore transmission operator 1]</v>
      </c>
      <c r="F3" s="6"/>
      <c r="G3" s="6"/>
      <c r="J3" s="6"/>
    </row>
    <row r="4" spans="1:24" s="1" customFormat="1" ht="18" customHeight="1">
      <c r="A4" s="5"/>
      <c r="B4" s="5"/>
      <c r="C4" s="1" t="s">
        <v>10</v>
      </c>
      <c r="D4" s="2" t="str">
        <f>'1'!$D$12-1&amp;"-"&amp;'1'!$D$12-2000</f>
        <v>2012-13</v>
      </c>
      <c r="F4" s="6"/>
      <c r="G4" s="6"/>
      <c r="J4" s="6"/>
    </row>
    <row r="5" spans="1:24">
      <c r="A5" s="7" t="s">
        <v>12</v>
      </c>
    </row>
    <row r="6" spans="1:24" ht="18">
      <c r="B6" s="9" t="s">
        <v>394</v>
      </c>
    </row>
    <row r="7" spans="1:24">
      <c r="A7" s="8" t="s">
        <v>202</v>
      </c>
      <c r="B7" s="8" t="s">
        <v>273</v>
      </c>
      <c r="D7" s="56">
        <v>2011</v>
      </c>
      <c r="E7" s="56">
        <v>2012</v>
      </c>
      <c r="F7" s="56">
        <v>2013</v>
      </c>
      <c r="G7" s="56">
        <v>2014</v>
      </c>
      <c r="H7" s="56">
        <v>2015</v>
      </c>
      <c r="I7" s="56">
        <v>2016</v>
      </c>
      <c r="J7" s="56">
        <v>2017</v>
      </c>
      <c r="K7" s="56">
        <v>2018</v>
      </c>
      <c r="L7" s="56">
        <v>2019</v>
      </c>
      <c r="M7" s="56">
        <v>2020</v>
      </c>
      <c r="N7" s="56">
        <v>2021</v>
      </c>
      <c r="O7" s="56">
        <v>2022</v>
      </c>
      <c r="P7" s="56">
        <v>2023</v>
      </c>
      <c r="Q7" s="56">
        <v>2024</v>
      </c>
      <c r="R7" s="56">
        <v>2025</v>
      </c>
      <c r="S7" s="56">
        <v>2026</v>
      </c>
      <c r="T7" s="56">
        <v>2027</v>
      </c>
      <c r="U7" s="56">
        <v>2028</v>
      </c>
      <c r="V7" s="56">
        <v>2029</v>
      </c>
      <c r="W7" s="56">
        <v>2030</v>
      </c>
      <c r="X7" s="56">
        <v>2031</v>
      </c>
    </row>
    <row r="8" spans="1:24">
      <c r="A8" s="73" t="s">
        <v>203</v>
      </c>
    </row>
    <row r="9" spans="1:24">
      <c r="B9" s="8" t="s">
        <v>91</v>
      </c>
      <c r="D9" s="39">
        <f>'8'!D9</f>
        <v>0</v>
      </c>
      <c r="E9" s="39">
        <f>'8'!E9</f>
        <v>0</v>
      </c>
      <c r="F9" s="39">
        <f>'8'!F9</f>
        <v>0</v>
      </c>
      <c r="G9" s="39" t="str">
        <f>'8'!G9</f>
        <v>IFRS</v>
      </c>
      <c r="H9" s="39" t="str">
        <f>'8'!H9</f>
        <v>IFRS</v>
      </c>
      <c r="I9" s="39" t="str">
        <f>'8'!I9</f>
        <v>IFRS</v>
      </c>
      <c r="J9" s="39" t="str">
        <f>'8'!J9</f>
        <v>IFRS</v>
      </c>
      <c r="K9" s="39" t="str">
        <f>'8'!K9</f>
        <v>IFRS</v>
      </c>
      <c r="L9" s="39" t="str">
        <f>'8'!L9</f>
        <v>IFRS</v>
      </c>
      <c r="M9" s="39" t="str">
        <f>'8'!M9</f>
        <v>IFRS</v>
      </c>
      <c r="N9" s="39" t="str">
        <f>'8'!N9</f>
        <v>IFRS</v>
      </c>
      <c r="O9" s="39" t="str">
        <f>'8'!O9</f>
        <v>IFRS</v>
      </c>
      <c r="P9" s="39" t="str">
        <f>'8'!P9</f>
        <v>IFRS</v>
      </c>
      <c r="Q9" s="39" t="str">
        <f>'8'!Q9</f>
        <v>IFRS</v>
      </c>
      <c r="R9" s="39" t="str">
        <f>'8'!R9</f>
        <v>IFRS</v>
      </c>
      <c r="S9" s="39" t="str">
        <f>'8'!S9</f>
        <v>IFRS</v>
      </c>
      <c r="T9" s="39" t="str">
        <f>'8'!T9</f>
        <v>IFRS</v>
      </c>
      <c r="U9" s="39" t="str">
        <f>'8'!U9</f>
        <v>IFRS</v>
      </c>
      <c r="V9" s="39" t="str">
        <f>'8'!V9</f>
        <v>IFRS</v>
      </c>
      <c r="W9" s="39" t="str">
        <f>'8'!W9</f>
        <v>IFRS</v>
      </c>
      <c r="X9" s="39" t="str">
        <f>'8'!X9</f>
        <v>IFRS</v>
      </c>
    </row>
    <row r="10" spans="1:24">
      <c r="A10" s="8" t="s">
        <v>204</v>
      </c>
    </row>
    <row r="11" spans="1:24">
      <c r="A11" s="73" t="s">
        <v>205</v>
      </c>
      <c r="B11" s="8" t="s">
        <v>107</v>
      </c>
      <c r="C11" s="56" t="s">
        <v>286</v>
      </c>
    </row>
    <row r="12" spans="1:24">
      <c r="A12" s="74"/>
    </row>
    <row r="13" spans="1:24">
      <c r="A13" s="75" t="b">
        <v>0</v>
      </c>
      <c r="B13" s="29" t="s">
        <v>147</v>
      </c>
    </row>
    <row r="14" spans="1:24"/>
    <row r="15" spans="1:24">
      <c r="B15" s="30" t="s">
        <v>134</v>
      </c>
    </row>
    <row r="16" spans="1:24">
      <c r="B16" s="8" t="s">
        <v>135</v>
      </c>
      <c r="C16" s="56" t="s">
        <v>16</v>
      </c>
      <c r="D16" s="76"/>
      <c r="E16" s="76"/>
      <c r="F16" s="76"/>
      <c r="G16" s="76"/>
      <c r="H16" s="76"/>
      <c r="I16" s="76"/>
      <c r="J16" s="76"/>
      <c r="K16" s="76"/>
      <c r="L16" s="76"/>
      <c r="M16" s="76"/>
      <c r="N16" s="76"/>
      <c r="O16" s="76"/>
      <c r="P16" s="76"/>
      <c r="Q16" s="76"/>
      <c r="R16" s="76"/>
      <c r="S16" s="76"/>
      <c r="T16" s="76"/>
      <c r="U16" s="76"/>
      <c r="V16" s="76"/>
      <c r="W16" s="76"/>
      <c r="X16" s="76"/>
    </row>
    <row r="17" spans="2:24">
      <c r="B17" s="8" t="s">
        <v>136</v>
      </c>
      <c r="C17" s="56" t="s">
        <v>16</v>
      </c>
      <c r="D17" s="76"/>
      <c r="E17" s="76"/>
      <c r="F17" s="76"/>
      <c r="G17" s="76"/>
      <c r="H17" s="76"/>
      <c r="I17" s="76"/>
      <c r="J17" s="76"/>
      <c r="K17" s="76"/>
      <c r="L17" s="76"/>
      <c r="M17" s="76"/>
      <c r="N17" s="76"/>
      <c r="O17" s="76"/>
      <c r="P17" s="76"/>
      <c r="Q17" s="76"/>
      <c r="R17" s="76"/>
      <c r="S17" s="76"/>
      <c r="T17" s="76"/>
      <c r="U17" s="76"/>
      <c r="V17" s="76"/>
      <c r="W17" s="76"/>
      <c r="X17" s="76"/>
    </row>
    <row r="18" spans="2:24">
      <c r="B18" s="8" t="s">
        <v>137</v>
      </c>
      <c r="C18" s="56" t="s">
        <v>16</v>
      </c>
      <c r="D18" s="76"/>
      <c r="E18" s="76"/>
      <c r="F18" s="76"/>
      <c r="G18" s="76"/>
      <c r="H18" s="76"/>
      <c r="I18" s="76"/>
      <c r="J18" s="76"/>
      <c r="K18" s="76"/>
      <c r="L18" s="76"/>
      <c r="M18" s="76"/>
      <c r="N18" s="76"/>
      <c r="O18" s="76"/>
      <c r="P18" s="76"/>
      <c r="Q18" s="76"/>
      <c r="R18" s="76"/>
      <c r="S18" s="76"/>
      <c r="T18" s="76"/>
      <c r="U18" s="76"/>
      <c r="V18" s="76"/>
      <c r="W18" s="76"/>
      <c r="X18" s="76"/>
    </row>
    <row r="19" spans="2:24">
      <c r="B19" s="8" t="s">
        <v>138</v>
      </c>
      <c r="C19" s="56" t="s">
        <v>16</v>
      </c>
      <c r="D19" s="76"/>
      <c r="E19" s="76"/>
      <c r="F19" s="76"/>
      <c r="G19" s="76"/>
      <c r="H19" s="76"/>
      <c r="I19" s="76"/>
      <c r="J19" s="76"/>
      <c r="K19" s="76"/>
      <c r="L19" s="76"/>
      <c r="M19" s="76"/>
      <c r="N19" s="76"/>
      <c r="O19" s="76"/>
      <c r="P19" s="76"/>
      <c r="Q19" s="76"/>
      <c r="R19" s="76"/>
      <c r="S19" s="76"/>
      <c r="T19" s="76"/>
      <c r="U19" s="76"/>
      <c r="V19" s="76"/>
      <c r="W19" s="76"/>
      <c r="X19" s="76"/>
    </row>
    <row r="20" spans="2:24">
      <c r="B20" s="8" t="s">
        <v>139</v>
      </c>
      <c r="C20" s="56" t="s">
        <v>16</v>
      </c>
      <c r="D20" s="76"/>
      <c r="E20" s="76"/>
      <c r="F20" s="76"/>
      <c r="G20" s="76"/>
      <c r="H20" s="76"/>
      <c r="I20" s="76"/>
      <c r="J20" s="76"/>
      <c r="K20" s="76"/>
      <c r="L20" s="76"/>
      <c r="M20" s="76"/>
      <c r="N20" s="76"/>
      <c r="O20" s="76"/>
      <c r="P20" s="76"/>
      <c r="Q20" s="76"/>
      <c r="R20" s="76"/>
      <c r="S20" s="76"/>
      <c r="T20" s="76"/>
      <c r="U20" s="76"/>
      <c r="V20" s="76"/>
      <c r="W20" s="76"/>
      <c r="X20" s="76"/>
    </row>
    <row r="21" spans="2:24">
      <c r="B21" s="8" t="s">
        <v>410</v>
      </c>
      <c r="C21" s="87" t="s">
        <v>16</v>
      </c>
      <c r="D21" s="76"/>
      <c r="E21" s="76"/>
      <c r="F21" s="76"/>
      <c r="G21" s="76"/>
      <c r="H21" s="76"/>
      <c r="I21" s="76"/>
      <c r="J21" s="76"/>
      <c r="K21" s="76"/>
      <c r="L21" s="76"/>
      <c r="M21" s="76"/>
      <c r="N21" s="76"/>
      <c r="O21" s="76"/>
      <c r="P21" s="76"/>
      <c r="Q21" s="76"/>
      <c r="R21" s="76"/>
      <c r="S21" s="76"/>
      <c r="T21" s="76"/>
      <c r="U21" s="76"/>
      <c r="V21" s="76"/>
      <c r="W21" s="76"/>
      <c r="X21" s="76"/>
    </row>
    <row r="22" spans="2:24">
      <c r="B22" s="8" t="s">
        <v>411</v>
      </c>
      <c r="C22" s="87" t="s">
        <v>16</v>
      </c>
      <c r="D22" s="76"/>
      <c r="E22" s="76"/>
      <c r="F22" s="76"/>
      <c r="G22" s="76"/>
      <c r="H22" s="76"/>
      <c r="I22" s="76"/>
      <c r="J22" s="76"/>
      <c r="K22" s="76"/>
      <c r="L22" s="76"/>
      <c r="M22" s="76"/>
      <c r="N22" s="76"/>
      <c r="O22" s="76"/>
      <c r="P22" s="76"/>
      <c r="Q22" s="76"/>
      <c r="R22" s="76"/>
      <c r="S22" s="76"/>
      <c r="T22" s="76"/>
      <c r="U22" s="76"/>
      <c r="V22" s="76"/>
      <c r="W22" s="76"/>
      <c r="X22" s="76"/>
    </row>
    <row r="23" spans="2:24">
      <c r="B23" s="8" t="s">
        <v>413</v>
      </c>
      <c r="C23" s="87" t="s">
        <v>16</v>
      </c>
      <c r="D23" s="76"/>
      <c r="E23" s="76"/>
      <c r="F23" s="76"/>
      <c r="G23" s="76"/>
      <c r="H23" s="76"/>
      <c r="I23" s="76"/>
      <c r="J23" s="76"/>
      <c r="K23" s="76"/>
      <c r="L23" s="76"/>
      <c r="M23" s="76"/>
      <c r="N23" s="76"/>
      <c r="O23" s="76"/>
      <c r="P23" s="76"/>
      <c r="Q23" s="76"/>
      <c r="R23" s="76"/>
      <c r="S23" s="76"/>
      <c r="T23" s="76"/>
      <c r="U23" s="76"/>
      <c r="V23" s="76"/>
      <c r="W23" s="76"/>
      <c r="X23" s="76"/>
    </row>
    <row r="24" spans="2:24">
      <c r="B24" s="8" t="s">
        <v>140</v>
      </c>
      <c r="C24" s="56" t="s">
        <v>16</v>
      </c>
      <c r="D24" s="76"/>
      <c r="E24" s="76"/>
      <c r="F24" s="76"/>
      <c r="G24" s="76"/>
      <c r="H24" s="76"/>
      <c r="I24" s="76"/>
      <c r="J24" s="76"/>
      <c r="K24" s="76"/>
      <c r="L24" s="76"/>
      <c r="M24" s="76"/>
      <c r="N24" s="76"/>
      <c r="O24" s="76"/>
      <c r="P24" s="76"/>
      <c r="Q24" s="76"/>
      <c r="R24" s="76"/>
      <c r="S24" s="76"/>
      <c r="T24" s="76"/>
      <c r="U24" s="76"/>
      <c r="V24" s="76"/>
      <c r="W24" s="76"/>
      <c r="X24" s="76"/>
    </row>
    <row r="25" spans="2:24">
      <c r="B25" s="8" t="s">
        <v>144</v>
      </c>
      <c r="C25" s="56" t="s">
        <v>16</v>
      </c>
      <c r="D25" s="76"/>
      <c r="E25" s="76"/>
      <c r="F25" s="76"/>
      <c r="G25" s="76"/>
      <c r="H25" s="76"/>
      <c r="I25" s="76"/>
      <c r="J25" s="76"/>
      <c r="K25" s="76"/>
      <c r="L25" s="76"/>
      <c r="M25" s="76"/>
      <c r="N25" s="76"/>
      <c r="O25" s="76"/>
      <c r="P25" s="76"/>
      <c r="Q25" s="76"/>
      <c r="R25" s="76"/>
      <c r="S25" s="76"/>
      <c r="T25" s="76"/>
      <c r="U25" s="76"/>
      <c r="V25" s="76"/>
      <c r="W25" s="76"/>
      <c r="X25" s="76"/>
    </row>
    <row r="26" spans="2:24">
      <c r="B26" s="8" t="s">
        <v>141</v>
      </c>
      <c r="C26" s="56" t="s">
        <v>16</v>
      </c>
      <c r="D26" s="76"/>
      <c r="E26" s="76"/>
      <c r="F26" s="76"/>
      <c r="G26" s="76"/>
      <c r="H26" s="76"/>
      <c r="I26" s="76"/>
      <c r="J26" s="76"/>
      <c r="K26" s="76"/>
      <c r="L26" s="76"/>
      <c r="M26" s="76"/>
      <c r="N26" s="76"/>
      <c r="O26" s="76"/>
      <c r="P26" s="76"/>
      <c r="Q26" s="76"/>
      <c r="R26" s="76"/>
      <c r="S26" s="76"/>
      <c r="T26" s="76"/>
      <c r="U26" s="76"/>
      <c r="V26" s="76"/>
      <c r="W26" s="76"/>
      <c r="X26" s="76"/>
    </row>
    <row r="27" spans="2:24">
      <c r="B27" s="76" t="s">
        <v>35</v>
      </c>
      <c r="C27" s="56" t="s">
        <v>16</v>
      </c>
      <c r="D27" s="76"/>
      <c r="E27" s="76"/>
      <c r="F27" s="76"/>
      <c r="G27" s="76"/>
      <c r="H27" s="76"/>
      <c r="I27" s="76"/>
      <c r="J27" s="76"/>
      <c r="K27" s="76"/>
      <c r="L27" s="76"/>
      <c r="M27" s="76"/>
      <c r="N27" s="76"/>
      <c r="O27" s="76"/>
      <c r="P27" s="76"/>
      <c r="Q27" s="76"/>
      <c r="R27" s="76"/>
      <c r="S27" s="76"/>
      <c r="T27" s="76"/>
      <c r="U27" s="76"/>
      <c r="V27" s="76"/>
      <c r="W27" s="76"/>
      <c r="X27" s="76"/>
    </row>
    <row r="28" spans="2:24">
      <c r="C28" s="56" t="s">
        <v>16</v>
      </c>
      <c r="D28" s="33">
        <f>SUM(D16:D27)</f>
        <v>0</v>
      </c>
      <c r="E28" s="33">
        <f t="shared" ref="E28:X28" si="0">SUM(E16:E27)</f>
        <v>0</v>
      </c>
      <c r="F28" s="33">
        <f t="shared" si="0"/>
        <v>0</v>
      </c>
      <c r="G28" s="33">
        <f t="shared" si="0"/>
        <v>0</v>
      </c>
      <c r="H28" s="33">
        <f t="shared" si="0"/>
        <v>0</v>
      </c>
      <c r="I28" s="33">
        <f t="shared" si="0"/>
        <v>0</v>
      </c>
      <c r="J28" s="33">
        <f t="shared" si="0"/>
        <v>0</v>
      </c>
      <c r="K28" s="33">
        <f t="shared" si="0"/>
        <v>0</v>
      </c>
      <c r="L28" s="33">
        <f t="shared" si="0"/>
        <v>0</v>
      </c>
      <c r="M28" s="33">
        <f t="shared" si="0"/>
        <v>0</v>
      </c>
      <c r="N28" s="33">
        <f t="shared" si="0"/>
        <v>0</v>
      </c>
      <c r="O28" s="33">
        <f t="shared" si="0"/>
        <v>0</v>
      </c>
      <c r="P28" s="33">
        <f t="shared" si="0"/>
        <v>0</v>
      </c>
      <c r="Q28" s="33">
        <f t="shared" si="0"/>
        <v>0</v>
      </c>
      <c r="R28" s="33">
        <f t="shared" si="0"/>
        <v>0</v>
      </c>
      <c r="S28" s="33">
        <f t="shared" si="0"/>
        <v>0</v>
      </c>
      <c r="T28" s="33">
        <f t="shared" si="0"/>
        <v>0</v>
      </c>
      <c r="U28" s="33">
        <f t="shared" si="0"/>
        <v>0</v>
      </c>
      <c r="V28" s="33">
        <f t="shared" si="0"/>
        <v>0</v>
      </c>
      <c r="W28" s="33">
        <f t="shared" si="0"/>
        <v>0</v>
      </c>
      <c r="X28" s="33">
        <f t="shared" si="0"/>
        <v>0</v>
      </c>
    </row>
    <row r="29" spans="2:24"/>
    <row r="30" spans="2:24">
      <c r="B30" s="30" t="s">
        <v>142</v>
      </c>
    </row>
    <row r="31" spans="2:24">
      <c r="B31" s="8" t="s">
        <v>146</v>
      </c>
      <c r="C31" s="56" t="s">
        <v>16</v>
      </c>
      <c r="D31" s="76"/>
      <c r="E31" s="76"/>
      <c r="F31" s="76"/>
      <c r="G31" s="76"/>
      <c r="H31" s="76"/>
      <c r="I31" s="76"/>
      <c r="J31" s="76"/>
      <c r="K31" s="76"/>
      <c r="L31" s="76"/>
      <c r="M31" s="76"/>
      <c r="N31" s="76"/>
      <c r="O31" s="76"/>
      <c r="P31" s="76"/>
      <c r="Q31" s="76"/>
      <c r="R31" s="76"/>
      <c r="S31" s="76"/>
      <c r="T31" s="76"/>
      <c r="U31" s="76"/>
      <c r="V31" s="76"/>
      <c r="W31" s="76"/>
      <c r="X31" s="76"/>
    </row>
    <row r="32" spans="2:24">
      <c r="B32" s="8" t="s">
        <v>145</v>
      </c>
      <c r="C32" s="56" t="s">
        <v>16</v>
      </c>
      <c r="D32" s="76"/>
      <c r="E32" s="76"/>
      <c r="F32" s="76"/>
      <c r="G32" s="76"/>
      <c r="H32" s="76"/>
      <c r="I32" s="76"/>
      <c r="J32" s="76"/>
      <c r="K32" s="76"/>
      <c r="L32" s="76"/>
      <c r="M32" s="76"/>
      <c r="N32" s="76"/>
      <c r="O32" s="76"/>
      <c r="P32" s="76"/>
      <c r="Q32" s="76"/>
      <c r="R32" s="76"/>
      <c r="S32" s="76"/>
      <c r="T32" s="76"/>
      <c r="U32" s="76"/>
      <c r="V32" s="76"/>
      <c r="W32" s="76"/>
      <c r="X32" s="76"/>
    </row>
    <row r="33" spans="2:24">
      <c r="B33" s="8" t="s">
        <v>143</v>
      </c>
      <c r="C33" s="56" t="s">
        <v>16</v>
      </c>
      <c r="D33" s="76"/>
      <c r="E33" s="76"/>
      <c r="F33" s="76"/>
      <c r="G33" s="76"/>
      <c r="H33" s="76"/>
      <c r="I33" s="76"/>
      <c r="J33" s="76"/>
      <c r="K33" s="76"/>
      <c r="L33" s="76"/>
      <c r="M33" s="76"/>
      <c r="N33" s="76"/>
      <c r="O33" s="76"/>
      <c r="P33" s="76"/>
      <c r="Q33" s="76"/>
      <c r="R33" s="76"/>
      <c r="S33" s="76"/>
      <c r="T33" s="76"/>
      <c r="U33" s="76"/>
      <c r="V33" s="76"/>
      <c r="W33" s="76"/>
      <c r="X33" s="76"/>
    </row>
    <row r="34" spans="2:24">
      <c r="B34" s="8" t="s">
        <v>144</v>
      </c>
      <c r="C34" s="56" t="s">
        <v>16</v>
      </c>
      <c r="D34" s="76"/>
      <c r="E34" s="76"/>
      <c r="F34" s="76"/>
      <c r="G34" s="76"/>
      <c r="H34" s="76"/>
      <c r="I34" s="76"/>
      <c r="J34" s="76"/>
      <c r="K34" s="76"/>
      <c r="L34" s="76"/>
      <c r="M34" s="76"/>
      <c r="N34" s="76"/>
      <c r="O34" s="76"/>
      <c r="P34" s="76"/>
      <c r="Q34" s="76"/>
      <c r="R34" s="76"/>
      <c r="S34" s="76"/>
      <c r="T34" s="76"/>
      <c r="U34" s="76"/>
      <c r="V34" s="76"/>
      <c r="W34" s="76"/>
      <c r="X34" s="76"/>
    </row>
    <row r="35" spans="2:24">
      <c r="B35" s="8" t="s">
        <v>141</v>
      </c>
      <c r="C35" s="56" t="s">
        <v>16</v>
      </c>
      <c r="D35" s="76"/>
      <c r="E35" s="76"/>
      <c r="F35" s="76"/>
      <c r="G35" s="76"/>
      <c r="H35" s="76"/>
      <c r="I35" s="76"/>
      <c r="J35" s="76"/>
      <c r="K35" s="76"/>
      <c r="L35" s="76"/>
      <c r="M35" s="76"/>
      <c r="N35" s="76"/>
      <c r="O35" s="76"/>
      <c r="P35" s="76"/>
      <c r="Q35" s="76"/>
      <c r="R35" s="76"/>
      <c r="S35" s="76"/>
      <c r="T35" s="76"/>
      <c r="U35" s="76"/>
      <c r="V35" s="76"/>
      <c r="W35" s="76"/>
      <c r="X35" s="76"/>
    </row>
    <row r="36" spans="2:24">
      <c r="B36" s="76" t="s">
        <v>35</v>
      </c>
      <c r="C36" s="56" t="s">
        <v>16</v>
      </c>
      <c r="D36" s="76"/>
      <c r="E36" s="76"/>
      <c r="F36" s="76"/>
      <c r="G36" s="76"/>
      <c r="H36" s="76"/>
      <c r="I36" s="76"/>
      <c r="J36" s="76"/>
      <c r="K36" s="76"/>
      <c r="L36" s="76"/>
      <c r="M36" s="76"/>
      <c r="N36" s="76"/>
      <c r="O36" s="76"/>
      <c r="P36" s="76"/>
      <c r="Q36" s="76"/>
      <c r="R36" s="76"/>
      <c r="S36" s="76"/>
      <c r="T36" s="76"/>
      <c r="U36" s="76"/>
      <c r="V36" s="76"/>
      <c r="W36" s="76"/>
      <c r="X36" s="76"/>
    </row>
    <row r="37" spans="2:24">
      <c r="C37" s="56" t="s">
        <v>16</v>
      </c>
      <c r="D37" s="33">
        <f>SUM(D31:D36)</f>
        <v>0</v>
      </c>
      <c r="E37" s="33">
        <f t="shared" ref="E37:X37" si="1">SUM(E31:E36)</f>
        <v>0</v>
      </c>
      <c r="F37" s="33">
        <f t="shared" si="1"/>
        <v>0</v>
      </c>
      <c r="G37" s="33">
        <f t="shared" si="1"/>
        <v>0</v>
      </c>
      <c r="H37" s="33">
        <f t="shared" si="1"/>
        <v>0</v>
      </c>
      <c r="I37" s="33">
        <f t="shared" si="1"/>
        <v>0</v>
      </c>
      <c r="J37" s="33">
        <f t="shared" si="1"/>
        <v>0</v>
      </c>
      <c r="K37" s="33">
        <f t="shared" si="1"/>
        <v>0</v>
      </c>
      <c r="L37" s="33">
        <f t="shared" si="1"/>
        <v>0</v>
      </c>
      <c r="M37" s="33">
        <f t="shared" si="1"/>
        <v>0</v>
      </c>
      <c r="N37" s="33">
        <f t="shared" si="1"/>
        <v>0</v>
      </c>
      <c r="O37" s="33">
        <f t="shared" si="1"/>
        <v>0</v>
      </c>
      <c r="P37" s="33">
        <f t="shared" si="1"/>
        <v>0</v>
      </c>
      <c r="Q37" s="33">
        <f t="shared" si="1"/>
        <v>0</v>
      </c>
      <c r="R37" s="33">
        <f t="shared" si="1"/>
        <v>0</v>
      </c>
      <c r="S37" s="33">
        <f t="shared" si="1"/>
        <v>0</v>
      </c>
      <c r="T37" s="33">
        <f t="shared" si="1"/>
        <v>0</v>
      </c>
      <c r="U37" s="33">
        <f t="shared" si="1"/>
        <v>0</v>
      </c>
      <c r="V37" s="33">
        <f t="shared" si="1"/>
        <v>0</v>
      </c>
      <c r="W37" s="33">
        <f t="shared" si="1"/>
        <v>0</v>
      </c>
      <c r="X37" s="33">
        <f t="shared" si="1"/>
        <v>0</v>
      </c>
    </row>
    <row r="38" spans="2:24"/>
    <row r="39" spans="2:24">
      <c r="B39" s="29" t="s">
        <v>148</v>
      </c>
      <c r="C39" s="56" t="s">
        <v>16</v>
      </c>
      <c r="D39" s="33">
        <f>SUM(D37,D28)</f>
        <v>0</v>
      </c>
      <c r="E39" s="33">
        <f t="shared" ref="E39:X39" si="2">SUM(E37,E28)</f>
        <v>0</v>
      </c>
      <c r="F39" s="33">
        <f t="shared" si="2"/>
        <v>0</v>
      </c>
      <c r="G39" s="33">
        <f t="shared" si="2"/>
        <v>0</v>
      </c>
      <c r="H39" s="33">
        <f t="shared" si="2"/>
        <v>0</v>
      </c>
      <c r="I39" s="33">
        <f t="shared" si="2"/>
        <v>0</v>
      </c>
      <c r="J39" s="33">
        <f t="shared" si="2"/>
        <v>0</v>
      </c>
      <c r="K39" s="33">
        <f t="shared" si="2"/>
        <v>0</v>
      </c>
      <c r="L39" s="33">
        <f t="shared" si="2"/>
        <v>0</v>
      </c>
      <c r="M39" s="33">
        <f t="shared" si="2"/>
        <v>0</v>
      </c>
      <c r="N39" s="33">
        <f t="shared" si="2"/>
        <v>0</v>
      </c>
      <c r="O39" s="33">
        <f t="shared" si="2"/>
        <v>0</v>
      </c>
      <c r="P39" s="33">
        <f t="shared" si="2"/>
        <v>0</v>
      </c>
      <c r="Q39" s="33">
        <f t="shared" si="2"/>
        <v>0</v>
      </c>
      <c r="R39" s="33">
        <f t="shared" si="2"/>
        <v>0</v>
      </c>
      <c r="S39" s="33">
        <f t="shared" si="2"/>
        <v>0</v>
      </c>
      <c r="T39" s="33">
        <f t="shared" si="2"/>
        <v>0</v>
      </c>
      <c r="U39" s="33">
        <f t="shared" si="2"/>
        <v>0</v>
      </c>
      <c r="V39" s="33">
        <f t="shared" si="2"/>
        <v>0</v>
      </c>
      <c r="W39" s="33">
        <f t="shared" si="2"/>
        <v>0</v>
      </c>
      <c r="X39" s="33">
        <f t="shared" si="2"/>
        <v>0</v>
      </c>
    </row>
    <row r="40" spans="2:24"/>
    <row r="41" spans="2:24"/>
    <row r="42" spans="2:24">
      <c r="B42" s="29" t="s">
        <v>149</v>
      </c>
    </row>
    <row r="43" spans="2:24"/>
    <row r="44" spans="2:24">
      <c r="B44" s="30" t="s">
        <v>150</v>
      </c>
    </row>
    <row r="45" spans="2:24">
      <c r="B45" s="8" t="s">
        <v>151</v>
      </c>
      <c r="C45" s="56" t="s">
        <v>16</v>
      </c>
      <c r="D45" s="76"/>
      <c r="E45" s="76"/>
      <c r="F45" s="76"/>
      <c r="G45" s="76"/>
      <c r="H45" s="76"/>
      <c r="I45" s="76"/>
      <c r="J45" s="76"/>
      <c r="K45" s="76"/>
      <c r="L45" s="76"/>
      <c r="M45" s="76"/>
      <c r="N45" s="76"/>
      <c r="O45" s="76"/>
      <c r="P45" s="76"/>
      <c r="Q45" s="76"/>
      <c r="R45" s="76"/>
      <c r="S45" s="76"/>
      <c r="T45" s="76"/>
      <c r="U45" s="76"/>
      <c r="V45" s="76"/>
      <c r="W45" s="76"/>
      <c r="X45" s="76"/>
    </row>
    <row r="46" spans="2:24">
      <c r="B46" s="8" t="s">
        <v>152</v>
      </c>
      <c r="C46" s="56" t="s">
        <v>16</v>
      </c>
      <c r="D46" s="76"/>
      <c r="E46" s="76"/>
      <c r="F46" s="76"/>
      <c r="G46" s="76"/>
      <c r="H46" s="76"/>
      <c r="I46" s="76"/>
      <c r="J46" s="76"/>
      <c r="K46" s="76"/>
      <c r="L46" s="76"/>
      <c r="M46" s="76"/>
      <c r="N46" s="76"/>
      <c r="O46" s="76"/>
      <c r="P46" s="76"/>
      <c r="Q46" s="76"/>
      <c r="R46" s="76"/>
      <c r="S46" s="76"/>
      <c r="T46" s="76"/>
      <c r="U46" s="76"/>
      <c r="V46" s="76"/>
      <c r="W46" s="76"/>
      <c r="X46" s="76"/>
    </row>
    <row r="47" spans="2:24">
      <c r="B47" s="8" t="s">
        <v>153</v>
      </c>
      <c r="C47" s="56" t="s">
        <v>16</v>
      </c>
      <c r="D47" s="76"/>
      <c r="E47" s="76"/>
      <c r="F47" s="76"/>
      <c r="G47" s="76"/>
      <c r="H47" s="76"/>
      <c r="I47" s="76"/>
      <c r="J47" s="76"/>
      <c r="K47" s="76"/>
      <c r="L47" s="76"/>
      <c r="M47" s="76"/>
      <c r="N47" s="76"/>
      <c r="O47" s="76"/>
      <c r="P47" s="76"/>
      <c r="Q47" s="76"/>
      <c r="R47" s="76"/>
      <c r="S47" s="76"/>
      <c r="T47" s="76"/>
      <c r="U47" s="76"/>
      <c r="V47" s="76"/>
      <c r="W47" s="76"/>
      <c r="X47" s="76"/>
    </row>
    <row r="48" spans="2:24">
      <c r="B48" s="8" t="s">
        <v>154</v>
      </c>
      <c r="C48" s="56" t="s">
        <v>16</v>
      </c>
      <c r="D48" s="76"/>
      <c r="E48" s="76"/>
      <c r="F48" s="76"/>
      <c r="G48" s="76"/>
      <c r="H48" s="76"/>
      <c r="I48" s="76"/>
      <c r="J48" s="76"/>
      <c r="K48" s="76"/>
      <c r="L48" s="76"/>
      <c r="M48" s="76"/>
      <c r="N48" s="76"/>
      <c r="O48" s="76"/>
      <c r="P48" s="76"/>
      <c r="Q48" s="76"/>
      <c r="R48" s="76"/>
      <c r="S48" s="76"/>
      <c r="T48" s="76"/>
      <c r="U48" s="76"/>
      <c r="V48" s="76"/>
      <c r="W48" s="76"/>
      <c r="X48" s="76"/>
    </row>
    <row r="49" spans="2:24">
      <c r="B49" s="76" t="s">
        <v>155</v>
      </c>
      <c r="C49" s="56" t="s">
        <v>16</v>
      </c>
      <c r="D49" s="76"/>
      <c r="E49" s="76"/>
      <c r="F49" s="76"/>
      <c r="G49" s="76"/>
      <c r="H49" s="76"/>
      <c r="I49" s="76"/>
      <c r="J49" s="76"/>
      <c r="K49" s="76"/>
      <c r="L49" s="76"/>
      <c r="M49" s="76"/>
      <c r="N49" s="76"/>
      <c r="O49" s="76"/>
      <c r="P49" s="76"/>
      <c r="Q49" s="76"/>
      <c r="R49" s="76"/>
      <c r="S49" s="76"/>
      <c r="T49" s="76"/>
      <c r="U49" s="76"/>
      <c r="V49" s="76"/>
      <c r="W49" s="76"/>
      <c r="X49" s="76"/>
    </row>
    <row r="50" spans="2:24">
      <c r="B50" s="76" t="s">
        <v>155</v>
      </c>
      <c r="C50" s="56" t="s">
        <v>16</v>
      </c>
      <c r="D50" s="76"/>
      <c r="E50" s="76"/>
      <c r="F50" s="76"/>
      <c r="G50" s="76"/>
      <c r="H50" s="76"/>
      <c r="I50" s="76"/>
      <c r="J50" s="76"/>
      <c r="K50" s="76"/>
      <c r="L50" s="76"/>
      <c r="M50" s="76"/>
      <c r="N50" s="76"/>
      <c r="O50" s="76"/>
      <c r="P50" s="76"/>
      <c r="Q50" s="76"/>
      <c r="R50" s="76"/>
      <c r="S50" s="76"/>
      <c r="T50" s="76"/>
      <c r="U50" s="76"/>
      <c r="V50" s="76"/>
      <c r="W50" s="76"/>
      <c r="X50" s="76"/>
    </row>
    <row r="51" spans="2:24">
      <c r="B51" s="29" t="s">
        <v>163</v>
      </c>
      <c r="C51" s="56" t="s">
        <v>16</v>
      </c>
      <c r="D51" s="33">
        <f>SUM(D45:D50)</f>
        <v>0</v>
      </c>
      <c r="E51" s="33">
        <f t="shared" ref="E51:X51" si="3">SUM(E45:E50)</f>
        <v>0</v>
      </c>
      <c r="F51" s="33">
        <f t="shared" si="3"/>
        <v>0</v>
      </c>
      <c r="G51" s="33">
        <f t="shared" si="3"/>
        <v>0</v>
      </c>
      <c r="H51" s="33">
        <f t="shared" si="3"/>
        <v>0</v>
      </c>
      <c r="I51" s="33">
        <f t="shared" si="3"/>
        <v>0</v>
      </c>
      <c r="J51" s="33">
        <f t="shared" si="3"/>
        <v>0</v>
      </c>
      <c r="K51" s="33">
        <f t="shared" si="3"/>
        <v>0</v>
      </c>
      <c r="L51" s="33">
        <f t="shared" si="3"/>
        <v>0</v>
      </c>
      <c r="M51" s="33">
        <f t="shared" si="3"/>
        <v>0</v>
      </c>
      <c r="N51" s="33">
        <f t="shared" si="3"/>
        <v>0</v>
      </c>
      <c r="O51" s="33">
        <f t="shared" si="3"/>
        <v>0</v>
      </c>
      <c r="P51" s="33">
        <f t="shared" si="3"/>
        <v>0</v>
      </c>
      <c r="Q51" s="33">
        <f t="shared" si="3"/>
        <v>0</v>
      </c>
      <c r="R51" s="33">
        <f t="shared" si="3"/>
        <v>0</v>
      </c>
      <c r="S51" s="33">
        <f t="shared" si="3"/>
        <v>0</v>
      </c>
      <c r="T51" s="33">
        <f t="shared" si="3"/>
        <v>0</v>
      </c>
      <c r="U51" s="33">
        <f t="shared" si="3"/>
        <v>0</v>
      </c>
      <c r="V51" s="33">
        <f t="shared" si="3"/>
        <v>0</v>
      </c>
      <c r="W51" s="33">
        <f t="shared" si="3"/>
        <v>0</v>
      </c>
      <c r="X51" s="33">
        <f t="shared" si="3"/>
        <v>0</v>
      </c>
    </row>
    <row r="52" spans="2:24"/>
    <row r="53" spans="2:24">
      <c r="B53" s="30" t="s">
        <v>156</v>
      </c>
    </row>
    <row r="54" spans="2:24">
      <c r="B54" s="8" t="s">
        <v>39</v>
      </c>
      <c r="C54" s="56" t="s">
        <v>16</v>
      </c>
      <c r="D54" s="76"/>
      <c r="E54" s="76"/>
      <c r="F54" s="76"/>
      <c r="G54" s="76"/>
      <c r="H54" s="76"/>
      <c r="I54" s="76"/>
      <c r="J54" s="76"/>
      <c r="K54" s="76"/>
      <c r="L54" s="76"/>
      <c r="M54" s="76"/>
      <c r="N54" s="76"/>
      <c r="O54" s="76"/>
      <c r="P54" s="76"/>
      <c r="Q54" s="76"/>
      <c r="R54" s="76"/>
      <c r="S54" s="76"/>
      <c r="T54" s="76"/>
      <c r="U54" s="76"/>
      <c r="V54" s="76"/>
      <c r="W54" s="76"/>
      <c r="X54" s="76"/>
    </row>
    <row r="55" spans="2:24">
      <c r="B55" s="8" t="s">
        <v>47</v>
      </c>
      <c r="C55" s="56" t="s">
        <v>16</v>
      </c>
      <c r="D55" s="76"/>
      <c r="E55" s="76"/>
      <c r="F55" s="76"/>
      <c r="G55" s="76"/>
      <c r="H55" s="76"/>
      <c r="I55" s="76"/>
      <c r="J55" s="76"/>
      <c r="K55" s="76"/>
      <c r="L55" s="76"/>
      <c r="M55" s="76"/>
      <c r="N55" s="76"/>
      <c r="O55" s="76"/>
      <c r="P55" s="76"/>
      <c r="Q55" s="76"/>
      <c r="R55" s="76"/>
      <c r="S55" s="76"/>
      <c r="T55" s="76"/>
      <c r="U55" s="76"/>
      <c r="V55" s="76"/>
      <c r="W55" s="76"/>
      <c r="X55" s="76"/>
    </row>
    <row r="56" spans="2:24">
      <c r="B56" s="8" t="s">
        <v>64</v>
      </c>
      <c r="C56" s="56" t="s">
        <v>16</v>
      </c>
      <c r="D56" s="76"/>
      <c r="E56" s="76"/>
      <c r="F56" s="76"/>
      <c r="G56" s="76"/>
      <c r="H56" s="76"/>
      <c r="I56" s="76"/>
      <c r="J56" s="76"/>
      <c r="K56" s="76"/>
      <c r="L56" s="76"/>
      <c r="M56" s="76"/>
      <c r="N56" s="76"/>
      <c r="O56" s="76"/>
      <c r="P56" s="76"/>
      <c r="Q56" s="76"/>
      <c r="R56" s="76"/>
      <c r="S56" s="76"/>
      <c r="T56" s="76"/>
      <c r="U56" s="76"/>
      <c r="V56" s="76"/>
      <c r="W56" s="76"/>
      <c r="X56" s="76"/>
    </row>
    <row r="57" spans="2:24">
      <c r="B57" s="76" t="s">
        <v>157</v>
      </c>
      <c r="C57" s="56" t="s">
        <v>16</v>
      </c>
      <c r="D57" s="76"/>
      <c r="E57" s="76"/>
      <c r="F57" s="76"/>
      <c r="G57" s="76"/>
      <c r="H57" s="76"/>
      <c r="I57" s="76"/>
      <c r="J57" s="76"/>
      <c r="K57" s="76"/>
      <c r="L57" s="76"/>
      <c r="M57" s="76"/>
      <c r="N57" s="76"/>
      <c r="O57" s="76"/>
      <c r="P57" s="76"/>
      <c r="Q57" s="76"/>
      <c r="R57" s="76"/>
      <c r="S57" s="76"/>
      <c r="T57" s="76"/>
      <c r="U57" s="76"/>
      <c r="V57" s="76"/>
      <c r="W57" s="76"/>
      <c r="X57" s="76"/>
    </row>
    <row r="58" spans="2:24">
      <c r="B58" s="76" t="s">
        <v>157</v>
      </c>
      <c r="C58" s="56" t="s">
        <v>16</v>
      </c>
      <c r="D58" s="76"/>
      <c r="E58" s="76"/>
      <c r="F58" s="76"/>
      <c r="G58" s="76"/>
      <c r="H58" s="76"/>
      <c r="I58" s="76"/>
      <c r="J58" s="76"/>
      <c r="K58" s="76"/>
      <c r="L58" s="76"/>
      <c r="M58" s="76"/>
      <c r="N58" s="76"/>
      <c r="O58" s="76"/>
      <c r="P58" s="76"/>
      <c r="Q58" s="76"/>
      <c r="R58" s="76"/>
      <c r="S58" s="76"/>
      <c r="T58" s="76"/>
      <c r="U58" s="76"/>
      <c r="V58" s="76"/>
      <c r="W58" s="76"/>
      <c r="X58" s="76"/>
    </row>
    <row r="59" spans="2:24">
      <c r="B59" s="8" t="s">
        <v>158</v>
      </c>
      <c r="C59" s="56" t="s">
        <v>16</v>
      </c>
      <c r="D59" s="76"/>
      <c r="E59" s="76"/>
      <c r="F59" s="76"/>
      <c r="G59" s="76"/>
      <c r="H59" s="76"/>
      <c r="I59" s="76"/>
      <c r="J59" s="76"/>
      <c r="K59" s="76"/>
      <c r="L59" s="76"/>
      <c r="M59" s="76"/>
      <c r="N59" s="76"/>
      <c r="O59" s="76"/>
      <c r="P59" s="76"/>
      <c r="Q59" s="76"/>
      <c r="R59" s="76"/>
      <c r="S59" s="76"/>
      <c r="T59" s="76"/>
      <c r="U59" s="76"/>
      <c r="V59" s="76"/>
      <c r="W59" s="76"/>
      <c r="X59" s="76"/>
    </row>
    <row r="60" spans="2:24">
      <c r="B60" s="8" t="s">
        <v>159</v>
      </c>
      <c r="C60" s="56" t="s">
        <v>16</v>
      </c>
      <c r="D60" s="76"/>
      <c r="E60" s="76"/>
      <c r="F60" s="76"/>
      <c r="G60" s="76"/>
      <c r="H60" s="76"/>
      <c r="I60" s="76"/>
      <c r="J60" s="76"/>
      <c r="K60" s="76"/>
      <c r="L60" s="76"/>
      <c r="M60" s="76"/>
      <c r="N60" s="76"/>
      <c r="O60" s="76"/>
      <c r="P60" s="76"/>
      <c r="Q60" s="76"/>
      <c r="R60" s="76"/>
      <c r="S60" s="76"/>
      <c r="T60" s="76"/>
      <c r="U60" s="76"/>
      <c r="V60" s="76"/>
      <c r="W60" s="76"/>
      <c r="X60" s="76"/>
    </row>
    <row r="61" spans="2:24">
      <c r="B61" s="76" t="s">
        <v>35</v>
      </c>
      <c r="C61" s="56" t="s">
        <v>16</v>
      </c>
      <c r="D61" s="76"/>
      <c r="E61" s="76"/>
      <c r="F61" s="76"/>
      <c r="G61" s="76"/>
      <c r="H61" s="76"/>
      <c r="I61" s="76"/>
      <c r="J61" s="76"/>
      <c r="K61" s="76"/>
      <c r="L61" s="76"/>
      <c r="M61" s="76"/>
      <c r="N61" s="76"/>
      <c r="O61" s="76"/>
      <c r="P61" s="76"/>
      <c r="Q61" s="76"/>
      <c r="R61" s="76"/>
      <c r="S61" s="76"/>
      <c r="T61" s="76"/>
      <c r="U61" s="76"/>
      <c r="V61" s="76"/>
      <c r="W61" s="76"/>
      <c r="X61" s="76"/>
    </row>
    <row r="62" spans="2:24">
      <c r="C62" s="56" t="s">
        <v>16</v>
      </c>
      <c r="D62" s="33">
        <f>SUM(D54:D61)</f>
        <v>0</v>
      </c>
      <c r="E62" s="33">
        <f t="shared" ref="E62:X62" si="4">SUM(E54:E61)</f>
        <v>0</v>
      </c>
      <c r="F62" s="33">
        <f t="shared" si="4"/>
        <v>0</v>
      </c>
      <c r="G62" s="33">
        <f t="shared" si="4"/>
        <v>0</v>
      </c>
      <c r="H62" s="33">
        <f t="shared" si="4"/>
        <v>0</v>
      </c>
      <c r="I62" s="33">
        <f t="shared" si="4"/>
        <v>0</v>
      </c>
      <c r="J62" s="33">
        <f t="shared" si="4"/>
        <v>0</v>
      </c>
      <c r="K62" s="33">
        <f t="shared" si="4"/>
        <v>0</v>
      </c>
      <c r="L62" s="33">
        <f t="shared" si="4"/>
        <v>0</v>
      </c>
      <c r="M62" s="33">
        <f t="shared" si="4"/>
        <v>0</v>
      </c>
      <c r="N62" s="33">
        <f t="shared" si="4"/>
        <v>0</v>
      </c>
      <c r="O62" s="33">
        <f t="shared" si="4"/>
        <v>0</v>
      </c>
      <c r="P62" s="33">
        <f t="shared" si="4"/>
        <v>0</v>
      </c>
      <c r="Q62" s="33">
        <f t="shared" si="4"/>
        <v>0</v>
      </c>
      <c r="R62" s="33">
        <f t="shared" si="4"/>
        <v>0</v>
      </c>
      <c r="S62" s="33">
        <f t="shared" si="4"/>
        <v>0</v>
      </c>
      <c r="T62" s="33">
        <f t="shared" si="4"/>
        <v>0</v>
      </c>
      <c r="U62" s="33">
        <f t="shared" si="4"/>
        <v>0</v>
      </c>
      <c r="V62" s="33">
        <f t="shared" si="4"/>
        <v>0</v>
      </c>
      <c r="W62" s="33">
        <f t="shared" si="4"/>
        <v>0</v>
      </c>
      <c r="X62" s="33">
        <f t="shared" si="4"/>
        <v>0</v>
      </c>
    </row>
    <row r="63" spans="2:24"/>
    <row r="64" spans="2:24">
      <c r="B64" s="30" t="s">
        <v>160</v>
      </c>
    </row>
    <row r="65" spans="2:24">
      <c r="B65" s="8" t="s">
        <v>194</v>
      </c>
      <c r="C65" s="56" t="s">
        <v>16</v>
      </c>
      <c r="D65" s="76"/>
      <c r="E65" s="76"/>
      <c r="F65" s="76"/>
      <c r="G65" s="76"/>
      <c r="H65" s="76"/>
      <c r="I65" s="76"/>
      <c r="J65" s="76"/>
      <c r="K65" s="76"/>
      <c r="L65" s="76"/>
      <c r="M65" s="76"/>
      <c r="N65" s="76"/>
      <c r="O65" s="76"/>
      <c r="P65" s="76"/>
      <c r="Q65" s="76"/>
      <c r="R65" s="76"/>
      <c r="S65" s="76"/>
      <c r="T65" s="76"/>
      <c r="U65" s="76"/>
      <c r="V65" s="76"/>
      <c r="W65" s="76"/>
      <c r="X65" s="76"/>
    </row>
    <row r="66" spans="2:24">
      <c r="B66" s="8" t="s">
        <v>161</v>
      </c>
      <c r="C66" s="56" t="s">
        <v>16</v>
      </c>
      <c r="D66" s="76"/>
      <c r="E66" s="76"/>
      <c r="F66" s="76"/>
      <c r="G66" s="76"/>
      <c r="H66" s="76"/>
      <c r="I66" s="76"/>
      <c r="J66" s="76"/>
      <c r="K66" s="76"/>
      <c r="L66" s="76"/>
      <c r="M66" s="76"/>
      <c r="N66" s="76"/>
      <c r="O66" s="76"/>
      <c r="P66" s="76"/>
      <c r="Q66" s="76"/>
      <c r="R66" s="76"/>
      <c r="S66" s="76"/>
      <c r="T66" s="76"/>
      <c r="U66" s="76"/>
      <c r="V66" s="76"/>
      <c r="W66" s="76"/>
      <c r="X66" s="76"/>
    </row>
    <row r="67" spans="2:24">
      <c r="B67" s="8" t="s">
        <v>162</v>
      </c>
      <c r="C67" s="56" t="s">
        <v>16</v>
      </c>
      <c r="D67" s="76"/>
      <c r="E67" s="76"/>
      <c r="F67" s="76"/>
      <c r="G67" s="76"/>
      <c r="H67" s="76"/>
      <c r="I67" s="76"/>
      <c r="J67" s="76"/>
      <c r="K67" s="76"/>
      <c r="L67" s="76"/>
      <c r="M67" s="76"/>
      <c r="N67" s="76"/>
      <c r="O67" s="76"/>
      <c r="P67" s="76"/>
      <c r="Q67" s="76"/>
      <c r="R67" s="76"/>
      <c r="S67" s="76"/>
      <c r="T67" s="76"/>
      <c r="U67" s="76"/>
      <c r="V67" s="76"/>
      <c r="W67" s="76"/>
      <c r="X67" s="76"/>
    </row>
    <row r="68" spans="2:24">
      <c r="B68" s="8" t="s">
        <v>39</v>
      </c>
      <c r="C68" s="56" t="s">
        <v>16</v>
      </c>
      <c r="D68" s="76"/>
      <c r="E68" s="76"/>
      <c r="F68" s="76"/>
      <c r="G68" s="76"/>
      <c r="H68" s="76"/>
      <c r="I68" s="76"/>
      <c r="J68" s="76"/>
      <c r="K68" s="76"/>
      <c r="L68" s="76"/>
      <c r="M68" s="76"/>
      <c r="N68" s="76"/>
      <c r="O68" s="76"/>
      <c r="P68" s="76"/>
      <c r="Q68" s="76"/>
      <c r="R68" s="76"/>
      <c r="S68" s="76"/>
      <c r="T68" s="76"/>
      <c r="U68" s="76"/>
      <c r="V68" s="76"/>
      <c r="W68" s="76"/>
      <c r="X68" s="76"/>
    </row>
    <row r="69" spans="2:24">
      <c r="B69" s="8" t="s">
        <v>47</v>
      </c>
      <c r="C69" s="56" t="s">
        <v>16</v>
      </c>
      <c r="D69" s="76"/>
      <c r="E69" s="76"/>
      <c r="F69" s="76"/>
      <c r="G69" s="76"/>
      <c r="H69" s="76"/>
      <c r="I69" s="76"/>
      <c r="J69" s="76"/>
      <c r="K69" s="76"/>
      <c r="L69" s="76"/>
      <c r="M69" s="76"/>
      <c r="N69" s="76"/>
      <c r="O69" s="76"/>
      <c r="P69" s="76"/>
      <c r="Q69" s="76"/>
      <c r="R69" s="76"/>
      <c r="S69" s="76"/>
      <c r="T69" s="76"/>
      <c r="U69" s="76"/>
      <c r="V69" s="76"/>
      <c r="W69" s="76"/>
      <c r="X69" s="76"/>
    </row>
    <row r="70" spans="2:24">
      <c r="B70" s="8" t="s">
        <v>64</v>
      </c>
      <c r="C70" s="56" t="s">
        <v>16</v>
      </c>
      <c r="D70" s="76"/>
      <c r="E70" s="76"/>
      <c r="F70" s="76"/>
      <c r="G70" s="76"/>
      <c r="H70" s="76"/>
      <c r="I70" s="76"/>
      <c r="J70" s="76"/>
      <c r="K70" s="76"/>
      <c r="L70" s="76"/>
      <c r="M70" s="76"/>
      <c r="N70" s="76"/>
      <c r="O70" s="76"/>
      <c r="P70" s="76"/>
      <c r="Q70" s="76"/>
      <c r="R70" s="76"/>
      <c r="S70" s="76"/>
      <c r="T70" s="76"/>
      <c r="U70" s="76"/>
      <c r="V70" s="76"/>
      <c r="W70" s="76"/>
      <c r="X70" s="76"/>
    </row>
    <row r="71" spans="2:24">
      <c r="B71" s="76" t="s">
        <v>157</v>
      </c>
      <c r="C71" s="56" t="s">
        <v>16</v>
      </c>
      <c r="D71" s="76"/>
      <c r="E71" s="76"/>
      <c r="F71" s="76"/>
      <c r="G71" s="76"/>
      <c r="H71" s="76"/>
      <c r="I71" s="76"/>
      <c r="J71" s="76"/>
      <c r="K71" s="76"/>
      <c r="L71" s="76"/>
      <c r="M71" s="76"/>
      <c r="N71" s="76"/>
      <c r="O71" s="76"/>
      <c r="P71" s="76"/>
      <c r="Q71" s="76"/>
      <c r="R71" s="76"/>
      <c r="S71" s="76"/>
      <c r="T71" s="76"/>
      <c r="U71" s="76"/>
      <c r="V71" s="76"/>
      <c r="W71" s="76"/>
      <c r="X71" s="76"/>
    </row>
    <row r="72" spans="2:24">
      <c r="B72" s="76" t="s">
        <v>157</v>
      </c>
      <c r="C72" s="56" t="s">
        <v>16</v>
      </c>
      <c r="D72" s="76"/>
      <c r="E72" s="76"/>
      <c r="F72" s="76"/>
      <c r="G72" s="76"/>
      <c r="H72" s="76"/>
      <c r="I72" s="76"/>
      <c r="J72" s="76"/>
      <c r="K72" s="76"/>
      <c r="L72" s="76"/>
      <c r="M72" s="76"/>
      <c r="N72" s="76"/>
      <c r="O72" s="76"/>
      <c r="P72" s="76"/>
      <c r="Q72" s="76"/>
      <c r="R72" s="76"/>
      <c r="S72" s="76"/>
      <c r="T72" s="76"/>
      <c r="U72" s="76"/>
      <c r="V72" s="76"/>
      <c r="W72" s="76"/>
      <c r="X72" s="76"/>
    </row>
    <row r="73" spans="2:24">
      <c r="B73" s="8" t="s">
        <v>141</v>
      </c>
      <c r="C73" s="56" t="s">
        <v>16</v>
      </c>
      <c r="D73" s="76"/>
      <c r="E73" s="76"/>
      <c r="F73" s="76"/>
      <c r="G73" s="76"/>
      <c r="H73" s="76"/>
      <c r="I73" s="76"/>
      <c r="J73" s="76"/>
      <c r="K73" s="76"/>
      <c r="L73" s="76"/>
      <c r="M73" s="76"/>
      <c r="N73" s="76"/>
      <c r="O73" s="76"/>
      <c r="P73" s="76"/>
      <c r="Q73" s="76"/>
      <c r="R73" s="76"/>
      <c r="S73" s="76"/>
      <c r="T73" s="76"/>
      <c r="U73" s="76"/>
      <c r="V73" s="76"/>
      <c r="W73" s="76"/>
      <c r="X73" s="76"/>
    </row>
    <row r="74" spans="2:24">
      <c r="B74" s="8" t="s">
        <v>159</v>
      </c>
      <c r="C74" s="56" t="s">
        <v>16</v>
      </c>
      <c r="D74" s="76"/>
      <c r="E74" s="76"/>
      <c r="F74" s="76"/>
      <c r="G74" s="76"/>
      <c r="H74" s="76"/>
      <c r="I74" s="76"/>
      <c r="J74" s="76"/>
      <c r="K74" s="76"/>
      <c r="L74" s="76"/>
      <c r="M74" s="76"/>
      <c r="N74" s="76"/>
      <c r="O74" s="76"/>
      <c r="P74" s="76"/>
      <c r="Q74" s="76"/>
      <c r="R74" s="76"/>
      <c r="S74" s="76"/>
      <c r="T74" s="76"/>
      <c r="U74" s="76"/>
      <c r="V74" s="76"/>
      <c r="W74" s="76"/>
      <c r="X74" s="76"/>
    </row>
    <row r="75" spans="2:24">
      <c r="B75" s="76" t="s">
        <v>35</v>
      </c>
      <c r="C75" s="56" t="s">
        <v>16</v>
      </c>
      <c r="D75" s="76"/>
      <c r="E75" s="76"/>
      <c r="F75" s="76"/>
      <c r="G75" s="76"/>
      <c r="H75" s="76"/>
      <c r="I75" s="76"/>
      <c r="J75" s="76"/>
      <c r="K75" s="76"/>
      <c r="L75" s="76"/>
      <c r="M75" s="76"/>
      <c r="N75" s="76"/>
      <c r="O75" s="76"/>
      <c r="P75" s="76"/>
      <c r="Q75" s="76"/>
      <c r="R75" s="76"/>
      <c r="S75" s="76"/>
      <c r="T75" s="76"/>
      <c r="U75" s="76"/>
      <c r="V75" s="76"/>
      <c r="W75" s="76"/>
      <c r="X75" s="76"/>
    </row>
    <row r="76" spans="2:24">
      <c r="C76" s="56" t="s">
        <v>16</v>
      </c>
      <c r="D76" s="33">
        <f>SUM(D65:D75)</f>
        <v>0</v>
      </c>
      <c r="E76" s="33">
        <f t="shared" ref="E76:X76" si="5">SUM(E65:E75)</f>
        <v>0</v>
      </c>
      <c r="F76" s="33">
        <f t="shared" si="5"/>
        <v>0</v>
      </c>
      <c r="G76" s="33">
        <f t="shared" si="5"/>
        <v>0</v>
      </c>
      <c r="H76" s="33">
        <f t="shared" si="5"/>
        <v>0</v>
      </c>
      <c r="I76" s="33">
        <f t="shared" si="5"/>
        <v>0</v>
      </c>
      <c r="J76" s="33">
        <f t="shared" si="5"/>
        <v>0</v>
      </c>
      <c r="K76" s="33">
        <f t="shared" si="5"/>
        <v>0</v>
      </c>
      <c r="L76" s="33">
        <f t="shared" si="5"/>
        <v>0</v>
      </c>
      <c r="M76" s="33">
        <f t="shared" si="5"/>
        <v>0</v>
      </c>
      <c r="N76" s="33">
        <f t="shared" si="5"/>
        <v>0</v>
      </c>
      <c r="O76" s="33">
        <f t="shared" si="5"/>
        <v>0</v>
      </c>
      <c r="P76" s="33">
        <f t="shared" si="5"/>
        <v>0</v>
      </c>
      <c r="Q76" s="33">
        <f t="shared" si="5"/>
        <v>0</v>
      </c>
      <c r="R76" s="33">
        <f t="shared" si="5"/>
        <v>0</v>
      </c>
      <c r="S76" s="33">
        <f t="shared" si="5"/>
        <v>0</v>
      </c>
      <c r="T76" s="33">
        <f t="shared" si="5"/>
        <v>0</v>
      </c>
      <c r="U76" s="33">
        <f t="shared" si="5"/>
        <v>0</v>
      </c>
      <c r="V76" s="33">
        <f t="shared" si="5"/>
        <v>0</v>
      </c>
      <c r="W76" s="33">
        <f t="shared" si="5"/>
        <v>0</v>
      </c>
      <c r="X76" s="33">
        <f t="shared" si="5"/>
        <v>0</v>
      </c>
    </row>
    <row r="77" spans="2:24"/>
    <row r="78" spans="2:24">
      <c r="B78" s="29" t="s">
        <v>164</v>
      </c>
      <c r="C78" s="56" t="s">
        <v>16</v>
      </c>
      <c r="D78" s="33">
        <f>SUM(D76,D62)</f>
        <v>0</v>
      </c>
      <c r="E78" s="33">
        <f t="shared" ref="E78:X78" si="6">SUM(E76,E62)</f>
        <v>0</v>
      </c>
      <c r="F78" s="33">
        <f t="shared" si="6"/>
        <v>0</v>
      </c>
      <c r="G78" s="33">
        <f t="shared" si="6"/>
        <v>0</v>
      </c>
      <c r="H78" s="33">
        <f t="shared" si="6"/>
        <v>0</v>
      </c>
      <c r="I78" s="33">
        <f t="shared" si="6"/>
        <v>0</v>
      </c>
      <c r="J78" s="33">
        <f t="shared" si="6"/>
        <v>0</v>
      </c>
      <c r="K78" s="33">
        <f t="shared" si="6"/>
        <v>0</v>
      </c>
      <c r="L78" s="33">
        <f t="shared" si="6"/>
        <v>0</v>
      </c>
      <c r="M78" s="33">
        <f t="shared" si="6"/>
        <v>0</v>
      </c>
      <c r="N78" s="33">
        <f t="shared" si="6"/>
        <v>0</v>
      </c>
      <c r="O78" s="33">
        <f t="shared" si="6"/>
        <v>0</v>
      </c>
      <c r="P78" s="33">
        <f t="shared" si="6"/>
        <v>0</v>
      </c>
      <c r="Q78" s="33">
        <f t="shared" si="6"/>
        <v>0</v>
      </c>
      <c r="R78" s="33">
        <f t="shared" si="6"/>
        <v>0</v>
      </c>
      <c r="S78" s="33">
        <f t="shared" si="6"/>
        <v>0</v>
      </c>
      <c r="T78" s="33">
        <f t="shared" si="6"/>
        <v>0</v>
      </c>
      <c r="U78" s="33">
        <f t="shared" si="6"/>
        <v>0</v>
      </c>
      <c r="V78" s="33">
        <f t="shared" si="6"/>
        <v>0</v>
      </c>
      <c r="W78" s="33">
        <f t="shared" si="6"/>
        <v>0</v>
      </c>
      <c r="X78" s="33">
        <f t="shared" si="6"/>
        <v>0</v>
      </c>
    </row>
    <row r="79" spans="2:24"/>
    <row r="80" spans="2:24">
      <c r="B80" s="29" t="s">
        <v>165</v>
      </c>
      <c r="C80" s="56" t="s">
        <v>16</v>
      </c>
      <c r="D80" s="33">
        <f>SUM(D78,D51)</f>
        <v>0</v>
      </c>
      <c r="E80" s="33">
        <f t="shared" ref="E80:X80" si="7">SUM(E78,E51)</f>
        <v>0</v>
      </c>
      <c r="F80" s="33">
        <f t="shared" si="7"/>
        <v>0</v>
      </c>
      <c r="G80" s="33">
        <f t="shared" si="7"/>
        <v>0</v>
      </c>
      <c r="H80" s="33">
        <f t="shared" si="7"/>
        <v>0</v>
      </c>
      <c r="I80" s="33">
        <f t="shared" si="7"/>
        <v>0</v>
      </c>
      <c r="J80" s="33">
        <f t="shared" si="7"/>
        <v>0</v>
      </c>
      <c r="K80" s="33">
        <f t="shared" si="7"/>
        <v>0</v>
      </c>
      <c r="L80" s="33">
        <f t="shared" si="7"/>
        <v>0</v>
      </c>
      <c r="M80" s="33">
        <f t="shared" si="7"/>
        <v>0</v>
      </c>
      <c r="N80" s="33">
        <f t="shared" si="7"/>
        <v>0</v>
      </c>
      <c r="O80" s="33">
        <f t="shared" si="7"/>
        <v>0</v>
      </c>
      <c r="P80" s="33">
        <f t="shared" si="7"/>
        <v>0</v>
      </c>
      <c r="Q80" s="33">
        <f t="shared" si="7"/>
        <v>0</v>
      </c>
      <c r="R80" s="33">
        <f t="shared" si="7"/>
        <v>0</v>
      </c>
      <c r="S80" s="33">
        <f t="shared" si="7"/>
        <v>0</v>
      </c>
      <c r="T80" s="33">
        <f t="shared" si="7"/>
        <v>0</v>
      </c>
      <c r="U80" s="33">
        <f t="shared" si="7"/>
        <v>0</v>
      </c>
      <c r="V80" s="33">
        <f t="shared" si="7"/>
        <v>0</v>
      </c>
      <c r="W80" s="33">
        <f t="shared" si="7"/>
        <v>0</v>
      </c>
      <c r="X80" s="33">
        <f t="shared" si="7"/>
        <v>0</v>
      </c>
    </row>
    <row r="81" spans="2:24">
      <c r="B81" s="29"/>
      <c r="C81" s="56"/>
      <c r="D81" s="51"/>
      <c r="E81" s="51"/>
      <c r="F81" s="51"/>
      <c r="G81" s="51"/>
      <c r="H81" s="51"/>
      <c r="I81" s="51"/>
      <c r="J81" s="51"/>
      <c r="K81" s="51"/>
      <c r="L81" s="51"/>
      <c r="M81" s="51"/>
      <c r="N81" s="51"/>
      <c r="O81" s="51"/>
      <c r="P81" s="51"/>
      <c r="Q81" s="51"/>
      <c r="R81" s="51"/>
      <c r="S81" s="51"/>
      <c r="T81" s="51"/>
      <c r="U81" s="51"/>
      <c r="V81" s="51"/>
      <c r="W81" s="51"/>
      <c r="X81" s="51"/>
    </row>
    <row r="82" spans="2:24">
      <c r="B82" s="29" t="s">
        <v>109</v>
      </c>
    </row>
    <row r="83" spans="2:24">
      <c r="B83" s="30" t="s">
        <v>350</v>
      </c>
    </row>
    <row r="84" spans="2:24">
      <c r="B84" s="8" t="s">
        <v>293</v>
      </c>
      <c r="C84" s="56" t="s">
        <v>16</v>
      </c>
      <c r="D84" s="76"/>
      <c r="E84" s="76"/>
      <c r="F84" s="76"/>
      <c r="G84" s="76"/>
      <c r="H84" s="76"/>
      <c r="I84" s="76"/>
      <c r="J84" s="76"/>
      <c r="K84" s="76"/>
      <c r="L84" s="76"/>
      <c r="M84" s="76"/>
      <c r="N84" s="76"/>
      <c r="O84" s="76"/>
      <c r="P84" s="76"/>
      <c r="Q84" s="76"/>
      <c r="R84" s="76"/>
      <c r="S84" s="76"/>
      <c r="T84" s="76"/>
      <c r="U84" s="76"/>
      <c r="V84" s="76"/>
      <c r="W84" s="76"/>
      <c r="X84" s="76"/>
    </row>
    <row r="85" spans="2:24">
      <c r="B85" s="8" t="s">
        <v>294</v>
      </c>
      <c r="C85" s="56" t="s">
        <v>16</v>
      </c>
      <c r="D85" s="76"/>
      <c r="E85" s="76"/>
      <c r="F85" s="76"/>
      <c r="G85" s="76"/>
      <c r="H85" s="76"/>
      <c r="I85" s="76"/>
      <c r="J85" s="76"/>
      <c r="K85" s="76"/>
      <c r="L85" s="76"/>
      <c r="M85" s="76"/>
      <c r="N85" s="76"/>
      <c r="O85" s="76"/>
      <c r="P85" s="76"/>
      <c r="Q85" s="76"/>
      <c r="R85" s="76"/>
      <c r="S85" s="76"/>
      <c r="T85" s="76"/>
      <c r="U85" s="76"/>
      <c r="V85" s="76"/>
      <c r="W85" s="76"/>
      <c r="X85" s="76"/>
    </row>
    <row r="86" spans="2:24">
      <c r="B86" s="8" t="s">
        <v>295</v>
      </c>
      <c r="C86" s="56" t="s">
        <v>16</v>
      </c>
      <c r="D86" s="76"/>
      <c r="E86" s="76"/>
      <c r="F86" s="76"/>
      <c r="G86" s="76"/>
      <c r="H86" s="76"/>
      <c r="I86" s="76"/>
      <c r="J86" s="76"/>
      <c r="K86" s="76"/>
      <c r="L86" s="76"/>
      <c r="M86" s="76"/>
      <c r="N86" s="76"/>
      <c r="O86" s="76"/>
      <c r="P86" s="76"/>
      <c r="Q86" s="76"/>
      <c r="R86" s="76"/>
      <c r="S86" s="76"/>
      <c r="T86" s="76"/>
      <c r="U86" s="76"/>
      <c r="V86" s="76"/>
      <c r="W86" s="76"/>
      <c r="X86" s="76"/>
    </row>
    <row r="87" spans="2:24">
      <c r="B87" s="8" t="s">
        <v>296</v>
      </c>
      <c r="C87" s="56" t="s">
        <v>16</v>
      </c>
      <c r="D87" s="76"/>
      <c r="E87" s="76"/>
      <c r="F87" s="76"/>
      <c r="G87" s="76"/>
      <c r="H87" s="76"/>
      <c r="I87" s="76"/>
      <c r="J87" s="76"/>
      <c r="K87" s="76"/>
      <c r="L87" s="76"/>
      <c r="M87" s="76"/>
      <c r="N87" s="76"/>
      <c r="O87" s="76"/>
      <c r="P87" s="76"/>
      <c r="Q87" s="76"/>
      <c r="R87" s="76"/>
      <c r="S87" s="76"/>
      <c r="T87" s="76"/>
      <c r="U87" s="76"/>
      <c r="V87" s="76"/>
      <c r="W87" s="76"/>
      <c r="X87" s="76"/>
    </row>
    <row r="88" spans="2:24">
      <c r="B88" s="8" t="s">
        <v>297</v>
      </c>
      <c r="C88" s="56" t="s">
        <v>16</v>
      </c>
      <c r="D88" s="76"/>
      <c r="E88" s="76"/>
      <c r="F88" s="76"/>
      <c r="G88" s="76"/>
      <c r="H88" s="76"/>
      <c r="I88" s="76"/>
      <c r="J88" s="76"/>
      <c r="K88" s="76"/>
      <c r="L88" s="76"/>
      <c r="M88" s="76"/>
      <c r="N88" s="76"/>
      <c r="O88" s="76"/>
      <c r="P88" s="76"/>
      <c r="Q88" s="76"/>
      <c r="R88" s="76"/>
      <c r="S88" s="76"/>
      <c r="T88" s="76"/>
      <c r="U88" s="76"/>
      <c r="V88" s="76"/>
      <c r="W88" s="76"/>
      <c r="X88" s="76"/>
    </row>
    <row r="89" spans="2:24">
      <c r="B89" s="76" t="s">
        <v>35</v>
      </c>
      <c r="C89" s="56" t="s">
        <v>16</v>
      </c>
      <c r="D89" s="76"/>
      <c r="E89" s="76"/>
      <c r="F89" s="76"/>
      <c r="G89" s="76"/>
      <c r="H89" s="76"/>
      <c r="I89" s="76"/>
      <c r="J89" s="76"/>
      <c r="K89" s="76"/>
      <c r="L89" s="76"/>
      <c r="M89" s="76"/>
      <c r="N89" s="76"/>
      <c r="O89" s="76"/>
      <c r="P89" s="76"/>
      <c r="Q89" s="76"/>
      <c r="R89" s="76"/>
      <c r="S89" s="76"/>
      <c r="T89" s="76"/>
      <c r="U89" s="76"/>
      <c r="V89" s="76"/>
      <c r="W89" s="76"/>
      <c r="X89" s="76"/>
    </row>
    <row r="90" spans="2:24">
      <c r="B90" s="76" t="s">
        <v>35</v>
      </c>
      <c r="C90" s="56" t="s">
        <v>16</v>
      </c>
      <c r="D90" s="76"/>
      <c r="E90" s="76"/>
      <c r="F90" s="76"/>
      <c r="G90" s="76"/>
      <c r="H90" s="76"/>
      <c r="I90" s="76"/>
      <c r="J90" s="76"/>
      <c r="K90" s="76"/>
      <c r="L90" s="76"/>
      <c r="M90" s="76"/>
      <c r="N90" s="76"/>
      <c r="O90" s="76"/>
      <c r="P90" s="76"/>
      <c r="Q90" s="76"/>
      <c r="R90" s="76"/>
      <c r="S90" s="76"/>
      <c r="T90" s="76"/>
      <c r="U90" s="76"/>
      <c r="V90" s="76"/>
      <c r="W90" s="76"/>
      <c r="X90" s="76"/>
    </row>
    <row r="91" spans="2:24">
      <c r="B91" s="76" t="s">
        <v>35</v>
      </c>
      <c r="C91" s="56" t="s">
        <v>16</v>
      </c>
      <c r="D91" s="76"/>
      <c r="E91" s="76"/>
      <c r="F91" s="76"/>
      <c r="G91" s="76"/>
      <c r="H91" s="76"/>
      <c r="I91" s="76"/>
      <c r="J91" s="76"/>
      <c r="K91" s="76"/>
      <c r="L91" s="76"/>
      <c r="M91" s="76"/>
      <c r="N91" s="76"/>
      <c r="O91" s="76"/>
      <c r="P91" s="76"/>
      <c r="Q91" s="76"/>
      <c r="R91" s="76"/>
      <c r="S91" s="76"/>
      <c r="T91" s="76"/>
      <c r="U91" s="76"/>
      <c r="V91" s="76"/>
      <c r="W91" s="76"/>
      <c r="X91" s="76"/>
    </row>
    <row r="92" spans="2:24">
      <c r="B92" s="8" t="s">
        <v>351</v>
      </c>
      <c r="C92" s="56" t="s">
        <v>16</v>
      </c>
      <c r="D92" s="76"/>
      <c r="E92" s="76"/>
      <c r="F92" s="76"/>
      <c r="G92" s="76"/>
      <c r="H92" s="76"/>
      <c r="I92" s="76"/>
      <c r="J92" s="76"/>
      <c r="K92" s="76"/>
      <c r="L92" s="76"/>
      <c r="M92" s="76"/>
      <c r="N92" s="76"/>
      <c r="O92" s="76"/>
      <c r="P92" s="76"/>
      <c r="Q92" s="76"/>
      <c r="R92" s="76"/>
      <c r="S92" s="76"/>
      <c r="T92" s="76"/>
      <c r="U92" s="76"/>
      <c r="V92" s="76"/>
      <c r="W92" s="76"/>
      <c r="X92" s="76"/>
    </row>
    <row r="93" spans="2:24">
      <c r="B93" s="8" t="s">
        <v>352</v>
      </c>
      <c r="C93" s="56" t="s">
        <v>16</v>
      </c>
      <c r="D93" s="33">
        <f>SUM(D84:D92)</f>
        <v>0</v>
      </c>
      <c r="E93" s="33">
        <f t="shared" ref="E93:X93" si="8">SUM(E84:E92)</f>
        <v>0</v>
      </c>
      <c r="F93" s="33">
        <f t="shared" si="8"/>
        <v>0</v>
      </c>
      <c r="G93" s="33">
        <f t="shared" si="8"/>
        <v>0</v>
      </c>
      <c r="H93" s="33">
        <f t="shared" si="8"/>
        <v>0</v>
      </c>
      <c r="I93" s="33">
        <f t="shared" si="8"/>
        <v>0</v>
      </c>
      <c r="J93" s="33">
        <f t="shared" si="8"/>
        <v>0</v>
      </c>
      <c r="K93" s="33">
        <f t="shared" si="8"/>
        <v>0</v>
      </c>
      <c r="L93" s="33">
        <f t="shared" si="8"/>
        <v>0</v>
      </c>
      <c r="M93" s="33">
        <f t="shared" si="8"/>
        <v>0</v>
      </c>
      <c r="N93" s="33">
        <f t="shared" si="8"/>
        <v>0</v>
      </c>
      <c r="O93" s="33">
        <f t="shared" si="8"/>
        <v>0</v>
      </c>
      <c r="P93" s="33">
        <f t="shared" si="8"/>
        <v>0</v>
      </c>
      <c r="Q93" s="33">
        <f t="shared" si="8"/>
        <v>0</v>
      </c>
      <c r="R93" s="33">
        <f t="shared" si="8"/>
        <v>0</v>
      </c>
      <c r="S93" s="33">
        <f t="shared" si="8"/>
        <v>0</v>
      </c>
      <c r="T93" s="33">
        <f t="shared" si="8"/>
        <v>0</v>
      </c>
      <c r="U93" s="33">
        <f t="shared" si="8"/>
        <v>0</v>
      </c>
      <c r="V93" s="33">
        <f t="shared" si="8"/>
        <v>0</v>
      </c>
      <c r="W93" s="33">
        <f t="shared" si="8"/>
        <v>0</v>
      </c>
      <c r="X93" s="33">
        <f t="shared" si="8"/>
        <v>0</v>
      </c>
    </row>
    <row r="94" spans="2:24">
      <c r="B94" s="8" t="s">
        <v>353</v>
      </c>
      <c r="C94" s="56"/>
      <c r="D94" s="32"/>
      <c r="E94" s="32"/>
      <c r="F94" s="32"/>
      <c r="G94" s="32"/>
      <c r="H94" s="32"/>
      <c r="I94" s="32"/>
      <c r="J94" s="32"/>
      <c r="K94" s="32"/>
      <c r="L94" s="32"/>
      <c r="M94" s="32"/>
      <c r="N94" s="32"/>
      <c r="O94" s="32"/>
      <c r="P94" s="32"/>
      <c r="Q94" s="32"/>
      <c r="R94" s="32"/>
      <c r="S94" s="32"/>
      <c r="T94" s="32"/>
      <c r="U94" s="32"/>
      <c r="V94" s="32"/>
      <c r="W94" s="32"/>
      <c r="X94" s="32"/>
    </row>
    <row r="95" spans="2:24"/>
    <row r="96" spans="2:24" hidden="1"/>
    <row r="97" hidden="1"/>
    <row r="98" hidden="1"/>
    <row r="99" hidden="1"/>
    <row r="100" hidden="1"/>
    <row r="101" hidden="1"/>
  </sheetData>
  <conditionalFormatting sqref="A8 A11">
    <cfRule type="cellIs" dxfId="17" priority="3" operator="equal">
      <formula>"O"</formula>
    </cfRule>
    <cfRule type="cellIs" dxfId="16" priority="4" operator="equal">
      <formula>"P"</formula>
    </cfRule>
  </conditionalFormatting>
  <hyperlinks>
    <hyperlink ref="A5" location="'Sign off'!A1" display="Index"/>
  </hyperlinks>
  <pageMargins left="0.23622047244094491" right="0.23622047244094491" top="0.74803149606299213" bottom="0.74803149606299213" header="0.31496062992125984" footer="0.31496062992125984"/>
  <pageSetup paperSize="8" scale="64" orientation="landscape" r:id="rId1"/>
  <drawing r:id="rId2"/>
  <legacyDrawing r:id="rId3"/>
</worksheet>
</file>

<file path=xl/worksheets/sheet12.xml><?xml version="1.0" encoding="utf-8"?>
<worksheet xmlns="http://schemas.openxmlformats.org/spreadsheetml/2006/main" xmlns:r="http://schemas.openxmlformats.org/officeDocument/2006/relationships">
  <sheetPr codeName="Sheet15">
    <pageSetUpPr fitToPage="1"/>
  </sheetPr>
  <dimension ref="A1:Y54"/>
  <sheetViews>
    <sheetView topLeftCell="B1" workbookViewId="0">
      <pane ySplit="4" topLeftCell="A11" activePane="bottomLeft" state="frozen"/>
      <selection activeCell="B6" sqref="B6"/>
      <selection pane="bottomLeft" activeCell="L9" sqref="L9"/>
    </sheetView>
  </sheetViews>
  <sheetFormatPr defaultColWidth="0" defaultRowHeight="12.75" zeroHeight="1"/>
  <cols>
    <col min="1" max="1" width="15.625" style="8" customWidth="1"/>
    <col min="2" max="2" width="37.875" style="11" customWidth="1"/>
    <col min="3" max="3" width="8.625" style="8" customWidth="1"/>
    <col min="4" max="4" width="10.375" style="8" bestFit="1" customWidth="1"/>
    <col min="5" max="25" width="9" style="8" customWidth="1"/>
    <col min="26" max="16384" width="9" style="8" hidden="1"/>
  </cols>
  <sheetData>
    <row r="1" spans="1:24" s="1" customFormat="1" ht="27.75" customHeight="1">
      <c r="B1" s="41"/>
      <c r="C1" s="4" t="s">
        <v>0</v>
      </c>
    </row>
    <row r="2" spans="1:24" s="1" customFormat="1" ht="18" customHeight="1">
      <c r="B2" s="41"/>
      <c r="C2" s="1" t="s">
        <v>5</v>
      </c>
      <c r="D2" s="2" t="str">
        <f>'1'!$D$11</f>
        <v>Demo sands</v>
      </c>
    </row>
    <row r="3" spans="1:24" s="1" customFormat="1" ht="18" customHeight="1">
      <c r="A3" s="5"/>
      <c r="B3" s="42"/>
      <c r="C3" s="1" t="s">
        <v>7</v>
      </c>
      <c r="D3" s="2" t="str">
        <f>'1'!$D$9</f>
        <v>[Offshore transmission operator 1]</v>
      </c>
      <c r="F3" s="6"/>
      <c r="G3" s="6"/>
      <c r="J3" s="6"/>
    </row>
    <row r="4" spans="1:24" s="1" customFormat="1" ht="18" customHeight="1">
      <c r="A4" s="5"/>
      <c r="B4" s="42"/>
      <c r="C4" s="1" t="s">
        <v>10</v>
      </c>
      <c r="D4" s="2" t="str">
        <f>'1'!$D$12-1&amp;"-"&amp;'1'!$D$12-2000</f>
        <v>2012-13</v>
      </c>
      <c r="F4" s="6"/>
      <c r="G4" s="6"/>
      <c r="J4" s="6"/>
    </row>
    <row r="5" spans="1:24">
      <c r="A5" s="7" t="s">
        <v>12</v>
      </c>
    </row>
    <row r="6" spans="1:24" ht="18">
      <c r="B6" s="43" t="s">
        <v>395</v>
      </c>
    </row>
    <row r="7" spans="1:24">
      <c r="A7" s="8" t="s">
        <v>202</v>
      </c>
      <c r="B7" s="8" t="s">
        <v>272</v>
      </c>
      <c r="D7" s="10">
        <v>2011</v>
      </c>
      <c r="E7" s="10">
        <v>2012</v>
      </c>
      <c r="F7" s="10">
        <v>2013</v>
      </c>
      <c r="G7" s="10">
        <v>2014</v>
      </c>
      <c r="H7" s="10">
        <v>2015</v>
      </c>
      <c r="I7" s="10">
        <v>2016</v>
      </c>
      <c r="J7" s="10">
        <v>2017</v>
      </c>
      <c r="K7" s="10">
        <v>2018</v>
      </c>
      <c r="L7" s="10">
        <v>2019</v>
      </c>
      <c r="M7" s="10">
        <v>2020</v>
      </c>
      <c r="N7" s="10">
        <v>2021</v>
      </c>
      <c r="O7" s="10">
        <v>2022</v>
      </c>
      <c r="P7" s="10">
        <v>2023</v>
      </c>
      <c r="Q7" s="10">
        <v>2024</v>
      </c>
      <c r="R7" s="10">
        <v>2025</v>
      </c>
      <c r="S7" s="10">
        <v>2026</v>
      </c>
      <c r="T7" s="10">
        <v>2027</v>
      </c>
      <c r="U7" s="10">
        <v>2028</v>
      </c>
      <c r="V7" s="10">
        <v>2029</v>
      </c>
      <c r="W7" s="10">
        <v>2030</v>
      </c>
      <c r="X7" s="10">
        <v>2031</v>
      </c>
    </row>
    <row r="8" spans="1:24">
      <c r="A8" s="73" t="s">
        <v>203</v>
      </c>
      <c r="B8" s="8" t="s">
        <v>219</v>
      </c>
    </row>
    <row r="9" spans="1:24">
      <c r="B9" s="11" t="s">
        <v>91</v>
      </c>
      <c r="D9" s="39">
        <f>'8'!D9</f>
        <v>0</v>
      </c>
      <c r="E9" s="39">
        <f>'8'!E9</f>
        <v>0</v>
      </c>
      <c r="F9" s="39">
        <f>'8'!F9</f>
        <v>0</v>
      </c>
      <c r="G9" s="39" t="str">
        <f>'8'!G9</f>
        <v>IFRS</v>
      </c>
      <c r="H9" s="39" t="str">
        <f>'8'!H9</f>
        <v>IFRS</v>
      </c>
      <c r="I9" s="39" t="str">
        <f>'8'!I9</f>
        <v>IFRS</v>
      </c>
      <c r="J9" s="39" t="str">
        <f>'8'!J9</f>
        <v>IFRS</v>
      </c>
      <c r="K9" s="39" t="str">
        <f>'8'!K9</f>
        <v>IFRS</v>
      </c>
      <c r="L9" s="39" t="str">
        <f>'8'!L9</f>
        <v>IFRS</v>
      </c>
      <c r="M9" s="39" t="str">
        <f>'8'!M9</f>
        <v>IFRS</v>
      </c>
      <c r="N9" s="39" t="str">
        <f>'8'!N9</f>
        <v>IFRS</v>
      </c>
      <c r="O9" s="39" t="str">
        <f>'8'!O9</f>
        <v>IFRS</v>
      </c>
      <c r="P9" s="39" t="str">
        <f>'8'!P9</f>
        <v>IFRS</v>
      </c>
      <c r="Q9" s="39" t="str">
        <f>'8'!Q9</f>
        <v>IFRS</v>
      </c>
      <c r="R9" s="39" t="str">
        <f>'8'!R9</f>
        <v>IFRS</v>
      </c>
      <c r="S9" s="39" t="str">
        <f>'8'!S9</f>
        <v>IFRS</v>
      </c>
      <c r="T9" s="39" t="str">
        <f>'8'!T9</f>
        <v>IFRS</v>
      </c>
      <c r="U9" s="39" t="str">
        <f>'8'!U9</f>
        <v>IFRS</v>
      </c>
      <c r="V9" s="39" t="str">
        <f>'8'!V9</f>
        <v>IFRS</v>
      </c>
      <c r="W9" s="39" t="str">
        <f>'8'!W9</f>
        <v>IFRS</v>
      </c>
      <c r="X9" s="39" t="str">
        <f>'8'!X9</f>
        <v>IFRS</v>
      </c>
    </row>
    <row r="10" spans="1:24">
      <c r="A10" s="8" t="s">
        <v>204</v>
      </c>
    </row>
    <row r="11" spans="1:24">
      <c r="A11" s="73" t="s">
        <v>205</v>
      </c>
      <c r="B11" s="44" t="s">
        <v>170</v>
      </c>
    </row>
    <row r="12" spans="1:24">
      <c r="A12" s="74"/>
    </row>
    <row r="13" spans="1:24">
      <c r="A13" s="75" t="b">
        <v>0</v>
      </c>
      <c r="B13" s="11" t="s">
        <v>218</v>
      </c>
      <c r="C13" s="10" t="s">
        <v>16</v>
      </c>
      <c r="D13" s="76"/>
      <c r="E13" s="76"/>
      <c r="F13" s="76"/>
      <c r="G13" s="76"/>
      <c r="H13" s="76"/>
      <c r="I13" s="76"/>
      <c r="J13" s="76"/>
      <c r="K13" s="76"/>
      <c r="L13" s="76"/>
      <c r="M13" s="76"/>
      <c r="N13" s="76"/>
      <c r="O13" s="76"/>
      <c r="P13" s="76"/>
      <c r="Q13" s="76"/>
      <c r="R13" s="76"/>
      <c r="S13" s="76"/>
      <c r="T13" s="76"/>
      <c r="U13" s="76"/>
      <c r="V13" s="76"/>
      <c r="W13" s="76"/>
      <c r="X13" s="76"/>
    </row>
    <row r="14" spans="1:24">
      <c r="A14" s="46"/>
      <c r="B14" s="11" t="s">
        <v>217</v>
      </c>
      <c r="C14" s="10" t="s">
        <v>16</v>
      </c>
      <c r="D14" s="76"/>
      <c r="E14" s="76"/>
      <c r="F14" s="76"/>
      <c r="G14" s="76"/>
      <c r="H14" s="76"/>
      <c r="I14" s="76"/>
      <c r="J14" s="76"/>
      <c r="K14" s="76"/>
      <c r="L14" s="76"/>
      <c r="M14" s="76"/>
      <c r="N14" s="76"/>
      <c r="O14" s="76"/>
      <c r="P14" s="76"/>
      <c r="Q14" s="76"/>
      <c r="R14" s="76"/>
      <c r="S14" s="76"/>
      <c r="T14" s="76"/>
      <c r="U14" s="76"/>
      <c r="V14" s="76"/>
      <c r="W14" s="76"/>
      <c r="X14" s="76"/>
    </row>
    <row r="15" spans="1:24">
      <c r="A15" s="46"/>
      <c r="B15" s="11" t="s">
        <v>216</v>
      </c>
      <c r="C15" s="10" t="s">
        <v>16</v>
      </c>
      <c r="D15" s="76"/>
      <c r="E15" s="76"/>
      <c r="F15" s="76"/>
      <c r="G15" s="76"/>
      <c r="H15" s="76"/>
      <c r="I15" s="76"/>
      <c r="J15" s="76"/>
      <c r="K15" s="76"/>
      <c r="L15" s="76"/>
      <c r="M15" s="76"/>
      <c r="N15" s="76"/>
      <c r="O15" s="76"/>
      <c r="P15" s="76"/>
      <c r="Q15" s="76"/>
      <c r="R15" s="76"/>
      <c r="S15" s="76"/>
      <c r="T15" s="76"/>
      <c r="U15" s="76"/>
      <c r="V15" s="76"/>
      <c r="W15" s="76"/>
      <c r="X15" s="76"/>
    </row>
    <row r="16" spans="1:24">
      <c r="B16" s="11" t="s">
        <v>171</v>
      </c>
      <c r="C16" s="10" t="s">
        <v>16</v>
      </c>
      <c r="D16" s="76"/>
      <c r="E16" s="76"/>
      <c r="F16" s="76"/>
      <c r="G16" s="76"/>
      <c r="H16" s="76"/>
      <c r="I16" s="76"/>
      <c r="J16" s="76"/>
      <c r="K16" s="76"/>
      <c r="L16" s="76"/>
      <c r="M16" s="76"/>
      <c r="N16" s="76"/>
      <c r="O16" s="76"/>
      <c r="P16" s="76"/>
      <c r="Q16" s="76"/>
      <c r="R16" s="76"/>
      <c r="S16" s="76"/>
      <c r="T16" s="76"/>
      <c r="U16" s="76"/>
      <c r="V16" s="76"/>
      <c r="W16" s="76"/>
      <c r="X16" s="76"/>
    </row>
    <row r="17" spans="2:24">
      <c r="B17" s="11" t="s">
        <v>172</v>
      </c>
      <c r="C17" s="10" t="s">
        <v>16</v>
      </c>
      <c r="D17" s="76"/>
      <c r="E17" s="76"/>
      <c r="F17" s="76"/>
      <c r="G17" s="76"/>
      <c r="H17" s="76"/>
      <c r="I17" s="76"/>
      <c r="J17" s="76"/>
      <c r="K17" s="76"/>
      <c r="L17" s="76"/>
      <c r="M17" s="76"/>
      <c r="N17" s="76"/>
      <c r="O17" s="76"/>
      <c r="P17" s="76"/>
      <c r="Q17" s="76"/>
      <c r="R17" s="76"/>
      <c r="S17" s="76"/>
      <c r="T17" s="76"/>
      <c r="U17" s="76"/>
      <c r="V17" s="76"/>
      <c r="W17" s="76"/>
      <c r="X17" s="76"/>
    </row>
    <row r="18" spans="2:24">
      <c r="B18" s="76" t="s">
        <v>191</v>
      </c>
      <c r="C18" s="10" t="s">
        <v>16</v>
      </c>
      <c r="D18" s="76"/>
      <c r="E18" s="76"/>
      <c r="F18" s="76"/>
      <c r="G18" s="76"/>
      <c r="H18" s="76"/>
      <c r="I18" s="76"/>
      <c r="J18" s="76"/>
      <c r="K18" s="76"/>
      <c r="L18" s="76"/>
      <c r="M18" s="76"/>
      <c r="N18" s="76"/>
      <c r="O18" s="76"/>
      <c r="P18" s="76"/>
      <c r="Q18" s="76"/>
      <c r="R18" s="76"/>
      <c r="S18" s="76"/>
      <c r="T18" s="76"/>
      <c r="U18" s="76"/>
      <c r="V18" s="76"/>
      <c r="W18" s="76"/>
      <c r="X18" s="76"/>
    </row>
    <row r="19" spans="2:24">
      <c r="B19" s="76" t="s">
        <v>191</v>
      </c>
      <c r="C19" s="10" t="s">
        <v>16</v>
      </c>
      <c r="D19" s="76"/>
      <c r="E19" s="76"/>
      <c r="F19" s="76"/>
      <c r="G19" s="76"/>
      <c r="H19" s="76"/>
      <c r="I19" s="76"/>
      <c r="J19" s="76"/>
      <c r="K19" s="76"/>
      <c r="L19" s="76"/>
      <c r="M19" s="76"/>
      <c r="N19" s="76"/>
      <c r="O19" s="76"/>
      <c r="P19" s="76"/>
      <c r="Q19" s="76"/>
      <c r="R19" s="76"/>
      <c r="S19" s="76"/>
      <c r="T19" s="76"/>
      <c r="U19" s="76"/>
      <c r="V19" s="76"/>
      <c r="W19" s="76"/>
      <c r="X19" s="76"/>
    </row>
    <row r="20" spans="2:24" ht="25.5">
      <c r="B20" s="40" t="s">
        <v>177</v>
      </c>
      <c r="C20" s="10" t="s">
        <v>16</v>
      </c>
      <c r="D20" s="33">
        <f>SUM(D13:D19)</f>
        <v>0</v>
      </c>
      <c r="E20" s="33">
        <f>SUM(E13:E19)</f>
        <v>0</v>
      </c>
      <c r="F20" s="33">
        <f t="shared" ref="F20:X20" si="0">SUM(F13:F19)</f>
        <v>0</v>
      </c>
      <c r="G20" s="33">
        <f t="shared" si="0"/>
        <v>0</v>
      </c>
      <c r="H20" s="33">
        <f t="shared" si="0"/>
        <v>0</v>
      </c>
      <c r="I20" s="33">
        <f t="shared" si="0"/>
        <v>0</v>
      </c>
      <c r="J20" s="33">
        <f t="shared" si="0"/>
        <v>0</v>
      </c>
      <c r="K20" s="33">
        <f t="shared" si="0"/>
        <v>0</v>
      </c>
      <c r="L20" s="33">
        <f t="shared" si="0"/>
        <v>0</v>
      </c>
      <c r="M20" s="33">
        <f t="shared" si="0"/>
        <v>0</v>
      </c>
      <c r="N20" s="33">
        <f t="shared" si="0"/>
        <v>0</v>
      </c>
      <c r="O20" s="33">
        <f t="shared" si="0"/>
        <v>0</v>
      </c>
      <c r="P20" s="33">
        <f t="shared" si="0"/>
        <v>0</v>
      </c>
      <c r="Q20" s="33">
        <f t="shared" si="0"/>
        <v>0</v>
      </c>
      <c r="R20" s="33">
        <f t="shared" si="0"/>
        <v>0</v>
      </c>
      <c r="S20" s="33">
        <f t="shared" si="0"/>
        <v>0</v>
      </c>
      <c r="T20" s="33">
        <f t="shared" si="0"/>
        <v>0</v>
      </c>
      <c r="U20" s="33">
        <f t="shared" si="0"/>
        <v>0</v>
      </c>
      <c r="V20" s="33">
        <f t="shared" si="0"/>
        <v>0</v>
      </c>
      <c r="W20" s="33">
        <f t="shared" si="0"/>
        <v>0</v>
      </c>
      <c r="X20" s="33">
        <f t="shared" si="0"/>
        <v>0</v>
      </c>
    </row>
    <row r="21" spans="2:24"/>
    <row r="22" spans="2:24">
      <c r="B22" s="44" t="s">
        <v>173</v>
      </c>
      <c r="C22" s="10"/>
    </row>
    <row r="23" spans="2:24"/>
    <row r="24" spans="2:24" ht="25.5">
      <c r="B24" s="11" t="s">
        <v>175</v>
      </c>
      <c r="C24" s="10" t="s">
        <v>16</v>
      </c>
      <c r="D24" s="76"/>
      <c r="E24" s="76"/>
      <c r="F24" s="76"/>
      <c r="G24" s="76"/>
      <c r="H24" s="76"/>
      <c r="I24" s="76"/>
      <c r="J24" s="76"/>
      <c r="K24" s="76"/>
      <c r="L24" s="76"/>
      <c r="M24" s="76"/>
      <c r="N24" s="76"/>
      <c r="O24" s="76"/>
      <c r="P24" s="76"/>
      <c r="Q24" s="76"/>
      <c r="R24" s="76"/>
      <c r="S24" s="76"/>
      <c r="T24" s="76"/>
      <c r="U24" s="76"/>
      <c r="V24" s="76"/>
      <c r="W24" s="76"/>
      <c r="X24" s="76"/>
    </row>
    <row r="25" spans="2:24">
      <c r="B25" s="11" t="s">
        <v>174</v>
      </c>
      <c r="C25" s="10" t="s">
        <v>16</v>
      </c>
      <c r="D25" s="76"/>
      <c r="E25" s="76"/>
      <c r="F25" s="76"/>
      <c r="G25" s="76"/>
      <c r="H25" s="76"/>
      <c r="I25" s="76"/>
      <c r="J25" s="76"/>
      <c r="K25" s="76"/>
      <c r="L25" s="76"/>
      <c r="M25" s="76"/>
      <c r="N25" s="76"/>
      <c r="O25" s="76"/>
      <c r="P25" s="76"/>
      <c r="Q25" s="76"/>
      <c r="R25" s="76"/>
      <c r="S25" s="76"/>
      <c r="T25" s="76"/>
      <c r="U25" s="76"/>
      <c r="V25" s="76"/>
      <c r="W25" s="76"/>
      <c r="X25" s="76"/>
    </row>
    <row r="26" spans="2:24">
      <c r="B26" s="11" t="s">
        <v>176</v>
      </c>
      <c r="C26" s="10" t="s">
        <v>16</v>
      </c>
      <c r="D26" s="76"/>
      <c r="E26" s="76"/>
      <c r="F26" s="76"/>
      <c r="G26" s="76"/>
      <c r="H26" s="76"/>
      <c r="I26" s="76"/>
      <c r="J26" s="76"/>
      <c r="K26" s="76"/>
      <c r="L26" s="76"/>
      <c r="M26" s="76"/>
      <c r="N26" s="76"/>
      <c r="O26" s="76"/>
      <c r="P26" s="76"/>
      <c r="Q26" s="76"/>
      <c r="R26" s="76"/>
      <c r="S26" s="76"/>
      <c r="T26" s="76"/>
      <c r="U26" s="76"/>
      <c r="V26" s="76"/>
      <c r="W26" s="76"/>
      <c r="X26" s="76"/>
    </row>
    <row r="27" spans="2:24">
      <c r="B27" s="76" t="s">
        <v>191</v>
      </c>
      <c r="C27" s="10" t="s">
        <v>16</v>
      </c>
      <c r="D27" s="76"/>
      <c r="E27" s="76"/>
      <c r="F27" s="76"/>
      <c r="G27" s="76"/>
      <c r="H27" s="76"/>
      <c r="I27" s="76"/>
      <c r="J27" s="76"/>
      <c r="K27" s="76"/>
      <c r="L27" s="76"/>
      <c r="M27" s="76"/>
      <c r="N27" s="76"/>
      <c r="O27" s="76"/>
      <c r="P27" s="76"/>
      <c r="Q27" s="76"/>
      <c r="R27" s="76"/>
      <c r="S27" s="76"/>
      <c r="T27" s="76"/>
      <c r="U27" s="76"/>
      <c r="V27" s="76"/>
      <c r="W27" s="76"/>
      <c r="X27" s="76"/>
    </row>
    <row r="28" spans="2:24">
      <c r="B28" s="76" t="s">
        <v>191</v>
      </c>
      <c r="C28" s="10" t="s">
        <v>16</v>
      </c>
      <c r="D28" s="76"/>
      <c r="E28" s="76"/>
      <c r="F28" s="76"/>
      <c r="G28" s="76"/>
      <c r="H28" s="76"/>
      <c r="I28" s="76"/>
      <c r="J28" s="76"/>
      <c r="K28" s="76"/>
      <c r="L28" s="76"/>
      <c r="M28" s="76"/>
      <c r="N28" s="76"/>
      <c r="O28" s="76"/>
      <c r="P28" s="76"/>
      <c r="Q28" s="76"/>
      <c r="R28" s="76"/>
      <c r="S28" s="76"/>
      <c r="T28" s="76"/>
      <c r="U28" s="76"/>
      <c r="V28" s="76"/>
      <c r="W28" s="76"/>
      <c r="X28" s="76"/>
    </row>
    <row r="29" spans="2:24" ht="25.5">
      <c r="B29" s="40" t="s">
        <v>178</v>
      </c>
      <c r="C29" s="10" t="s">
        <v>16</v>
      </c>
      <c r="D29" s="33">
        <f>SUM(D24:D28)</f>
        <v>0</v>
      </c>
      <c r="E29" s="33">
        <f>SUM(E24:E28)</f>
        <v>0</v>
      </c>
      <c r="F29" s="33">
        <f t="shared" ref="F29:X29" si="1">SUM(F24:F28)</f>
        <v>0</v>
      </c>
      <c r="G29" s="33">
        <f t="shared" si="1"/>
        <v>0</v>
      </c>
      <c r="H29" s="33">
        <f t="shared" si="1"/>
        <v>0</v>
      </c>
      <c r="I29" s="33">
        <f t="shared" si="1"/>
        <v>0</v>
      </c>
      <c r="J29" s="33">
        <f t="shared" si="1"/>
        <v>0</v>
      </c>
      <c r="K29" s="33">
        <f t="shared" si="1"/>
        <v>0</v>
      </c>
      <c r="L29" s="33">
        <f t="shared" si="1"/>
        <v>0</v>
      </c>
      <c r="M29" s="33">
        <f t="shared" si="1"/>
        <v>0</v>
      </c>
      <c r="N29" s="33">
        <f t="shared" si="1"/>
        <v>0</v>
      </c>
      <c r="O29" s="33">
        <f t="shared" si="1"/>
        <v>0</v>
      </c>
      <c r="P29" s="33">
        <f t="shared" si="1"/>
        <v>0</v>
      </c>
      <c r="Q29" s="33">
        <f t="shared" si="1"/>
        <v>0</v>
      </c>
      <c r="R29" s="33">
        <f t="shared" si="1"/>
        <v>0</v>
      </c>
      <c r="S29" s="33">
        <f t="shared" si="1"/>
        <v>0</v>
      </c>
      <c r="T29" s="33">
        <f t="shared" si="1"/>
        <v>0</v>
      </c>
      <c r="U29" s="33">
        <f t="shared" si="1"/>
        <v>0</v>
      </c>
      <c r="V29" s="33">
        <f t="shared" si="1"/>
        <v>0</v>
      </c>
      <c r="W29" s="33">
        <f t="shared" si="1"/>
        <v>0</v>
      </c>
      <c r="X29" s="33">
        <f t="shared" si="1"/>
        <v>0</v>
      </c>
    </row>
    <row r="30" spans="2:24"/>
    <row r="31" spans="2:24">
      <c r="B31" s="44" t="s">
        <v>179</v>
      </c>
    </row>
    <row r="32" spans="2:24">
      <c r="B32" s="11" t="s">
        <v>180</v>
      </c>
      <c r="C32" s="10" t="s">
        <v>16</v>
      </c>
      <c r="D32" s="76"/>
      <c r="E32" s="76"/>
      <c r="F32" s="76"/>
      <c r="G32" s="76"/>
      <c r="H32" s="76"/>
      <c r="I32" s="76"/>
      <c r="J32" s="76"/>
      <c r="K32" s="76"/>
      <c r="L32" s="76"/>
      <c r="M32" s="76"/>
      <c r="N32" s="76"/>
      <c r="O32" s="76"/>
      <c r="P32" s="76"/>
      <c r="Q32" s="76"/>
      <c r="R32" s="76"/>
      <c r="S32" s="76"/>
      <c r="T32" s="76"/>
      <c r="U32" s="76"/>
      <c r="V32" s="76"/>
      <c r="W32" s="76"/>
      <c r="X32" s="76"/>
    </row>
    <row r="33" spans="2:24" ht="25.5">
      <c r="B33" s="11" t="s">
        <v>181</v>
      </c>
      <c r="C33" s="10" t="s">
        <v>16</v>
      </c>
      <c r="D33" s="76"/>
      <c r="E33" s="76"/>
      <c r="F33" s="76"/>
      <c r="G33" s="76"/>
      <c r="H33" s="76"/>
      <c r="I33" s="76"/>
      <c r="J33" s="76"/>
      <c r="K33" s="76"/>
      <c r="L33" s="76"/>
      <c r="M33" s="76"/>
      <c r="N33" s="76"/>
      <c r="O33" s="76"/>
      <c r="P33" s="76"/>
      <c r="Q33" s="76"/>
      <c r="R33" s="76"/>
      <c r="S33" s="76"/>
      <c r="T33" s="76"/>
      <c r="U33" s="76"/>
      <c r="V33" s="76"/>
      <c r="W33" s="76"/>
      <c r="X33" s="76"/>
    </row>
    <row r="34" spans="2:24" ht="25.5">
      <c r="B34" s="11" t="s">
        <v>182</v>
      </c>
      <c r="C34" s="10" t="s">
        <v>16</v>
      </c>
      <c r="D34" s="76"/>
      <c r="E34" s="76"/>
      <c r="F34" s="76"/>
      <c r="G34" s="76"/>
      <c r="H34" s="76"/>
      <c r="I34" s="76"/>
      <c r="J34" s="76"/>
      <c r="K34" s="76"/>
      <c r="L34" s="76"/>
      <c r="M34" s="76"/>
      <c r="N34" s="76"/>
      <c r="O34" s="76"/>
      <c r="P34" s="76"/>
      <c r="Q34" s="76"/>
      <c r="R34" s="76"/>
      <c r="S34" s="76"/>
      <c r="T34" s="76"/>
      <c r="U34" s="76"/>
      <c r="V34" s="76"/>
      <c r="W34" s="76"/>
      <c r="X34" s="76"/>
    </row>
    <row r="35" spans="2:24">
      <c r="B35" s="11" t="s">
        <v>183</v>
      </c>
      <c r="C35" s="10" t="s">
        <v>16</v>
      </c>
      <c r="D35" s="76"/>
      <c r="E35" s="76"/>
      <c r="F35" s="76"/>
      <c r="G35" s="76"/>
      <c r="H35" s="76"/>
      <c r="I35" s="76"/>
      <c r="J35" s="76"/>
      <c r="K35" s="76"/>
      <c r="L35" s="76"/>
      <c r="M35" s="76"/>
      <c r="N35" s="76"/>
      <c r="O35" s="76"/>
      <c r="P35" s="76"/>
      <c r="Q35" s="76"/>
      <c r="R35" s="76"/>
      <c r="S35" s="76"/>
      <c r="T35" s="76"/>
      <c r="U35" s="76"/>
      <c r="V35" s="76"/>
      <c r="W35" s="76"/>
      <c r="X35" s="76"/>
    </row>
    <row r="36" spans="2:24">
      <c r="B36" s="11" t="s">
        <v>298</v>
      </c>
      <c r="C36" s="50" t="s">
        <v>16</v>
      </c>
      <c r="D36" s="33">
        <f>'3'!D70</f>
        <v>0</v>
      </c>
      <c r="E36" s="33">
        <f>'3'!E70</f>
        <v>0</v>
      </c>
      <c r="F36" s="33">
        <f>'3'!F70</f>
        <v>0</v>
      </c>
      <c r="G36" s="33">
        <f>'3'!G70</f>
        <v>0</v>
      </c>
      <c r="H36" s="33">
        <f>'3'!H70</f>
        <v>0</v>
      </c>
      <c r="I36" s="33">
        <f>'3'!I70</f>
        <v>0</v>
      </c>
      <c r="J36" s="33">
        <f>'3'!J70</f>
        <v>0</v>
      </c>
      <c r="K36" s="33">
        <f>'3'!K70</f>
        <v>0</v>
      </c>
      <c r="L36" s="33">
        <f>'3'!L70</f>
        <v>0</v>
      </c>
      <c r="M36" s="33">
        <f>'3'!M70</f>
        <v>0</v>
      </c>
      <c r="N36" s="33">
        <f>'3'!N70</f>
        <v>0</v>
      </c>
      <c r="O36" s="33">
        <f>'3'!O70</f>
        <v>0</v>
      </c>
      <c r="P36" s="33">
        <f>'3'!P70</f>
        <v>0</v>
      </c>
      <c r="Q36" s="33">
        <f>'3'!Q70</f>
        <v>0</v>
      </c>
      <c r="R36" s="33">
        <f>'3'!R70</f>
        <v>0</v>
      </c>
      <c r="S36" s="33">
        <f>'3'!S70</f>
        <v>0</v>
      </c>
      <c r="T36" s="33">
        <f>'3'!T70</f>
        <v>0</v>
      </c>
      <c r="U36" s="33">
        <f>'3'!U70</f>
        <v>0</v>
      </c>
      <c r="V36" s="33">
        <f>'3'!V70</f>
        <v>0</v>
      </c>
      <c r="W36" s="33">
        <f>'3'!W70</f>
        <v>0</v>
      </c>
      <c r="X36" s="33">
        <f>'3'!X70</f>
        <v>0</v>
      </c>
    </row>
    <row r="37" spans="2:24">
      <c r="B37" s="11" t="s">
        <v>299</v>
      </c>
      <c r="C37" s="50" t="s">
        <v>16</v>
      </c>
      <c r="D37" s="33">
        <f>'4'!D104</f>
        <v>0</v>
      </c>
      <c r="E37" s="33">
        <f>'4'!E104</f>
        <v>0</v>
      </c>
      <c r="F37" s="33">
        <f>'4'!F104</f>
        <v>0</v>
      </c>
      <c r="G37" s="33">
        <f>'4'!G104</f>
        <v>0</v>
      </c>
      <c r="H37" s="33">
        <f>'4'!H104</f>
        <v>0</v>
      </c>
      <c r="I37" s="33">
        <f>'4'!I104</f>
        <v>0</v>
      </c>
      <c r="J37" s="33">
        <f>'4'!J104</f>
        <v>0</v>
      </c>
      <c r="K37" s="33">
        <f>'4'!K104</f>
        <v>0</v>
      </c>
      <c r="L37" s="33">
        <f>'4'!L104</f>
        <v>0</v>
      </c>
      <c r="M37" s="33">
        <f>'4'!M104</f>
        <v>0</v>
      </c>
      <c r="N37" s="33">
        <f>'4'!N104</f>
        <v>0</v>
      </c>
      <c r="O37" s="33">
        <f>'4'!O104</f>
        <v>0</v>
      </c>
      <c r="P37" s="33">
        <f>'4'!P104</f>
        <v>0</v>
      </c>
      <c r="Q37" s="33">
        <f>'4'!Q104</f>
        <v>0</v>
      </c>
      <c r="R37" s="33">
        <f>'4'!R104</f>
        <v>0</v>
      </c>
      <c r="S37" s="33">
        <f>'4'!S104</f>
        <v>0</v>
      </c>
      <c r="T37" s="33">
        <f>'4'!T104</f>
        <v>0</v>
      </c>
      <c r="U37" s="33">
        <f>'4'!U104</f>
        <v>0</v>
      </c>
      <c r="V37" s="33">
        <f>'4'!V104</f>
        <v>0</v>
      </c>
      <c r="W37" s="33">
        <f>'4'!W104</f>
        <v>0</v>
      </c>
      <c r="X37" s="33">
        <f>'4'!X104</f>
        <v>0</v>
      </c>
    </row>
    <row r="38" spans="2:24">
      <c r="B38" s="11" t="s">
        <v>300</v>
      </c>
      <c r="C38" s="50" t="s">
        <v>16</v>
      </c>
      <c r="D38" s="33">
        <f>'5'!D66</f>
        <v>0</v>
      </c>
      <c r="E38" s="33">
        <f>'5'!E66</f>
        <v>0</v>
      </c>
      <c r="F38" s="33">
        <f>'5'!F66</f>
        <v>0</v>
      </c>
      <c r="G38" s="33">
        <f>'5'!G66</f>
        <v>0</v>
      </c>
      <c r="H38" s="33">
        <f>'5'!H66</f>
        <v>0</v>
      </c>
      <c r="I38" s="33">
        <f>'5'!I66</f>
        <v>0</v>
      </c>
      <c r="J38" s="33">
        <f>'5'!J66</f>
        <v>0</v>
      </c>
      <c r="K38" s="33">
        <f>'5'!K66</f>
        <v>0</v>
      </c>
      <c r="L38" s="33">
        <f>'5'!L66</f>
        <v>0</v>
      </c>
      <c r="M38" s="33">
        <f>'5'!M66</f>
        <v>0</v>
      </c>
      <c r="N38" s="33">
        <f>'5'!N66</f>
        <v>0</v>
      </c>
      <c r="O38" s="33">
        <f>'5'!O66</f>
        <v>0</v>
      </c>
      <c r="P38" s="33">
        <f>'5'!P66</f>
        <v>0</v>
      </c>
      <c r="Q38" s="33">
        <f>'5'!Q66</f>
        <v>0</v>
      </c>
      <c r="R38" s="33">
        <f>'5'!R66</f>
        <v>0</v>
      </c>
      <c r="S38" s="33">
        <f>'5'!S66</f>
        <v>0</v>
      </c>
      <c r="T38" s="33">
        <f>'5'!T66</f>
        <v>0</v>
      </c>
      <c r="U38" s="33">
        <f>'5'!U66</f>
        <v>0</v>
      </c>
      <c r="V38" s="33">
        <f>'5'!V66</f>
        <v>0</v>
      </c>
      <c r="W38" s="33">
        <f>'5'!W66</f>
        <v>0</v>
      </c>
      <c r="X38" s="33">
        <f>'5'!X66</f>
        <v>0</v>
      </c>
    </row>
    <row r="39" spans="2:24">
      <c r="B39" s="11" t="s">
        <v>184</v>
      </c>
      <c r="C39" s="10" t="s">
        <v>16</v>
      </c>
      <c r="D39" s="76"/>
      <c r="E39" s="76"/>
      <c r="F39" s="76"/>
      <c r="G39" s="76"/>
      <c r="H39" s="76"/>
      <c r="I39" s="76"/>
      <c r="J39" s="76"/>
      <c r="K39" s="76"/>
      <c r="L39" s="76"/>
      <c r="M39" s="76"/>
      <c r="N39" s="76"/>
      <c r="O39" s="76"/>
      <c r="P39" s="76"/>
      <c r="Q39" s="76"/>
      <c r="R39" s="76"/>
      <c r="S39" s="76"/>
      <c r="T39" s="76"/>
      <c r="U39" s="76"/>
      <c r="V39" s="76"/>
      <c r="W39" s="76"/>
      <c r="X39" s="76"/>
    </row>
    <row r="40" spans="2:24" ht="25.5">
      <c r="B40" s="11" t="s">
        <v>185</v>
      </c>
      <c r="C40" s="10" t="s">
        <v>16</v>
      </c>
      <c r="D40" s="76"/>
      <c r="E40" s="76"/>
      <c r="F40" s="76"/>
      <c r="G40" s="76"/>
      <c r="H40" s="76"/>
      <c r="I40" s="76"/>
      <c r="J40" s="76"/>
      <c r="K40" s="76"/>
      <c r="L40" s="76"/>
      <c r="M40" s="76"/>
      <c r="N40" s="76"/>
      <c r="O40" s="76"/>
      <c r="P40" s="76"/>
      <c r="Q40" s="76"/>
      <c r="R40" s="76"/>
      <c r="S40" s="76"/>
      <c r="T40" s="76"/>
      <c r="U40" s="76"/>
      <c r="V40" s="76"/>
      <c r="W40" s="76"/>
      <c r="X40" s="76"/>
    </row>
    <row r="41" spans="2:24">
      <c r="B41" s="11" t="s">
        <v>186</v>
      </c>
      <c r="C41" s="10" t="s">
        <v>16</v>
      </c>
      <c r="D41" s="76"/>
      <c r="E41" s="76"/>
      <c r="F41" s="76"/>
      <c r="G41" s="76"/>
      <c r="H41" s="76"/>
      <c r="I41" s="76"/>
      <c r="J41" s="76"/>
      <c r="K41" s="76"/>
      <c r="L41" s="76"/>
      <c r="M41" s="76"/>
      <c r="N41" s="76"/>
      <c r="O41" s="76"/>
      <c r="P41" s="76"/>
      <c r="Q41" s="76"/>
      <c r="R41" s="76"/>
      <c r="S41" s="76"/>
      <c r="T41" s="76"/>
      <c r="U41" s="76"/>
      <c r="V41" s="76"/>
      <c r="W41" s="76"/>
      <c r="X41" s="76"/>
    </row>
    <row r="42" spans="2:24">
      <c r="B42" s="76" t="s">
        <v>191</v>
      </c>
      <c r="C42" s="10" t="s">
        <v>16</v>
      </c>
      <c r="D42" s="76"/>
      <c r="E42" s="76"/>
      <c r="F42" s="76"/>
      <c r="G42" s="76"/>
      <c r="H42" s="76"/>
      <c r="I42" s="76"/>
      <c r="J42" s="76"/>
      <c r="K42" s="76"/>
      <c r="L42" s="76"/>
      <c r="M42" s="76"/>
      <c r="N42" s="76"/>
      <c r="O42" s="76"/>
      <c r="P42" s="76"/>
      <c r="Q42" s="76"/>
      <c r="R42" s="76"/>
      <c r="S42" s="76"/>
      <c r="T42" s="76"/>
      <c r="U42" s="76"/>
      <c r="V42" s="76"/>
      <c r="W42" s="76"/>
      <c r="X42" s="76"/>
    </row>
    <row r="43" spans="2:24">
      <c r="B43" s="76" t="s">
        <v>191</v>
      </c>
      <c r="C43" s="10" t="s">
        <v>16</v>
      </c>
      <c r="D43" s="76"/>
      <c r="E43" s="76"/>
      <c r="F43" s="76"/>
      <c r="G43" s="76"/>
      <c r="H43" s="76"/>
      <c r="I43" s="76"/>
      <c r="J43" s="76"/>
      <c r="K43" s="76"/>
      <c r="L43" s="76"/>
      <c r="M43" s="76"/>
      <c r="N43" s="76"/>
      <c r="O43" s="76"/>
      <c r="P43" s="76"/>
      <c r="Q43" s="76"/>
      <c r="R43" s="76"/>
      <c r="S43" s="76"/>
      <c r="T43" s="76"/>
      <c r="U43" s="76"/>
      <c r="V43" s="76"/>
      <c r="W43" s="76"/>
      <c r="X43" s="76"/>
    </row>
    <row r="44" spans="2:24">
      <c r="B44" s="40" t="s">
        <v>187</v>
      </c>
      <c r="C44" s="10" t="s">
        <v>16</v>
      </c>
      <c r="D44" s="33">
        <f>SUM(D32:D43)</f>
        <v>0</v>
      </c>
      <c r="E44" s="33">
        <f>SUM(E32:E43)</f>
        <v>0</v>
      </c>
      <c r="F44" s="33">
        <f t="shared" ref="F44:X44" si="2">SUM(F32:F43)</f>
        <v>0</v>
      </c>
      <c r="G44" s="33">
        <f t="shared" si="2"/>
        <v>0</v>
      </c>
      <c r="H44" s="33">
        <f t="shared" si="2"/>
        <v>0</v>
      </c>
      <c r="I44" s="33">
        <f t="shared" si="2"/>
        <v>0</v>
      </c>
      <c r="J44" s="33">
        <f t="shared" si="2"/>
        <v>0</v>
      </c>
      <c r="K44" s="33">
        <f t="shared" si="2"/>
        <v>0</v>
      </c>
      <c r="L44" s="33">
        <f t="shared" si="2"/>
        <v>0</v>
      </c>
      <c r="M44" s="33">
        <f t="shared" si="2"/>
        <v>0</v>
      </c>
      <c r="N44" s="33">
        <f t="shared" si="2"/>
        <v>0</v>
      </c>
      <c r="O44" s="33">
        <f t="shared" si="2"/>
        <v>0</v>
      </c>
      <c r="P44" s="33">
        <f t="shared" si="2"/>
        <v>0</v>
      </c>
      <c r="Q44" s="33">
        <f t="shared" si="2"/>
        <v>0</v>
      </c>
      <c r="R44" s="33">
        <f t="shared" si="2"/>
        <v>0</v>
      </c>
      <c r="S44" s="33">
        <f t="shared" si="2"/>
        <v>0</v>
      </c>
      <c r="T44" s="33">
        <f t="shared" si="2"/>
        <v>0</v>
      </c>
      <c r="U44" s="33">
        <f t="shared" si="2"/>
        <v>0</v>
      </c>
      <c r="V44" s="33">
        <f t="shared" si="2"/>
        <v>0</v>
      </c>
      <c r="W44" s="33">
        <f t="shared" si="2"/>
        <v>0</v>
      </c>
      <c r="X44" s="33">
        <f t="shared" si="2"/>
        <v>0</v>
      </c>
    </row>
    <row r="45" spans="2:24"/>
    <row r="46" spans="2:24" ht="25.5">
      <c r="B46" s="44" t="s">
        <v>188</v>
      </c>
      <c r="C46" s="10" t="s">
        <v>16</v>
      </c>
      <c r="D46" s="33">
        <f>SUM(D44,D29,D20)</f>
        <v>0</v>
      </c>
      <c r="E46" s="33">
        <f>SUM(E44,E29,E20)</f>
        <v>0</v>
      </c>
      <c r="F46" s="33">
        <f t="shared" ref="F46:X46" si="3">SUM(F44,F29,F20)</f>
        <v>0</v>
      </c>
      <c r="G46" s="33">
        <f t="shared" si="3"/>
        <v>0</v>
      </c>
      <c r="H46" s="33">
        <f t="shared" si="3"/>
        <v>0</v>
      </c>
      <c r="I46" s="33">
        <f t="shared" si="3"/>
        <v>0</v>
      </c>
      <c r="J46" s="33">
        <f t="shared" si="3"/>
        <v>0</v>
      </c>
      <c r="K46" s="33">
        <f t="shared" si="3"/>
        <v>0</v>
      </c>
      <c r="L46" s="33">
        <f t="shared" si="3"/>
        <v>0</v>
      </c>
      <c r="M46" s="33">
        <f t="shared" si="3"/>
        <v>0</v>
      </c>
      <c r="N46" s="33">
        <f t="shared" si="3"/>
        <v>0</v>
      </c>
      <c r="O46" s="33">
        <f t="shared" si="3"/>
        <v>0</v>
      </c>
      <c r="P46" s="33">
        <f t="shared" si="3"/>
        <v>0</v>
      </c>
      <c r="Q46" s="33">
        <f t="shared" si="3"/>
        <v>0</v>
      </c>
      <c r="R46" s="33">
        <f t="shared" si="3"/>
        <v>0</v>
      </c>
      <c r="S46" s="33">
        <f t="shared" si="3"/>
        <v>0</v>
      </c>
      <c r="T46" s="33">
        <f t="shared" si="3"/>
        <v>0</v>
      </c>
      <c r="U46" s="33">
        <f t="shared" si="3"/>
        <v>0</v>
      </c>
      <c r="V46" s="33">
        <f t="shared" si="3"/>
        <v>0</v>
      </c>
      <c r="W46" s="33">
        <f t="shared" si="3"/>
        <v>0</v>
      </c>
      <c r="X46" s="33">
        <f t="shared" si="3"/>
        <v>0</v>
      </c>
    </row>
    <row r="47" spans="2:24"/>
    <row r="48" spans="2:24" ht="25.5">
      <c r="B48" s="11" t="s">
        <v>189</v>
      </c>
      <c r="C48" s="10" t="s">
        <v>16</v>
      </c>
      <c r="D48" s="76"/>
      <c r="E48" s="33">
        <f>D50</f>
        <v>0</v>
      </c>
      <c r="F48" s="33">
        <f t="shared" ref="F48:X48" si="4">E50</f>
        <v>0</v>
      </c>
      <c r="G48" s="33">
        <f t="shared" si="4"/>
        <v>0</v>
      </c>
      <c r="H48" s="33">
        <f t="shared" si="4"/>
        <v>0</v>
      </c>
      <c r="I48" s="33">
        <f t="shared" si="4"/>
        <v>0</v>
      </c>
      <c r="J48" s="33">
        <f t="shared" si="4"/>
        <v>0</v>
      </c>
      <c r="K48" s="33">
        <f t="shared" si="4"/>
        <v>0</v>
      </c>
      <c r="L48" s="33">
        <f t="shared" si="4"/>
        <v>0</v>
      </c>
      <c r="M48" s="33">
        <f t="shared" si="4"/>
        <v>0</v>
      </c>
      <c r="N48" s="33">
        <f t="shared" si="4"/>
        <v>0</v>
      </c>
      <c r="O48" s="33">
        <f t="shared" si="4"/>
        <v>0</v>
      </c>
      <c r="P48" s="33">
        <f t="shared" si="4"/>
        <v>0</v>
      </c>
      <c r="Q48" s="33">
        <f t="shared" si="4"/>
        <v>0</v>
      </c>
      <c r="R48" s="33">
        <f t="shared" si="4"/>
        <v>0</v>
      </c>
      <c r="S48" s="33">
        <f t="shared" si="4"/>
        <v>0</v>
      </c>
      <c r="T48" s="33">
        <f t="shared" si="4"/>
        <v>0</v>
      </c>
      <c r="U48" s="33">
        <f t="shared" si="4"/>
        <v>0</v>
      </c>
      <c r="V48" s="33">
        <f t="shared" si="4"/>
        <v>0</v>
      </c>
      <c r="W48" s="33">
        <f t="shared" si="4"/>
        <v>0</v>
      </c>
      <c r="X48" s="33">
        <f t="shared" si="4"/>
        <v>0</v>
      </c>
    </row>
    <row r="49" spans="2:24"/>
    <row r="50" spans="2:24" ht="25.5">
      <c r="B50" s="44" t="s">
        <v>190</v>
      </c>
      <c r="C50" s="10" t="s">
        <v>16</v>
      </c>
      <c r="D50" s="33">
        <f>SUM(D46,D48)</f>
        <v>0</v>
      </c>
      <c r="E50" s="33">
        <f>SUM(E46,E48)</f>
        <v>0</v>
      </c>
      <c r="F50" s="33">
        <f t="shared" ref="F50:X50" si="5">SUM(F46,F48)</f>
        <v>0</v>
      </c>
      <c r="G50" s="33">
        <f t="shared" si="5"/>
        <v>0</v>
      </c>
      <c r="H50" s="33">
        <f t="shared" si="5"/>
        <v>0</v>
      </c>
      <c r="I50" s="33">
        <f t="shared" si="5"/>
        <v>0</v>
      </c>
      <c r="J50" s="33">
        <f t="shared" si="5"/>
        <v>0</v>
      </c>
      <c r="K50" s="33">
        <f t="shared" si="5"/>
        <v>0</v>
      </c>
      <c r="L50" s="33">
        <f t="shared" si="5"/>
        <v>0</v>
      </c>
      <c r="M50" s="33">
        <f t="shared" si="5"/>
        <v>0</v>
      </c>
      <c r="N50" s="33">
        <f t="shared" si="5"/>
        <v>0</v>
      </c>
      <c r="O50" s="33">
        <f t="shared" si="5"/>
        <v>0</v>
      </c>
      <c r="P50" s="33">
        <f t="shared" si="5"/>
        <v>0</v>
      </c>
      <c r="Q50" s="33">
        <f t="shared" si="5"/>
        <v>0</v>
      </c>
      <c r="R50" s="33">
        <f t="shared" si="5"/>
        <v>0</v>
      </c>
      <c r="S50" s="33">
        <f t="shared" si="5"/>
        <v>0</v>
      </c>
      <c r="T50" s="33">
        <f t="shared" si="5"/>
        <v>0</v>
      </c>
      <c r="U50" s="33">
        <f t="shared" si="5"/>
        <v>0</v>
      </c>
      <c r="V50" s="33">
        <f t="shared" si="5"/>
        <v>0</v>
      </c>
      <c r="W50" s="33">
        <f t="shared" si="5"/>
        <v>0</v>
      </c>
      <c r="X50" s="33">
        <f t="shared" si="5"/>
        <v>0</v>
      </c>
    </row>
    <row r="51" spans="2:24"/>
    <row r="52" spans="2:24"/>
    <row r="53" spans="2:24"/>
    <row r="54" spans="2:24"/>
  </sheetData>
  <sheetProtection sheet="1" objects="1" scenarios="1"/>
  <conditionalFormatting sqref="A8 A11">
    <cfRule type="cellIs" dxfId="15" priority="3" operator="equal">
      <formula>"O"</formula>
    </cfRule>
    <cfRule type="cellIs" dxfId="14" priority="4" operator="equal">
      <formula>"P"</formula>
    </cfRule>
  </conditionalFormatting>
  <hyperlinks>
    <hyperlink ref="A5" location="'Sign off'!A1" display="Index"/>
  </hyperlinks>
  <pageMargins left="0.23622047244094491" right="0.23622047244094491" top="0.74803149606299213" bottom="0.74803149606299213" header="0.31496062992125984" footer="0.31496062992125984"/>
  <pageSetup paperSize="8" scale="72" orientation="landscape" r:id="rId1"/>
  <drawing r:id="rId2"/>
  <legacyDrawing r:id="rId3"/>
</worksheet>
</file>

<file path=xl/worksheets/sheet13.xml><?xml version="1.0" encoding="utf-8"?>
<worksheet xmlns="http://schemas.openxmlformats.org/spreadsheetml/2006/main" xmlns:r="http://schemas.openxmlformats.org/officeDocument/2006/relationships">
  <sheetPr codeName="Sheet11">
    <pageSetUpPr fitToPage="1"/>
  </sheetPr>
  <dimension ref="A1:Y96"/>
  <sheetViews>
    <sheetView workbookViewId="0">
      <pane ySplit="4" topLeftCell="A5" activePane="bottomLeft" state="frozen"/>
      <selection activeCell="B6" sqref="B6"/>
      <selection pane="bottomLeft" activeCell="E26" sqref="E26"/>
    </sheetView>
  </sheetViews>
  <sheetFormatPr defaultColWidth="0" defaultRowHeight="12.75" zeroHeight="1"/>
  <cols>
    <col min="1" max="1" width="15.625" style="8" customWidth="1"/>
    <col min="2" max="2" width="37.875" style="8" customWidth="1"/>
    <col min="3" max="3" width="8.625" style="8" customWidth="1"/>
    <col min="4" max="4" width="10.875" style="8" bestFit="1" customWidth="1"/>
    <col min="5" max="25" width="9" style="8" customWidth="1"/>
    <col min="26" max="16384" width="9" style="8" hidden="1"/>
  </cols>
  <sheetData>
    <row r="1" spans="1:24" s="1" customFormat="1" ht="27.75" customHeight="1">
      <c r="C1" s="4" t="s">
        <v>0</v>
      </c>
    </row>
    <row r="2" spans="1:24" s="1" customFormat="1" ht="18" customHeight="1">
      <c r="C2" s="1" t="s">
        <v>5</v>
      </c>
      <c r="D2" s="2" t="str">
        <f>'1'!$D$11</f>
        <v>Demo sands</v>
      </c>
    </row>
    <row r="3" spans="1:24" s="1" customFormat="1" ht="18" customHeight="1">
      <c r="A3" s="5"/>
      <c r="B3" s="5"/>
      <c r="C3" s="1" t="s">
        <v>7</v>
      </c>
      <c r="D3" s="2" t="str">
        <f>'1'!$D$9</f>
        <v>[Offshore transmission operator 1]</v>
      </c>
      <c r="F3" s="6"/>
      <c r="G3" s="6"/>
      <c r="J3" s="6"/>
    </row>
    <row r="4" spans="1:24" s="1" customFormat="1" ht="18" customHeight="1">
      <c r="A4" s="5"/>
      <c r="B4" s="5"/>
      <c r="C4" s="1" t="s">
        <v>10</v>
      </c>
      <c r="D4" s="2" t="str">
        <f>'1'!$D$12-1&amp;"-"&amp;'1'!$D$12-2000</f>
        <v>2012-13</v>
      </c>
      <c r="F4" s="6"/>
      <c r="G4" s="6"/>
      <c r="J4" s="6"/>
    </row>
    <row r="5" spans="1:24">
      <c r="A5" s="7" t="s">
        <v>12</v>
      </c>
    </row>
    <row r="6" spans="1:24" ht="18">
      <c r="B6" s="9" t="s">
        <v>396</v>
      </c>
    </row>
    <row r="7" spans="1:24">
      <c r="A7" s="8" t="s">
        <v>202</v>
      </c>
      <c r="B7" s="8" t="s">
        <v>272</v>
      </c>
      <c r="D7" s="10">
        <v>2011</v>
      </c>
      <c r="E7" s="10">
        <v>2012</v>
      </c>
      <c r="F7" s="10">
        <v>2013</v>
      </c>
      <c r="G7" s="10">
        <v>2014</v>
      </c>
      <c r="H7" s="10">
        <v>2015</v>
      </c>
      <c r="I7" s="10">
        <v>2016</v>
      </c>
      <c r="J7" s="10">
        <v>2017</v>
      </c>
      <c r="K7" s="10">
        <v>2018</v>
      </c>
      <c r="L7" s="10">
        <v>2019</v>
      </c>
      <c r="M7" s="10">
        <v>2020</v>
      </c>
      <c r="N7" s="10">
        <v>2021</v>
      </c>
      <c r="O7" s="10">
        <v>2022</v>
      </c>
      <c r="P7" s="10">
        <v>2023</v>
      </c>
      <c r="Q7" s="10">
        <v>2024</v>
      </c>
      <c r="R7" s="10">
        <v>2025</v>
      </c>
      <c r="S7" s="10">
        <v>2026</v>
      </c>
      <c r="T7" s="10">
        <v>2027</v>
      </c>
      <c r="U7" s="10">
        <v>2028</v>
      </c>
      <c r="V7" s="10">
        <v>2029</v>
      </c>
      <c r="W7" s="10">
        <v>2030</v>
      </c>
      <c r="X7" s="10">
        <v>2031</v>
      </c>
    </row>
    <row r="8" spans="1:24">
      <c r="A8" s="73" t="s">
        <v>203</v>
      </c>
      <c r="C8" s="10" t="s">
        <v>286</v>
      </c>
    </row>
    <row r="9" spans="1:24">
      <c r="B9" s="29" t="s">
        <v>213</v>
      </c>
    </row>
    <row r="10" spans="1:24">
      <c r="A10" s="8" t="s">
        <v>204</v>
      </c>
      <c r="B10" s="8" t="s">
        <v>212</v>
      </c>
      <c r="C10" s="10" t="s">
        <v>211</v>
      </c>
      <c r="D10" s="31" t="str">
        <f>IF(ABS('8'!D44)&lt;1,"n/a",'8'!D32/'8'!D44)</f>
        <v>n/a</v>
      </c>
      <c r="E10" s="31" t="str">
        <f>IF(ABS('8'!E44)&lt;1,"n/a",'8'!E32/'8'!E44)</f>
        <v>n/a</v>
      </c>
      <c r="F10" s="31" t="str">
        <f>IF(ABS('8'!F44)&lt;1,"n/a",'8'!F32/'8'!F44)</f>
        <v>n/a</v>
      </c>
      <c r="G10" s="31" t="str">
        <f>IF(ABS('8'!G44)&lt;1,"n/a",'8'!G32/'8'!G44)</f>
        <v>n/a</v>
      </c>
      <c r="H10" s="31" t="str">
        <f>IF(ABS('8'!H44)&lt;1,"n/a",'8'!H32/'8'!H44)</f>
        <v>n/a</v>
      </c>
      <c r="I10" s="31" t="str">
        <f>IF(ABS('8'!I44)&lt;1,"n/a",'8'!I32/'8'!I44)</f>
        <v>n/a</v>
      </c>
      <c r="J10" s="31" t="str">
        <f>IF(ABS('8'!J44)&lt;1,"n/a",'8'!J32/'8'!J44)</f>
        <v>n/a</v>
      </c>
      <c r="K10" s="31" t="str">
        <f>IF(ABS('8'!K44)&lt;1,"n/a",'8'!K32/'8'!K44)</f>
        <v>n/a</v>
      </c>
      <c r="L10" s="31" t="str">
        <f>IF(ABS('8'!L44)&lt;1,"n/a",'8'!L32/'8'!L44)</f>
        <v>n/a</v>
      </c>
      <c r="M10" s="31" t="str">
        <f>IF(ABS('8'!M44)&lt;1,"n/a",'8'!M32/'8'!M44)</f>
        <v>n/a</v>
      </c>
      <c r="N10" s="31" t="str">
        <f>IF(ABS('8'!N44)&lt;1,"n/a",'8'!N32/'8'!N44)</f>
        <v>n/a</v>
      </c>
      <c r="O10" s="31" t="str">
        <f>IF(ABS('8'!O44)&lt;1,"n/a",'8'!O32/'8'!O44)</f>
        <v>n/a</v>
      </c>
      <c r="P10" s="31" t="str">
        <f>IF(ABS('8'!P44)&lt;1,"n/a",'8'!P32/'8'!P44)</f>
        <v>n/a</v>
      </c>
      <c r="Q10" s="31" t="str">
        <f>IF(ABS('8'!Q44)&lt;1,"n/a",'8'!Q32/'8'!Q44)</f>
        <v>n/a</v>
      </c>
      <c r="R10" s="31" t="str">
        <f>IF(ABS('8'!R44)&lt;1,"n/a",'8'!R32/'8'!R44)</f>
        <v>n/a</v>
      </c>
      <c r="S10" s="31" t="str">
        <f>IF(ABS('8'!S44)&lt;1,"n/a",'8'!S32/'8'!S44)</f>
        <v>n/a</v>
      </c>
      <c r="T10" s="31" t="str">
        <f>IF(ABS('8'!T44)&lt;1,"n/a",'8'!T32/'8'!T44)</f>
        <v>n/a</v>
      </c>
      <c r="U10" s="31" t="str">
        <f>IF(ABS('8'!U44)&lt;1,"n/a",'8'!U32/'8'!U44)</f>
        <v>n/a</v>
      </c>
      <c r="V10" s="31" t="str">
        <f>IF(ABS('8'!V44)&lt;1,"n/a",'8'!V32/'8'!V44)</f>
        <v>n/a</v>
      </c>
      <c r="W10" s="31" t="str">
        <f>IF(ABS('8'!W44)&lt;1,"n/a",'8'!W32/'8'!W44)</f>
        <v>n/a</v>
      </c>
      <c r="X10" s="31" t="str">
        <f>IF(ABS('8'!X44)&lt;1,"n/a",'8'!X32/'8'!X44)</f>
        <v>n/a</v>
      </c>
    </row>
    <row r="11" spans="1:24">
      <c r="A11" s="73" t="s">
        <v>205</v>
      </c>
      <c r="B11" s="8" t="s">
        <v>358</v>
      </c>
      <c r="C11" s="10" t="s">
        <v>211</v>
      </c>
      <c r="D11" s="31">
        <f t="shared" ref="D11:X11" si="0">D24</f>
        <v>0</v>
      </c>
      <c r="E11" s="31">
        <f t="shared" si="0"/>
        <v>0</v>
      </c>
      <c r="F11" s="31">
        <f t="shared" si="0"/>
        <v>0</v>
      </c>
      <c r="G11" s="31">
        <f t="shared" si="0"/>
        <v>0</v>
      </c>
      <c r="H11" s="31">
        <f t="shared" si="0"/>
        <v>0</v>
      </c>
      <c r="I11" s="31">
        <f t="shared" si="0"/>
        <v>0</v>
      </c>
      <c r="J11" s="31">
        <f t="shared" si="0"/>
        <v>0</v>
      </c>
      <c r="K11" s="31">
        <f t="shared" si="0"/>
        <v>0</v>
      </c>
      <c r="L11" s="31">
        <f t="shared" si="0"/>
        <v>0</v>
      </c>
      <c r="M11" s="31">
        <f t="shared" si="0"/>
        <v>0</v>
      </c>
      <c r="N11" s="31">
        <f t="shared" si="0"/>
        <v>0</v>
      </c>
      <c r="O11" s="31">
        <f t="shared" si="0"/>
        <v>0</v>
      </c>
      <c r="P11" s="31">
        <f t="shared" si="0"/>
        <v>0</v>
      </c>
      <c r="Q11" s="31">
        <f t="shared" si="0"/>
        <v>0</v>
      </c>
      <c r="R11" s="31">
        <f t="shared" si="0"/>
        <v>0</v>
      </c>
      <c r="S11" s="31">
        <f t="shared" si="0"/>
        <v>0</v>
      </c>
      <c r="T11" s="31">
        <f t="shared" si="0"/>
        <v>0</v>
      </c>
      <c r="U11" s="31">
        <f t="shared" si="0"/>
        <v>0</v>
      </c>
      <c r="V11" s="31">
        <f t="shared" si="0"/>
        <v>0</v>
      </c>
      <c r="W11" s="31">
        <f t="shared" si="0"/>
        <v>0</v>
      </c>
      <c r="X11" s="31">
        <f t="shared" si="0"/>
        <v>0</v>
      </c>
    </row>
    <row r="12" spans="1:24">
      <c r="A12" s="74"/>
      <c r="B12" s="8" t="s">
        <v>359</v>
      </c>
      <c r="C12" s="10" t="s">
        <v>211</v>
      </c>
      <c r="D12" s="31">
        <f t="shared" ref="D12:X12" si="1">D25</f>
        <v>0</v>
      </c>
      <c r="E12" s="31">
        <f t="shared" si="1"/>
        <v>0</v>
      </c>
      <c r="F12" s="31">
        <f t="shared" si="1"/>
        <v>0</v>
      </c>
      <c r="G12" s="31">
        <f t="shared" si="1"/>
        <v>0</v>
      </c>
      <c r="H12" s="31">
        <f t="shared" si="1"/>
        <v>0</v>
      </c>
      <c r="I12" s="31">
        <f t="shared" si="1"/>
        <v>0</v>
      </c>
      <c r="J12" s="31">
        <f t="shared" si="1"/>
        <v>0</v>
      </c>
      <c r="K12" s="31">
        <f t="shared" si="1"/>
        <v>0</v>
      </c>
      <c r="L12" s="31">
        <f t="shared" si="1"/>
        <v>0</v>
      </c>
      <c r="M12" s="31">
        <f t="shared" si="1"/>
        <v>0</v>
      </c>
      <c r="N12" s="31">
        <f t="shared" si="1"/>
        <v>0</v>
      </c>
      <c r="O12" s="31">
        <f t="shared" si="1"/>
        <v>0</v>
      </c>
      <c r="P12" s="31">
        <f t="shared" si="1"/>
        <v>0</v>
      </c>
      <c r="Q12" s="31">
        <f t="shared" si="1"/>
        <v>0</v>
      </c>
      <c r="R12" s="31">
        <f t="shared" si="1"/>
        <v>0</v>
      </c>
      <c r="S12" s="31">
        <f t="shared" si="1"/>
        <v>0</v>
      </c>
      <c r="T12" s="31">
        <f t="shared" si="1"/>
        <v>0</v>
      </c>
      <c r="U12" s="31">
        <f t="shared" si="1"/>
        <v>0</v>
      </c>
      <c r="V12" s="31">
        <f t="shared" si="1"/>
        <v>0</v>
      </c>
      <c r="W12" s="31">
        <f t="shared" si="1"/>
        <v>0</v>
      </c>
      <c r="X12" s="31">
        <f t="shared" si="1"/>
        <v>0</v>
      </c>
    </row>
    <row r="13" spans="1:24">
      <c r="A13" s="75" t="b">
        <v>0</v>
      </c>
    </row>
    <row r="14" spans="1:24" ht="12.75" customHeight="1">
      <c r="B14" s="8" t="s">
        <v>324</v>
      </c>
      <c r="C14" s="10" t="s">
        <v>211</v>
      </c>
      <c r="D14" s="31">
        <f>MIN(D11:X11)</f>
        <v>0</v>
      </c>
      <c r="E14" s="47"/>
      <c r="F14" s="47"/>
      <c r="G14" s="47"/>
      <c r="H14" s="47"/>
      <c r="I14" s="47"/>
      <c r="J14" s="47"/>
      <c r="K14" s="47"/>
      <c r="L14" s="47"/>
      <c r="M14" s="47"/>
      <c r="N14" s="47"/>
      <c r="O14" s="47"/>
      <c r="P14" s="47"/>
      <c r="Q14" s="47"/>
      <c r="R14" s="47"/>
      <c r="S14" s="47"/>
      <c r="T14" s="47"/>
      <c r="U14" s="47"/>
      <c r="V14" s="47"/>
      <c r="W14" s="47"/>
      <c r="X14" s="47"/>
    </row>
    <row r="15" spans="1:24" ht="12.75" customHeight="1">
      <c r="B15" s="8" t="s">
        <v>224</v>
      </c>
      <c r="C15" s="10" t="s">
        <v>211</v>
      </c>
      <c r="D15" s="31">
        <f>MIN(D12:X12)</f>
        <v>0</v>
      </c>
      <c r="E15" s="47"/>
      <c r="F15" s="47"/>
      <c r="G15" s="47"/>
      <c r="H15" s="47"/>
      <c r="I15" s="47"/>
      <c r="J15" s="47"/>
      <c r="K15" s="47"/>
      <c r="L15" s="47"/>
      <c r="M15" s="47"/>
      <c r="N15" s="47"/>
      <c r="O15" s="47"/>
      <c r="P15" s="47"/>
      <c r="Q15" s="47"/>
      <c r="R15" s="47"/>
      <c r="S15" s="47"/>
      <c r="T15" s="47"/>
      <c r="U15" s="47"/>
      <c r="V15" s="47"/>
      <c r="W15" s="47"/>
      <c r="X15" s="47"/>
    </row>
    <row r="16" spans="1:24"/>
    <row r="17" spans="2:24">
      <c r="B17" s="29" t="s">
        <v>248</v>
      </c>
    </row>
    <row r="18" spans="2:24" ht="12.75" customHeight="1">
      <c r="B18" s="8" t="s">
        <v>324</v>
      </c>
      <c r="C18" s="10" t="s">
        <v>211</v>
      </c>
      <c r="D18" s="76"/>
      <c r="E18" s="47"/>
      <c r="F18" s="47"/>
      <c r="G18" s="47"/>
      <c r="H18" s="47"/>
      <c r="I18" s="47"/>
      <c r="J18" s="47"/>
      <c r="K18" s="47"/>
      <c r="L18" s="47"/>
      <c r="M18" s="47"/>
      <c r="N18" s="47"/>
      <c r="O18" s="47"/>
      <c r="P18" s="47"/>
      <c r="Q18" s="47"/>
      <c r="R18" s="47"/>
      <c r="S18" s="47"/>
      <c r="T18" s="47"/>
      <c r="U18" s="47"/>
      <c r="V18" s="47"/>
      <c r="W18" s="47"/>
      <c r="X18" s="47"/>
    </row>
    <row r="19" spans="2:24" ht="12.75" customHeight="1">
      <c r="B19" s="8" t="s">
        <v>224</v>
      </c>
      <c r="C19" s="10" t="s">
        <v>211</v>
      </c>
      <c r="D19" s="76"/>
      <c r="E19" s="47"/>
      <c r="F19" s="47"/>
      <c r="G19" s="47"/>
      <c r="H19" s="47"/>
      <c r="I19" s="47"/>
      <c r="J19" s="47"/>
      <c r="K19" s="47"/>
      <c r="L19" s="47"/>
      <c r="M19" s="47"/>
      <c r="N19" s="47"/>
      <c r="O19" s="47"/>
      <c r="P19" s="47"/>
      <c r="Q19" s="47"/>
      <c r="R19" s="47"/>
      <c r="S19" s="47"/>
      <c r="T19" s="47"/>
      <c r="U19" s="47"/>
      <c r="V19" s="47"/>
      <c r="W19" s="47"/>
      <c r="X19" s="47"/>
    </row>
    <row r="20" spans="2:24" ht="12.75" customHeight="1">
      <c r="B20" s="76" t="s">
        <v>254</v>
      </c>
      <c r="C20" s="10" t="s">
        <v>211</v>
      </c>
      <c r="D20" s="76"/>
      <c r="E20" s="76"/>
      <c r="F20" s="76"/>
      <c r="G20" s="76"/>
      <c r="H20" s="76"/>
      <c r="I20" s="76"/>
      <c r="J20" s="76"/>
      <c r="K20" s="76"/>
      <c r="L20" s="76"/>
      <c r="M20" s="76"/>
      <c r="N20" s="76"/>
      <c r="O20" s="76"/>
      <c r="P20" s="76"/>
      <c r="Q20" s="76"/>
      <c r="R20" s="76"/>
      <c r="S20" s="76"/>
      <c r="T20" s="76"/>
      <c r="U20" s="76"/>
      <c r="V20" s="76"/>
      <c r="W20" s="76"/>
      <c r="X20" s="76"/>
    </row>
    <row r="21" spans="2:24" ht="12.75" customHeight="1">
      <c r="B21" s="76" t="s">
        <v>255</v>
      </c>
      <c r="C21" s="10" t="s">
        <v>211</v>
      </c>
      <c r="D21" s="76"/>
      <c r="E21" s="76"/>
      <c r="F21" s="76"/>
      <c r="G21" s="76"/>
      <c r="H21" s="76"/>
      <c r="I21" s="76"/>
      <c r="J21" s="76"/>
      <c r="K21" s="76"/>
      <c r="L21" s="76"/>
      <c r="M21" s="76"/>
      <c r="N21" s="76"/>
      <c r="O21" s="76"/>
      <c r="P21" s="76"/>
      <c r="Q21" s="76"/>
      <c r="R21" s="76"/>
      <c r="S21" s="76"/>
      <c r="T21" s="76"/>
      <c r="U21" s="76"/>
      <c r="V21" s="76"/>
      <c r="W21" s="76"/>
      <c r="X21" s="76"/>
    </row>
    <row r="22" spans="2:24"/>
    <row r="23" spans="2:24">
      <c r="B23" s="29" t="s">
        <v>316</v>
      </c>
    </row>
    <row r="24" spans="2:24">
      <c r="B24" s="35" t="s">
        <v>315</v>
      </c>
      <c r="C24" s="10" t="s">
        <v>211</v>
      </c>
      <c r="D24" s="76"/>
      <c r="E24" s="76"/>
      <c r="F24" s="76"/>
      <c r="G24" s="76"/>
      <c r="H24" s="76"/>
      <c r="I24" s="76"/>
      <c r="J24" s="76"/>
      <c r="K24" s="76"/>
      <c r="L24" s="76"/>
      <c r="M24" s="76"/>
      <c r="N24" s="76"/>
      <c r="O24" s="76"/>
      <c r="P24" s="76"/>
      <c r="Q24" s="76"/>
      <c r="R24" s="76"/>
      <c r="S24" s="76"/>
      <c r="T24" s="76"/>
      <c r="U24" s="76"/>
      <c r="V24" s="76"/>
      <c r="W24" s="76"/>
      <c r="X24" s="76"/>
    </row>
    <row r="25" spans="2:24">
      <c r="B25" s="35" t="s">
        <v>220</v>
      </c>
      <c r="C25" s="53" t="s">
        <v>211</v>
      </c>
      <c r="D25" s="76"/>
      <c r="E25" s="76"/>
      <c r="F25" s="76"/>
      <c r="G25" s="76"/>
      <c r="H25" s="76"/>
      <c r="I25" s="76"/>
      <c r="J25" s="76"/>
      <c r="K25" s="76"/>
      <c r="L25" s="76"/>
      <c r="M25" s="76"/>
      <c r="N25" s="76"/>
      <c r="O25" s="76"/>
      <c r="P25" s="76"/>
      <c r="Q25" s="76"/>
      <c r="R25" s="76"/>
      <c r="S25" s="76"/>
      <c r="T25" s="76"/>
      <c r="U25" s="76"/>
      <c r="V25" s="76"/>
      <c r="W25" s="76"/>
      <c r="X25" s="76"/>
    </row>
    <row r="26" spans="2:24" ht="12.75" customHeight="1">
      <c r="B26" s="31" t="str">
        <f>B20</f>
        <v>Other covenant 1 - please specify</v>
      </c>
      <c r="C26" s="10" t="s">
        <v>211</v>
      </c>
      <c r="D26" s="76"/>
      <c r="E26" s="76"/>
      <c r="F26" s="76"/>
      <c r="G26" s="76"/>
      <c r="H26" s="76"/>
      <c r="I26" s="76"/>
      <c r="J26" s="76"/>
      <c r="K26" s="76"/>
      <c r="L26" s="76"/>
      <c r="M26" s="76"/>
      <c r="N26" s="76"/>
      <c r="O26" s="76"/>
      <c r="P26" s="76"/>
      <c r="Q26" s="76"/>
      <c r="R26" s="76"/>
      <c r="S26" s="76"/>
      <c r="T26" s="76"/>
      <c r="U26" s="76"/>
      <c r="V26" s="76"/>
      <c r="W26" s="76"/>
      <c r="X26" s="76"/>
    </row>
    <row r="27" spans="2:24" ht="12.75" customHeight="1">
      <c r="B27" s="31" t="str">
        <f>B21</f>
        <v>Other covenant 2 - please specify</v>
      </c>
      <c r="C27" s="10" t="s">
        <v>211</v>
      </c>
      <c r="D27" s="76"/>
      <c r="E27" s="76"/>
      <c r="F27" s="76"/>
      <c r="G27" s="76"/>
      <c r="H27" s="76"/>
      <c r="I27" s="76"/>
      <c r="J27" s="76"/>
      <c r="K27" s="76"/>
      <c r="L27" s="76"/>
      <c r="M27" s="76"/>
      <c r="N27" s="76"/>
      <c r="O27" s="76"/>
      <c r="P27" s="76"/>
      <c r="Q27" s="76"/>
      <c r="R27" s="76"/>
      <c r="S27" s="76"/>
      <c r="T27" s="76"/>
      <c r="U27" s="76"/>
      <c r="V27" s="76"/>
      <c r="W27" s="76"/>
      <c r="X27" s="76"/>
    </row>
    <row r="28" spans="2:24"/>
    <row r="29" spans="2:24">
      <c r="B29" s="30" t="s">
        <v>306</v>
      </c>
    </row>
    <row r="30" spans="2:24" ht="12.75" customHeight="1">
      <c r="B30" s="8" t="s">
        <v>291</v>
      </c>
      <c r="C30" s="10" t="s">
        <v>16</v>
      </c>
      <c r="D30" s="76"/>
      <c r="E30" s="47"/>
      <c r="F30" s="47"/>
      <c r="G30" s="47"/>
      <c r="H30" s="47"/>
      <c r="I30" s="47"/>
      <c r="J30" s="47"/>
      <c r="K30" s="47"/>
      <c r="L30" s="47"/>
      <c r="M30" s="47"/>
      <c r="N30" s="47"/>
      <c r="O30" s="47"/>
      <c r="P30" s="47"/>
      <c r="Q30" s="47"/>
      <c r="R30" s="47"/>
      <c r="S30" s="47"/>
      <c r="T30" s="47"/>
      <c r="U30" s="47"/>
      <c r="V30" s="47"/>
      <c r="W30" s="47"/>
      <c r="X30" s="47"/>
    </row>
    <row r="31" spans="2:24">
      <c r="B31" s="8" t="s">
        <v>290</v>
      </c>
      <c r="C31" s="10" t="s">
        <v>16</v>
      </c>
      <c r="D31" s="76"/>
      <c r="E31" s="76"/>
      <c r="F31" s="76"/>
      <c r="G31" s="76"/>
      <c r="H31" s="76"/>
      <c r="I31" s="76"/>
      <c r="J31" s="76"/>
      <c r="K31" s="76"/>
      <c r="L31" s="76"/>
      <c r="M31" s="76"/>
      <c r="N31" s="76"/>
      <c r="O31" s="76"/>
      <c r="P31" s="76"/>
      <c r="Q31" s="76"/>
      <c r="R31" s="76"/>
      <c r="S31" s="76"/>
      <c r="T31" s="76"/>
      <c r="U31" s="76"/>
      <c r="V31" s="76"/>
      <c r="W31" s="76"/>
      <c r="X31" s="76"/>
    </row>
    <row r="32" spans="2:24">
      <c r="B32" s="8" t="s">
        <v>289</v>
      </c>
      <c r="C32" s="10" t="s">
        <v>16</v>
      </c>
      <c r="D32" s="76"/>
      <c r="E32" s="76"/>
      <c r="F32" s="76"/>
      <c r="G32" s="76"/>
      <c r="H32" s="76"/>
      <c r="I32" s="76"/>
      <c r="J32" s="76"/>
      <c r="K32" s="76"/>
      <c r="L32" s="76"/>
      <c r="M32" s="76"/>
      <c r="N32" s="76"/>
      <c r="O32" s="76"/>
      <c r="P32" s="76"/>
      <c r="Q32" s="76"/>
      <c r="R32" s="76"/>
      <c r="S32" s="76"/>
      <c r="T32" s="76"/>
      <c r="U32" s="76"/>
      <c r="V32" s="76"/>
      <c r="W32" s="76"/>
      <c r="X32" s="76"/>
    </row>
    <row r="33" spans="2:24">
      <c r="C33" s="54"/>
      <c r="D33" s="32"/>
      <c r="E33" s="32"/>
      <c r="F33" s="32"/>
      <c r="G33" s="32"/>
      <c r="H33" s="32"/>
      <c r="I33" s="32"/>
      <c r="J33" s="32"/>
      <c r="K33" s="32"/>
      <c r="L33" s="32"/>
      <c r="M33" s="32"/>
      <c r="N33" s="32"/>
      <c r="O33" s="32"/>
      <c r="P33" s="32"/>
      <c r="Q33" s="32"/>
      <c r="R33" s="32"/>
      <c r="S33" s="32"/>
      <c r="T33" s="32"/>
      <c r="U33" s="32"/>
      <c r="V33" s="32"/>
      <c r="W33" s="32"/>
      <c r="X33" s="32"/>
    </row>
    <row r="34" spans="2:24">
      <c r="B34" s="29" t="s">
        <v>357</v>
      </c>
      <c r="C34" s="54"/>
      <c r="D34" s="32"/>
      <c r="E34" s="32"/>
      <c r="F34" s="32"/>
      <c r="G34" s="32"/>
      <c r="H34" s="32"/>
      <c r="I34" s="32"/>
      <c r="J34" s="32"/>
      <c r="K34" s="32"/>
      <c r="L34" s="32"/>
      <c r="M34" s="32"/>
      <c r="N34" s="32"/>
      <c r="O34" s="32"/>
      <c r="P34" s="32"/>
      <c r="Q34" s="32"/>
      <c r="R34" s="32"/>
      <c r="S34" s="32"/>
      <c r="T34" s="32"/>
      <c r="U34" s="32"/>
      <c r="V34" s="32"/>
      <c r="W34" s="32"/>
      <c r="X34" s="32"/>
    </row>
    <row r="35" spans="2:24" ht="63.75" customHeight="1">
      <c r="B35" s="149"/>
      <c r="C35" s="150"/>
      <c r="D35" s="150"/>
      <c r="E35" s="150"/>
      <c r="F35" s="150"/>
      <c r="G35" s="150"/>
      <c r="H35" s="150"/>
      <c r="I35" s="150"/>
      <c r="J35" s="150"/>
      <c r="K35" s="151"/>
      <c r="L35" s="32"/>
      <c r="M35" s="32"/>
      <c r="N35" s="32"/>
      <c r="O35" s="32"/>
      <c r="P35" s="32"/>
      <c r="Q35" s="32"/>
      <c r="R35" s="32"/>
      <c r="S35" s="32"/>
      <c r="T35" s="32"/>
      <c r="U35" s="32"/>
      <c r="V35" s="32"/>
      <c r="W35" s="32"/>
      <c r="X35" s="32"/>
    </row>
    <row r="36" spans="2:24">
      <c r="C36" s="54"/>
      <c r="D36" s="32"/>
      <c r="E36" s="32"/>
      <c r="F36" s="32"/>
      <c r="G36" s="32"/>
      <c r="H36" s="32"/>
      <c r="I36" s="32"/>
      <c r="J36" s="32"/>
      <c r="K36" s="32"/>
      <c r="L36" s="32"/>
      <c r="M36" s="32"/>
      <c r="N36" s="32"/>
      <c r="O36" s="32"/>
      <c r="P36" s="32"/>
      <c r="Q36" s="32"/>
      <c r="R36" s="32"/>
      <c r="S36" s="32"/>
      <c r="T36" s="32"/>
      <c r="U36" s="32"/>
      <c r="V36" s="32"/>
      <c r="W36" s="32"/>
      <c r="X36" s="32"/>
    </row>
    <row r="37" spans="2:24">
      <c r="B37" s="29" t="s">
        <v>360</v>
      </c>
      <c r="C37" s="54"/>
      <c r="D37" s="32"/>
      <c r="E37" s="32"/>
      <c r="F37" s="32"/>
      <c r="G37" s="32"/>
      <c r="H37" s="32"/>
      <c r="I37" s="32"/>
      <c r="J37" s="32"/>
      <c r="K37" s="32"/>
      <c r="L37" s="32"/>
      <c r="M37" s="32"/>
      <c r="N37" s="32"/>
      <c r="O37" s="32"/>
      <c r="P37" s="32"/>
      <c r="Q37" s="32"/>
      <c r="R37" s="32"/>
      <c r="S37" s="32"/>
      <c r="T37" s="32"/>
      <c r="U37" s="32"/>
      <c r="V37" s="32"/>
      <c r="W37" s="32"/>
      <c r="X37" s="32"/>
    </row>
    <row r="38" spans="2:24" ht="63.75" customHeight="1">
      <c r="B38" s="149"/>
      <c r="C38" s="150"/>
      <c r="D38" s="150"/>
      <c r="E38" s="150"/>
      <c r="F38" s="150"/>
      <c r="G38" s="150"/>
      <c r="H38" s="150"/>
      <c r="I38" s="150"/>
      <c r="J38" s="150"/>
      <c r="K38" s="151"/>
      <c r="L38" s="32"/>
      <c r="M38" s="32"/>
      <c r="N38" s="32"/>
      <c r="O38" s="32"/>
      <c r="P38" s="32"/>
      <c r="Q38" s="32"/>
      <c r="R38" s="32"/>
      <c r="S38" s="32"/>
      <c r="T38" s="32"/>
      <c r="U38" s="32"/>
      <c r="V38" s="32"/>
      <c r="W38" s="32"/>
      <c r="X38" s="32"/>
    </row>
    <row r="39" spans="2:24">
      <c r="C39" s="54"/>
      <c r="D39" s="32"/>
      <c r="E39" s="32"/>
      <c r="F39" s="32"/>
      <c r="G39" s="32"/>
      <c r="H39" s="32"/>
      <c r="I39" s="32"/>
      <c r="J39" s="32"/>
      <c r="K39" s="32"/>
      <c r="L39" s="32"/>
      <c r="M39" s="32"/>
      <c r="N39" s="32"/>
      <c r="O39" s="32"/>
      <c r="P39" s="32"/>
      <c r="Q39" s="32"/>
      <c r="R39" s="32"/>
      <c r="S39" s="32"/>
      <c r="T39" s="32"/>
      <c r="U39" s="32"/>
      <c r="V39" s="32"/>
      <c r="W39" s="32"/>
      <c r="X39" s="32"/>
    </row>
    <row r="40" spans="2:24">
      <c r="B40" s="29" t="str">
        <f>"Narrative description of "&amp;B20&amp;" calculation"</f>
        <v>Narrative description of Other covenant 1 - please specify calculation</v>
      </c>
      <c r="C40" s="54"/>
      <c r="D40" s="32"/>
      <c r="E40" s="32"/>
      <c r="F40" s="32"/>
      <c r="G40" s="32"/>
      <c r="H40" s="32"/>
      <c r="I40" s="32"/>
      <c r="J40" s="32"/>
      <c r="K40" s="32"/>
      <c r="L40" s="32"/>
      <c r="M40" s="32"/>
      <c r="N40" s="32"/>
      <c r="O40" s="32"/>
      <c r="P40" s="32"/>
      <c r="Q40" s="32"/>
      <c r="R40" s="32"/>
      <c r="S40" s="32"/>
      <c r="T40" s="32"/>
      <c r="U40" s="32"/>
      <c r="V40" s="32"/>
      <c r="W40" s="32"/>
      <c r="X40" s="32"/>
    </row>
    <row r="41" spans="2:24" ht="63.75" customHeight="1">
      <c r="B41" s="149"/>
      <c r="C41" s="150"/>
      <c r="D41" s="150"/>
      <c r="E41" s="150"/>
      <c r="F41" s="150"/>
      <c r="G41" s="150"/>
      <c r="H41" s="150"/>
      <c r="I41" s="150"/>
      <c r="J41" s="150"/>
      <c r="K41" s="151"/>
      <c r="L41" s="32"/>
      <c r="M41" s="32"/>
      <c r="N41" s="32"/>
      <c r="O41" s="32"/>
      <c r="P41" s="32"/>
      <c r="Q41" s="32"/>
      <c r="R41" s="32"/>
      <c r="S41" s="32"/>
      <c r="T41" s="32"/>
      <c r="U41" s="32"/>
      <c r="V41" s="32"/>
      <c r="W41" s="32"/>
      <c r="X41" s="32"/>
    </row>
    <row r="42" spans="2:24">
      <c r="C42" s="54"/>
      <c r="D42" s="32"/>
      <c r="E42" s="32"/>
      <c r="F42" s="32"/>
      <c r="G42" s="32"/>
      <c r="H42" s="32"/>
      <c r="I42" s="32"/>
      <c r="J42" s="32"/>
      <c r="K42" s="32"/>
      <c r="L42" s="32"/>
      <c r="M42" s="32"/>
      <c r="N42" s="32"/>
      <c r="O42" s="32"/>
      <c r="P42" s="32"/>
      <c r="Q42" s="32"/>
      <c r="R42" s="32"/>
      <c r="S42" s="32"/>
      <c r="T42" s="32"/>
      <c r="U42" s="32"/>
      <c r="V42" s="32"/>
      <c r="W42" s="32"/>
      <c r="X42" s="32"/>
    </row>
    <row r="43" spans="2:24">
      <c r="B43" s="29" t="str">
        <f>"Narrative description of "&amp;B21&amp;" calculation"</f>
        <v>Narrative description of Other covenant 2 - please specify calculation</v>
      </c>
      <c r="C43" s="54"/>
      <c r="D43" s="32"/>
      <c r="E43" s="32"/>
      <c r="F43" s="32"/>
      <c r="G43" s="32"/>
      <c r="H43" s="32"/>
      <c r="I43" s="32"/>
      <c r="J43" s="32"/>
      <c r="K43" s="32"/>
      <c r="L43" s="32"/>
      <c r="M43" s="32"/>
      <c r="N43" s="32"/>
      <c r="O43" s="32"/>
      <c r="P43" s="32"/>
      <c r="Q43" s="32"/>
      <c r="R43" s="32"/>
      <c r="S43" s="32"/>
      <c r="T43" s="32"/>
      <c r="U43" s="32"/>
      <c r="V43" s="32"/>
      <c r="W43" s="32"/>
      <c r="X43" s="32"/>
    </row>
    <row r="44" spans="2:24" ht="63.75" customHeight="1">
      <c r="B44" s="149"/>
      <c r="C44" s="150"/>
      <c r="D44" s="150"/>
      <c r="E44" s="150"/>
      <c r="F44" s="150"/>
      <c r="G44" s="150"/>
      <c r="H44" s="150"/>
      <c r="I44" s="150"/>
      <c r="J44" s="150"/>
      <c r="K44" s="151"/>
      <c r="L44" s="32"/>
      <c r="M44" s="32"/>
      <c r="N44" s="32"/>
      <c r="O44" s="32"/>
      <c r="P44" s="32"/>
      <c r="Q44" s="32"/>
      <c r="R44" s="32"/>
      <c r="S44" s="32"/>
      <c r="T44" s="32"/>
      <c r="U44" s="32"/>
      <c r="V44" s="32"/>
      <c r="W44" s="32"/>
      <c r="X44" s="32"/>
    </row>
    <row r="45" spans="2:24">
      <c r="C45" s="54"/>
      <c r="D45" s="32"/>
      <c r="E45" s="32"/>
      <c r="F45" s="32"/>
      <c r="G45" s="32"/>
      <c r="H45" s="32"/>
      <c r="I45" s="32"/>
      <c r="J45" s="32"/>
      <c r="K45" s="32"/>
      <c r="L45" s="32"/>
      <c r="M45" s="32"/>
      <c r="N45" s="32"/>
      <c r="O45" s="32"/>
      <c r="P45" s="32"/>
      <c r="Q45" s="32"/>
      <c r="R45" s="32"/>
      <c r="S45" s="32"/>
      <c r="T45" s="32"/>
      <c r="U45" s="32"/>
      <c r="V45" s="32"/>
      <c r="W45" s="32"/>
      <c r="X45" s="32"/>
    </row>
    <row r="46" spans="2:24" hidden="1">
      <c r="C46" s="54"/>
      <c r="D46" s="32"/>
      <c r="E46" s="32"/>
      <c r="F46" s="32"/>
      <c r="G46" s="32"/>
      <c r="H46" s="32"/>
      <c r="I46" s="32"/>
      <c r="J46" s="32"/>
      <c r="K46" s="32"/>
      <c r="L46" s="32"/>
      <c r="M46" s="32"/>
      <c r="N46" s="32"/>
      <c r="O46" s="32"/>
      <c r="P46" s="32"/>
      <c r="Q46" s="32"/>
      <c r="R46" s="32"/>
      <c r="S46" s="32"/>
      <c r="T46" s="32"/>
      <c r="U46" s="32"/>
      <c r="V46" s="32"/>
      <c r="W46" s="32"/>
      <c r="X46" s="32"/>
    </row>
    <row r="47" spans="2:24" hidden="1">
      <c r="C47" s="54"/>
      <c r="D47" s="32"/>
      <c r="E47" s="32"/>
      <c r="F47" s="32"/>
      <c r="G47" s="32"/>
      <c r="H47" s="32"/>
      <c r="I47" s="32"/>
      <c r="J47" s="32"/>
      <c r="K47" s="32"/>
      <c r="L47" s="32"/>
      <c r="M47" s="32"/>
      <c r="N47" s="32"/>
      <c r="O47" s="32"/>
      <c r="P47" s="32"/>
      <c r="Q47" s="32"/>
      <c r="R47" s="32"/>
      <c r="S47" s="32"/>
      <c r="T47" s="32"/>
      <c r="U47" s="32"/>
      <c r="V47" s="32"/>
      <c r="W47" s="32"/>
      <c r="X47" s="32"/>
    </row>
    <row r="48" spans="2:24"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sheetData>
  <sheetProtection sheet="1" objects="1" scenarios="1"/>
  <mergeCells count="4">
    <mergeCell ref="B35:K35"/>
    <mergeCell ref="B38:K38"/>
    <mergeCell ref="B41:K41"/>
    <mergeCell ref="B44:K44"/>
  </mergeCells>
  <conditionalFormatting sqref="A8 A11">
    <cfRule type="cellIs" dxfId="13" priority="3" operator="equal">
      <formula>"O"</formula>
    </cfRule>
    <cfRule type="cellIs" dxfId="12" priority="4" operator="equal">
      <formula>"P"</formula>
    </cfRule>
  </conditionalFormatting>
  <hyperlinks>
    <hyperlink ref="A5" location="'Sign off'!A1" display="Index"/>
  </hyperlinks>
  <pageMargins left="0.23622047244094491" right="0.23622047244094491" top="0.74803149606299213" bottom="0.74803149606299213" header="0.31496062992125984" footer="0.31496062992125984"/>
  <pageSetup paperSize="8" scale="71" orientation="landscape" r:id="rId1"/>
  <drawing r:id="rId2"/>
  <legacyDrawing r:id="rId3"/>
</worksheet>
</file>

<file path=xl/worksheets/sheet14.xml><?xml version="1.0" encoding="utf-8"?>
<worksheet xmlns="http://schemas.openxmlformats.org/spreadsheetml/2006/main" xmlns:r="http://schemas.openxmlformats.org/officeDocument/2006/relationships">
  <sheetPr codeName="Sheet16">
    <pageSetUpPr fitToPage="1"/>
  </sheetPr>
  <dimension ref="A1:Y131"/>
  <sheetViews>
    <sheetView workbookViewId="0">
      <pane ySplit="4" topLeftCell="A5" activePane="bottomLeft" state="frozen"/>
      <selection activeCell="B6" sqref="B6"/>
      <selection pane="bottomLeft" activeCell="A5" sqref="A5"/>
    </sheetView>
  </sheetViews>
  <sheetFormatPr defaultColWidth="0" defaultRowHeight="12.75" zeroHeight="1"/>
  <cols>
    <col min="1" max="1" width="15.625" style="8" customWidth="1"/>
    <col min="2" max="2" width="37.875" style="8" customWidth="1"/>
    <col min="3" max="3" width="8.625" style="8" customWidth="1"/>
    <col min="4" max="4" width="10.375" style="8" bestFit="1" customWidth="1"/>
    <col min="5" max="25" width="9" style="8" customWidth="1"/>
    <col min="26" max="16384" width="9" style="8" hidden="1"/>
  </cols>
  <sheetData>
    <row r="1" spans="1:24" s="1" customFormat="1" ht="27.75" customHeight="1">
      <c r="C1" s="4" t="s">
        <v>0</v>
      </c>
    </row>
    <row r="2" spans="1:24" s="1" customFormat="1" ht="18" customHeight="1">
      <c r="C2" s="1" t="s">
        <v>5</v>
      </c>
      <c r="D2" s="2" t="str">
        <f>'1'!$D$11</f>
        <v>Demo sands</v>
      </c>
    </row>
    <row r="3" spans="1:24" s="1" customFormat="1" ht="18" customHeight="1">
      <c r="A3" s="5"/>
      <c r="B3" s="5"/>
      <c r="C3" s="1" t="s">
        <v>7</v>
      </c>
      <c r="D3" s="2" t="str">
        <f>'1'!$D$9</f>
        <v>[Offshore transmission operator 1]</v>
      </c>
      <c r="F3" s="6"/>
      <c r="G3" s="6"/>
      <c r="J3" s="6"/>
    </row>
    <row r="4" spans="1:24" s="1" customFormat="1" ht="18" customHeight="1">
      <c r="A4" s="5"/>
      <c r="B4" s="5"/>
      <c r="C4" s="1" t="s">
        <v>10</v>
      </c>
      <c r="D4" s="2" t="str">
        <f>'1'!$D$12-1&amp;"-"&amp;'1'!$D$12-2000</f>
        <v>2012-13</v>
      </c>
      <c r="F4" s="6"/>
      <c r="G4" s="6"/>
      <c r="J4" s="6"/>
    </row>
    <row r="5" spans="1:24">
      <c r="A5" s="7" t="s">
        <v>12</v>
      </c>
    </row>
    <row r="6" spans="1:24" ht="18">
      <c r="B6" s="9" t="s">
        <v>397</v>
      </c>
    </row>
    <row r="7" spans="1:24">
      <c r="A7" s="8" t="s">
        <v>202</v>
      </c>
      <c r="B7" s="8" t="s">
        <v>272</v>
      </c>
      <c r="D7" s="10">
        <v>2011</v>
      </c>
      <c r="E7" s="10">
        <v>2012</v>
      </c>
      <c r="F7" s="10">
        <v>2013</v>
      </c>
      <c r="G7" s="10">
        <v>2014</v>
      </c>
      <c r="H7" s="10">
        <v>2015</v>
      </c>
      <c r="I7" s="10">
        <v>2016</v>
      </c>
      <c r="J7" s="10">
        <v>2017</v>
      </c>
      <c r="K7" s="10">
        <v>2018</v>
      </c>
      <c r="L7" s="10">
        <v>2019</v>
      </c>
      <c r="M7" s="10">
        <v>2020</v>
      </c>
      <c r="N7" s="10">
        <v>2021</v>
      </c>
      <c r="O7" s="10">
        <v>2022</v>
      </c>
      <c r="P7" s="10">
        <v>2023</v>
      </c>
      <c r="Q7" s="10">
        <v>2024</v>
      </c>
      <c r="R7" s="10">
        <v>2025</v>
      </c>
      <c r="S7" s="10">
        <v>2026</v>
      </c>
      <c r="T7" s="10">
        <v>2027</v>
      </c>
      <c r="U7" s="10">
        <v>2028</v>
      </c>
      <c r="V7" s="10">
        <v>2029</v>
      </c>
      <c r="W7" s="10">
        <v>2030</v>
      </c>
      <c r="X7" s="10">
        <v>2031</v>
      </c>
    </row>
    <row r="8" spans="1:24">
      <c r="A8" s="73" t="s">
        <v>210</v>
      </c>
      <c r="B8" s="29" t="s">
        <v>132</v>
      </c>
      <c r="D8" s="10"/>
      <c r="E8" s="10"/>
      <c r="F8" s="10"/>
      <c r="G8" s="10"/>
      <c r="H8" s="10"/>
      <c r="I8" s="10"/>
      <c r="J8" s="10"/>
      <c r="K8" s="10"/>
      <c r="L8" s="10"/>
      <c r="M8" s="10"/>
      <c r="N8" s="10"/>
      <c r="O8" s="10"/>
      <c r="P8" s="10"/>
      <c r="Q8" s="10"/>
      <c r="R8" s="10"/>
      <c r="S8" s="10"/>
      <c r="T8" s="10"/>
      <c r="U8" s="10"/>
      <c r="V8" s="10"/>
      <c r="W8" s="10"/>
      <c r="X8" s="10"/>
    </row>
    <row r="9" spans="1:24"/>
    <row r="10" spans="1:24">
      <c r="A10" s="8" t="s">
        <v>204</v>
      </c>
      <c r="B10" s="30" t="s">
        <v>113</v>
      </c>
      <c r="C10" s="10"/>
      <c r="D10" s="37" t="str">
        <f t="shared" ref="D10:X10" si="0">IF(D28=SUM(D31:D33),"P","O")</f>
        <v>P</v>
      </c>
      <c r="E10" s="37" t="str">
        <f t="shared" si="0"/>
        <v>P</v>
      </c>
      <c r="F10" s="37" t="str">
        <f t="shared" si="0"/>
        <v>P</v>
      </c>
      <c r="G10" s="37" t="str">
        <f t="shared" si="0"/>
        <v>P</v>
      </c>
      <c r="H10" s="37" t="str">
        <f t="shared" si="0"/>
        <v>P</v>
      </c>
      <c r="I10" s="37" t="str">
        <f t="shared" si="0"/>
        <v>P</v>
      </c>
      <c r="J10" s="37" t="str">
        <f t="shared" si="0"/>
        <v>P</v>
      </c>
      <c r="K10" s="37" t="str">
        <f t="shared" si="0"/>
        <v>P</v>
      </c>
      <c r="L10" s="37" t="str">
        <f t="shared" si="0"/>
        <v>P</v>
      </c>
      <c r="M10" s="37" t="str">
        <f t="shared" si="0"/>
        <v>P</v>
      </c>
      <c r="N10" s="37" t="str">
        <f t="shared" si="0"/>
        <v>P</v>
      </c>
      <c r="O10" s="37" t="str">
        <f t="shared" si="0"/>
        <v>P</v>
      </c>
      <c r="P10" s="37" t="str">
        <f t="shared" si="0"/>
        <v>P</v>
      </c>
      <c r="Q10" s="37" t="str">
        <f t="shared" si="0"/>
        <v>P</v>
      </c>
      <c r="R10" s="37" t="str">
        <f t="shared" si="0"/>
        <v>P</v>
      </c>
      <c r="S10" s="37" t="str">
        <f t="shared" si="0"/>
        <v>P</v>
      </c>
      <c r="T10" s="37" t="str">
        <f t="shared" si="0"/>
        <v>P</v>
      </c>
      <c r="U10" s="37" t="str">
        <f t="shared" si="0"/>
        <v>P</v>
      </c>
      <c r="V10" s="37" t="str">
        <f t="shared" si="0"/>
        <v>P</v>
      </c>
      <c r="W10" s="37" t="str">
        <f t="shared" si="0"/>
        <v>P</v>
      </c>
      <c r="X10" s="37" t="str">
        <f t="shared" si="0"/>
        <v>P</v>
      </c>
    </row>
    <row r="11" spans="1:24">
      <c r="A11" s="73" t="s">
        <v>205</v>
      </c>
      <c r="D11" s="38"/>
      <c r="E11" s="38"/>
      <c r="F11" s="38"/>
      <c r="G11" s="38"/>
      <c r="H11" s="38"/>
      <c r="I11" s="38"/>
      <c r="J11" s="38"/>
      <c r="K11" s="38"/>
      <c r="L11" s="38"/>
      <c r="M11" s="38"/>
      <c r="N11" s="38"/>
      <c r="O11" s="38"/>
      <c r="P11" s="38"/>
      <c r="Q11" s="38"/>
      <c r="R11" s="38"/>
      <c r="S11" s="38"/>
      <c r="T11" s="38"/>
      <c r="U11" s="38"/>
      <c r="V11" s="38"/>
      <c r="W11" s="38"/>
      <c r="X11" s="38"/>
    </row>
    <row r="12" spans="1:24">
      <c r="A12" s="74"/>
      <c r="B12" s="30" t="s">
        <v>166</v>
      </c>
      <c r="D12" s="38"/>
      <c r="E12" s="38"/>
      <c r="F12" s="38"/>
      <c r="G12" s="38"/>
      <c r="H12" s="38"/>
      <c r="I12" s="38"/>
      <c r="J12" s="38"/>
      <c r="K12" s="38"/>
      <c r="L12" s="38"/>
      <c r="M12" s="38"/>
      <c r="N12" s="38"/>
      <c r="O12" s="38"/>
      <c r="P12" s="38"/>
      <c r="Q12" s="38"/>
      <c r="R12" s="38"/>
      <c r="S12" s="38"/>
      <c r="T12" s="38"/>
      <c r="U12" s="38"/>
      <c r="V12" s="38"/>
      <c r="W12" s="38"/>
      <c r="X12" s="38"/>
    </row>
    <row r="13" spans="1:24">
      <c r="A13" s="75" t="b">
        <v>0</v>
      </c>
      <c r="B13" s="34" t="s">
        <v>169</v>
      </c>
      <c r="C13" s="10"/>
      <c r="D13" s="37" t="str">
        <f>IF(D36=D37,"P","O")</f>
        <v>P</v>
      </c>
      <c r="E13" s="37" t="str">
        <f t="shared" ref="E13:X13" si="1">IF(E36=E37,"P","O")</f>
        <v>P</v>
      </c>
      <c r="F13" s="37" t="str">
        <f t="shared" si="1"/>
        <v>P</v>
      </c>
      <c r="G13" s="37" t="str">
        <f t="shared" si="1"/>
        <v>P</v>
      </c>
      <c r="H13" s="37" t="str">
        <f t="shared" si="1"/>
        <v>P</v>
      </c>
      <c r="I13" s="37" t="str">
        <f t="shared" si="1"/>
        <v>P</v>
      </c>
      <c r="J13" s="37" t="str">
        <f t="shared" si="1"/>
        <v>P</v>
      </c>
      <c r="K13" s="37" t="str">
        <f t="shared" si="1"/>
        <v>P</v>
      </c>
      <c r="L13" s="37" t="str">
        <f t="shared" si="1"/>
        <v>P</v>
      </c>
      <c r="M13" s="37" t="str">
        <f t="shared" si="1"/>
        <v>P</v>
      </c>
      <c r="N13" s="37" t="str">
        <f t="shared" si="1"/>
        <v>P</v>
      </c>
      <c r="O13" s="37" t="str">
        <f t="shared" si="1"/>
        <v>P</v>
      </c>
      <c r="P13" s="37" t="str">
        <f t="shared" si="1"/>
        <v>P</v>
      </c>
      <c r="Q13" s="37" t="str">
        <f t="shared" si="1"/>
        <v>P</v>
      </c>
      <c r="R13" s="37" t="str">
        <f t="shared" si="1"/>
        <v>P</v>
      </c>
      <c r="S13" s="37" t="str">
        <f t="shared" si="1"/>
        <v>P</v>
      </c>
      <c r="T13" s="37" t="str">
        <f t="shared" si="1"/>
        <v>P</v>
      </c>
      <c r="U13" s="37" t="str">
        <f t="shared" si="1"/>
        <v>P</v>
      </c>
      <c r="V13" s="37" t="str">
        <f t="shared" si="1"/>
        <v>P</v>
      </c>
      <c r="W13" s="37" t="str">
        <f t="shared" si="1"/>
        <v>P</v>
      </c>
      <c r="X13" s="37" t="str">
        <f t="shared" si="1"/>
        <v>P</v>
      </c>
    </row>
    <row r="14" spans="1:24" ht="25.5">
      <c r="B14" s="45" t="s">
        <v>195</v>
      </c>
      <c r="C14" s="10"/>
      <c r="D14" s="37" t="str">
        <f>IF(D38=D39,"P","O")</f>
        <v>P</v>
      </c>
      <c r="E14" s="37" t="str">
        <f t="shared" ref="E14:X14" si="2">IF(E38=E39,"P","O")</f>
        <v>P</v>
      </c>
      <c r="F14" s="37" t="str">
        <f t="shared" si="2"/>
        <v>P</v>
      </c>
      <c r="G14" s="37" t="str">
        <f t="shared" si="2"/>
        <v>P</v>
      </c>
      <c r="H14" s="37" t="str">
        <f t="shared" si="2"/>
        <v>P</v>
      </c>
      <c r="I14" s="37" t="str">
        <f t="shared" si="2"/>
        <v>P</v>
      </c>
      <c r="J14" s="37" t="str">
        <f t="shared" si="2"/>
        <v>P</v>
      </c>
      <c r="K14" s="37" t="str">
        <f t="shared" si="2"/>
        <v>P</v>
      </c>
      <c r="L14" s="37" t="str">
        <f t="shared" si="2"/>
        <v>P</v>
      </c>
      <c r="M14" s="37" t="str">
        <f t="shared" si="2"/>
        <v>P</v>
      </c>
      <c r="N14" s="37" t="str">
        <f t="shared" si="2"/>
        <v>P</v>
      </c>
      <c r="O14" s="37" t="str">
        <f t="shared" si="2"/>
        <v>P</v>
      </c>
      <c r="P14" s="37" t="str">
        <f t="shared" si="2"/>
        <v>P</v>
      </c>
      <c r="Q14" s="37" t="str">
        <f t="shared" si="2"/>
        <v>P</v>
      </c>
      <c r="R14" s="37" t="str">
        <f t="shared" si="2"/>
        <v>P</v>
      </c>
      <c r="S14" s="37" t="str">
        <f t="shared" si="2"/>
        <v>P</v>
      </c>
      <c r="T14" s="37" t="str">
        <f t="shared" si="2"/>
        <v>P</v>
      </c>
      <c r="U14" s="37" t="str">
        <f t="shared" si="2"/>
        <v>P</v>
      </c>
      <c r="V14" s="37" t="str">
        <f t="shared" si="2"/>
        <v>P</v>
      </c>
      <c r="W14" s="37" t="str">
        <f t="shared" si="2"/>
        <v>P</v>
      </c>
      <c r="X14" s="37" t="str">
        <f t="shared" si="2"/>
        <v>P</v>
      </c>
    </row>
    <row r="15" spans="1:24">
      <c r="B15" s="45" t="s">
        <v>253</v>
      </c>
      <c r="C15" s="10"/>
      <c r="D15" s="37" t="str">
        <f>IF(D38=D39,"P","O")</f>
        <v>P</v>
      </c>
      <c r="E15" s="37" t="str">
        <f t="shared" ref="E15:X15" si="3">IF(E38=E39,"P","O")</f>
        <v>P</v>
      </c>
      <c r="F15" s="37" t="str">
        <f t="shared" si="3"/>
        <v>P</v>
      </c>
      <c r="G15" s="37" t="str">
        <f t="shared" si="3"/>
        <v>P</v>
      </c>
      <c r="H15" s="37" t="str">
        <f t="shared" si="3"/>
        <v>P</v>
      </c>
      <c r="I15" s="37" t="str">
        <f t="shared" si="3"/>
        <v>P</v>
      </c>
      <c r="J15" s="37" t="str">
        <f t="shared" si="3"/>
        <v>P</v>
      </c>
      <c r="K15" s="37" t="str">
        <f t="shared" si="3"/>
        <v>P</v>
      </c>
      <c r="L15" s="37" t="str">
        <f t="shared" si="3"/>
        <v>P</v>
      </c>
      <c r="M15" s="37" t="str">
        <f t="shared" si="3"/>
        <v>P</v>
      </c>
      <c r="N15" s="37" t="str">
        <f t="shared" si="3"/>
        <v>P</v>
      </c>
      <c r="O15" s="37" t="str">
        <f t="shared" si="3"/>
        <v>P</v>
      </c>
      <c r="P15" s="37" t="str">
        <f t="shared" si="3"/>
        <v>P</v>
      </c>
      <c r="Q15" s="37" t="str">
        <f t="shared" si="3"/>
        <v>P</v>
      </c>
      <c r="R15" s="37" t="str">
        <f t="shared" si="3"/>
        <v>P</v>
      </c>
      <c r="S15" s="37" t="str">
        <f t="shared" si="3"/>
        <v>P</v>
      </c>
      <c r="T15" s="37" t="str">
        <f t="shared" si="3"/>
        <v>P</v>
      </c>
      <c r="U15" s="37" t="str">
        <f t="shared" si="3"/>
        <v>P</v>
      </c>
      <c r="V15" s="37" t="str">
        <f t="shared" si="3"/>
        <v>P</v>
      </c>
      <c r="W15" s="37" t="str">
        <f t="shared" si="3"/>
        <v>P</v>
      </c>
      <c r="X15" s="37" t="str">
        <f t="shared" si="3"/>
        <v>P</v>
      </c>
    </row>
    <row r="16" spans="1:24">
      <c r="B16" s="45" t="s">
        <v>347</v>
      </c>
      <c r="C16" s="53"/>
      <c r="D16" s="37" t="str">
        <f>IF(D43=D44,"P","O")</f>
        <v>P</v>
      </c>
      <c r="E16" s="37" t="str">
        <f t="shared" ref="E16:X16" si="4">IF(E43=E44,"P","O")</f>
        <v>P</v>
      </c>
      <c r="F16" s="37" t="str">
        <f t="shared" si="4"/>
        <v>P</v>
      </c>
      <c r="G16" s="37" t="str">
        <f t="shared" si="4"/>
        <v>P</v>
      </c>
      <c r="H16" s="37" t="str">
        <f t="shared" si="4"/>
        <v>P</v>
      </c>
      <c r="I16" s="37" t="str">
        <f t="shared" si="4"/>
        <v>P</v>
      </c>
      <c r="J16" s="37" t="str">
        <f t="shared" si="4"/>
        <v>P</v>
      </c>
      <c r="K16" s="37" t="str">
        <f t="shared" si="4"/>
        <v>P</v>
      </c>
      <c r="L16" s="37" t="str">
        <f t="shared" si="4"/>
        <v>P</v>
      </c>
      <c r="M16" s="37" t="str">
        <f t="shared" si="4"/>
        <v>P</v>
      </c>
      <c r="N16" s="37" t="str">
        <f t="shared" si="4"/>
        <v>P</v>
      </c>
      <c r="O16" s="37" t="str">
        <f t="shared" si="4"/>
        <v>P</v>
      </c>
      <c r="P16" s="37" t="str">
        <f t="shared" si="4"/>
        <v>P</v>
      </c>
      <c r="Q16" s="37" t="str">
        <f t="shared" si="4"/>
        <v>P</v>
      </c>
      <c r="R16" s="37" t="str">
        <f t="shared" si="4"/>
        <v>P</v>
      </c>
      <c r="S16" s="37" t="str">
        <f t="shared" si="4"/>
        <v>P</v>
      </c>
      <c r="T16" s="37" t="str">
        <f t="shared" si="4"/>
        <v>P</v>
      </c>
      <c r="U16" s="37" t="str">
        <f t="shared" si="4"/>
        <v>P</v>
      </c>
      <c r="V16" s="37" t="str">
        <f t="shared" si="4"/>
        <v>P</v>
      </c>
      <c r="W16" s="37" t="str">
        <f t="shared" si="4"/>
        <v>P</v>
      </c>
      <c r="X16" s="37" t="str">
        <f t="shared" si="4"/>
        <v>P</v>
      </c>
    </row>
    <row r="17" spans="2:24">
      <c r="B17" s="45" t="s">
        <v>356</v>
      </c>
      <c r="C17" s="54"/>
      <c r="D17" s="37" t="str">
        <f>IF(D46=D47,"P","O")</f>
        <v>P</v>
      </c>
      <c r="E17" s="37" t="str">
        <f t="shared" ref="E17:X17" si="5">IF(E46=E47,"P","O")</f>
        <v>P</v>
      </c>
      <c r="F17" s="37" t="str">
        <f t="shared" si="5"/>
        <v>P</v>
      </c>
      <c r="G17" s="37" t="str">
        <f t="shared" si="5"/>
        <v>P</v>
      </c>
      <c r="H17" s="37" t="str">
        <f t="shared" si="5"/>
        <v>P</v>
      </c>
      <c r="I17" s="37" t="str">
        <f t="shared" si="5"/>
        <v>P</v>
      </c>
      <c r="J17" s="37" t="str">
        <f t="shared" si="5"/>
        <v>P</v>
      </c>
      <c r="K17" s="37" t="str">
        <f t="shared" si="5"/>
        <v>P</v>
      </c>
      <c r="L17" s="37" t="str">
        <f t="shared" si="5"/>
        <v>P</v>
      </c>
      <c r="M17" s="37" t="str">
        <f t="shared" si="5"/>
        <v>P</v>
      </c>
      <c r="N17" s="37" t="str">
        <f t="shared" si="5"/>
        <v>P</v>
      </c>
      <c r="O17" s="37" t="str">
        <f t="shared" si="5"/>
        <v>P</v>
      </c>
      <c r="P17" s="37" t="str">
        <f t="shared" si="5"/>
        <v>P</v>
      </c>
      <c r="Q17" s="37" t="str">
        <f t="shared" si="5"/>
        <v>P</v>
      </c>
      <c r="R17" s="37" t="str">
        <f t="shared" si="5"/>
        <v>P</v>
      </c>
      <c r="S17" s="37" t="str">
        <f t="shared" si="5"/>
        <v>P</v>
      </c>
      <c r="T17" s="37" t="str">
        <f t="shared" si="5"/>
        <v>P</v>
      </c>
      <c r="U17" s="37" t="str">
        <f t="shared" si="5"/>
        <v>P</v>
      </c>
      <c r="V17" s="37" t="str">
        <f t="shared" si="5"/>
        <v>P</v>
      </c>
      <c r="W17" s="37" t="str">
        <f t="shared" si="5"/>
        <v>P</v>
      </c>
      <c r="X17" s="37" t="str">
        <f t="shared" si="5"/>
        <v>P</v>
      </c>
    </row>
    <row r="18" spans="2:24"/>
    <row r="19" spans="2:24">
      <c r="B19" s="30" t="s">
        <v>316</v>
      </c>
    </row>
    <row r="20" spans="2:24">
      <c r="B20" s="8" t="s">
        <v>361</v>
      </c>
      <c r="D20" s="37" t="str">
        <f>IF('11'!D24&gt;='11'!$D$18,"P","O")</f>
        <v>P</v>
      </c>
      <c r="E20" s="37" t="str">
        <f>IF('11'!E24&gt;='11'!$D$18,"P","O")</f>
        <v>P</v>
      </c>
      <c r="F20" s="37" t="str">
        <f>IF('11'!F24&gt;='11'!$D$18,"P","O")</f>
        <v>P</v>
      </c>
      <c r="G20" s="37" t="str">
        <f>IF('11'!G24&gt;='11'!$D$18,"P","O")</f>
        <v>P</v>
      </c>
      <c r="H20" s="37" t="str">
        <f>IF('11'!H24&gt;='11'!$D$18,"P","O")</f>
        <v>P</v>
      </c>
      <c r="I20" s="37" t="str">
        <f>IF('11'!I24&gt;='11'!$D$18,"P","O")</f>
        <v>P</v>
      </c>
      <c r="J20" s="37" t="str">
        <f>IF('11'!J24&gt;='11'!$D$18,"P","O")</f>
        <v>P</v>
      </c>
      <c r="K20" s="37" t="str">
        <f>IF('11'!K24&gt;='11'!$D$18,"P","O")</f>
        <v>P</v>
      </c>
      <c r="L20" s="37" t="str">
        <f>IF('11'!L24&gt;='11'!$D$18,"P","O")</f>
        <v>P</v>
      </c>
      <c r="M20" s="37" t="str">
        <f>IF('11'!M24&gt;='11'!$D$18,"P","O")</f>
        <v>P</v>
      </c>
      <c r="N20" s="37" t="str">
        <f>IF('11'!N24&gt;='11'!$D$18,"P","O")</f>
        <v>P</v>
      </c>
      <c r="O20" s="37" t="str">
        <f>IF('11'!O24&gt;='11'!$D$18,"P","O")</f>
        <v>P</v>
      </c>
      <c r="P20" s="37" t="str">
        <f>IF('11'!P24&gt;='11'!$D$18,"P","O")</f>
        <v>P</v>
      </c>
      <c r="Q20" s="37" t="str">
        <f>IF('11'!Q24&gt;='11'!$D$18,"P","O")</f>
        <v>P</v>
      </c>
      <c r="R20" s="37" t="str">
        <f>IF('11'!R24&gt;='11'!$D$18,"P","O")</f>
        <v>P</v>
      </c>
      <c r="S20" s="37" t="str">
        <f>IF('11'!S24&gt;='11'!$D$18,"P","O")</f>
        <v>P</v>
      </c>
      <c r="T20" s="37" t="str">
        <f>IF('11'!T24&gt;='11'!$D$18,"P","O")</f>
        <v>P</v>
      </c>
      <c r="U20" s="37" t="str">
        <f>IF('11'!U24&gt;='11'!$D$18,"P","O")</f>
        <v>P</v>
      </c>
      <c r="V20" s="37" t="str">
        <f>IF('11'!V24&gt;='11'!$D$18,"P","O")</f>
        <v>P</v>
      </c>
      <c r="W20" s="37" t="str">
        <f>IF('11'!W24&gt;='11'!$D$18,"P","O")</f>
        <v>P</v>
      </c>
      <c r="X20" s="37" t="str">
        <f>IF('11'!X24&gt;='11'!$D$18,"P","O")</f>
        <v>P</v>
      </c>
    </row>
    <row r="21" spans="2:24">
      <c r="B21" s="8" t="s">
        <v>362</v>
      </c>
      <c r="D21" s="37" t="str">
        <f>IF('11'!D25&gt;='11'!$D$19,"P","O")</f>
        <v>P</v>
      </c>
      <c r="E21" s="37" t="str">
        <f>IF('11'!E25&gt;='11'!$D$19,"P","O")</f>
        <v>P</v>
      </c>
      <c r="F21" s="37" t="str">
        <f>IF('11'!F25&gt;='11'!$D$19,"P","O")</f>
        <v>P</v>
      </c>
      <c r="G21" s="37" t="str">
        <f>IF('11'!G25&gt;='11'!$D$19,"P","O")</f>
        <v>P</v>
      </c>
      <c r="H21" s="37" t="str">
        <f>IF('11'!H25&gt;='11'!$D$19,"P","O")</f>
        <v>P</v>
      </c>
      <c r="I21" s="37" t="str">
        <f>IF('11'!I25&gt;='11'!$D$19,"P","O")</f>
        <v>P</v>
      </c>
      <c r="J21" s="37" t="str">
        <f>IF('11'!J25&gt;='11'!$D$19,"P","O")</f>
        <v>P</v>
      </c>
      <c r="K21" s="37" t="str">
        <f>IF('11'!K25&gt;='11'!$D$19,"P","O")</f>
        <v>P</v>
      </c>
      <c r="L21" s="37" t="str">
        <f>IF('11'!L25&gt;='11'!$D$19,"P","O")</f>
        <v>P</v>
      </c>
      <c r="M21" s="37" t="str">
        <f>IF('11'!M25&gt;='11'!$D$19,"P","O")</f>
        <v>P</v>
      </c>
      <c r="N21" s="37" t="str">
        <f>IF('11'!N25&gt;='11'!$D$19,"P","O")</f>
        <v>P</v>
      </c>
      <c r="O21" s="37" t="str">
        <f>IF('11'!O25&gt;='11'!$D$19,"P","O")</f>
        <v>P</v>
      </c>
      <c r="P21" s="37" t="str">
        <f>IF('11'!P25&gt;='11'!$D$19,"P","O")</f>
        <v>P</v>
      </c>
      <c r="Q21" s="37" t="str">
        <f>IF('11'!Q25&gt;='11'!$D$19,"P","O")</f>
        <v>P</v>
      </c>
      <c r="R21" s="37" t="str">
        <f>IF('11'!R25&gt;='11'!$D$19,"P","O")</f>
        <v>P</v>
      </c>
      <c r="S21" s="37" t="str">
        <f>IF('11'!S25&gt;='11'!$D$19,"P","O")</f>
        <v>P</v>
      </c>
      <c r="T21" s="37" t="str">
        <f>IF('11'!T25&gt;='11'!$D$19,"P","O")</f>
        <v>P</v>
      </c>
      <c r="U21" s="37" t="str">
        <f>IF('11'!U25&gt;='11'!$D$19,"P","O")</f>
        <v>P</v>
      </c>
      <c r="V21" s="37" t="str">
        <f>IF('11'!V25&gt;='11'!$D$19,"P","O")</f>
        <v>P</v>
      </c>
      <c r="W21" s="37" t="str">
        <f>IF('11'!W25&gt;='11'!$D$19,"P","O")</f>
        <v>P</v>
      </c>
      <c r="X21" s="37" t="str">
        <f>IF('11'!X25&gt;='11'!$D$19,"P","O")</f>
        <v>P</v>
      </c>
    </row>
    <row r="22" spans="2:24">
      <c r="B22" s="31" t="str">
        <f>'11'!B20</f>
        <v>Other covenant 1 - please specify</v>
      </c>
      <c r="D22" s="37" t="str">
        <f>IF('11'!D26&gt;='11'!D20,"P","O")</f>
        <v>P</v>
      </c>
      <c r="E22" s="37" t="str">
        <f>IF('11'!E26&gt;='11'!E20,"P","O")</f>
        <v>P</v>
      </c>
      <c r="F22" s="37" t="str">
        <f>IF('11'!F26&gt;='11'!F20,"P","O")</f>
        <v>P</v>
      </c>
      <c r="G22" s="37" t="str">
        <f>IF('11'!G26&gt;='11'!G20,"P","O")</f>
        <v>P</v>
      </c>
      <c r="H22" s="37" t="str">
        <f>IF('11'!H26&gt;='11'!H20,"P","O")</f>
        <v>P</v>
      </c>
      <c r="I22" s="37" t="str">
        <f>IF('11'!I26&gt;='11'!I20,"P","O")</f>
        <v>P</v>
      </c>
      <c r="J22" s="37" t="str">
        <f>IF('11'!J26&gt;='11'!J20,"P","O")</f>
        <v>P</v>
      </c>
      <c r="K22" s="37" t="str">
        <f>IF('11'!K26&gt;='11'!K20,"P","O")</f>
        <v>P</v>
      </c>
      <c r="L22" s="37" t="str">
        <f>IF('11'!L26&gt;='11'!L20,"P","O")</f>
        <v>P</v>
      </c>
      <c r="M22" s="37" t="str">
        <f>IF('11'!M26&gt;='11'!M20,"P","O")</f>
        <v>P</v>
      </c>
      <c r="N22" s="37" t="str">
        <f>IF('11'!N26&gt;='11'!N20,"P","O")</f>
        <v>P</v>
      </c>
      <c r="O22" s="37" t="str">
        <f>IF('11'!O26&gt;='11'!O20,"P","O")</f>
        <v>P</v>
      </c>
      <c r="P22" s="37" t="str">
        <f>IF('11'!P26&gt;='11'!P20,"P","O")</f>
        <v>P</v>
      </c>
      <c r="Q22" s="37" t="str">
        <f>IF('11'!Q26&gt;='11'!Q20,"P","O")</f>
        <v>P</v>
      </c>
      <c r="R22" s="37" t="str">
        <f>IF('11'!R26&gt;='11'!R20,"P","O")</f>
        <v>P</v>
      </c>
      <c r="S22" s="37" t="str">
        <f>IF('11'!S26&gt;='11'!S20,"P","O")</f>
        <v>P</v>
      </c>
      <c r="T22" s="37" t="str">
        <f>IF('11'!T26&gt;='11'!T20,"P","O")</f>
        <v>P</v>
      </c>
      <c r="U22" s="37" t="str">
        <f>IF('11'!U26&gt;='11'!U20,"P","O")</f>
        <v>P</v>
      </c>
      <c r="V22" s="37" t="str">
        <f>IF('11'!V26&gt;='11'!V20,"P","O")</f>
        <v>P</v>
      </c>
      <c r="W22" s="37" t="str">
        <f>IF('11'!W26&gt;='11'!W20,"P","O")</f>
        <v>P</v>
      </c>
      <c r="X22" s="37" t="str">
        <f>IF('11'!X26&gt;='11'!X20,"P","O")</f>
        <v>P</v>
      </c>
    </row>
    <row r="23" spans="2:24">
      <c r="B23" s="31" t="str">
        <f>'11'!B21</f>
        <v>Other covenant 2 - please specify</v>
      </c>
      <c r="D23" s="37" t="str">
        <f>IF('11'!D27&gt;='11'!D21,"P","O")</f>
        <v>P</v>
      </c>
      <c r="E23" s="37" t="str">
        <f>IF('11'!E27&gt;='11'!E21,"P","O")</f>
        <v>P</v>
      </c>
      <c r="F23" s="37" t="str">
        <f>IF('11'!F27&gt;='11'!F21,"P","O")</f>
        <v>P</v>
      </c>
      <c r="G23" s="37" t="str">
        <f>IF('11'!G27&gt;='11'!G21,"P","O")</f>
        <v>P</v>
      </c>
      <c r="H23" s="37" t="str">
        <f>IF('11'!H27&gt;='11'!H21,"P","O")</f>
        <v>P</v>
      </c>
      <c r="I23" s="37" t="str">
        <f>IF('11'!I27&gt;='11'!I21,"P","O")</f>
        <v>P</v>
      </c>
      <c r="J23" s="37" t="str">
        <f>IF('11'!J27&gt;='11'!J21,"P","O")</f>
        <v>P</v>
      </c>
      <c r="K23" s="37" t="str">
        <f>IF('11'!K27&gt;='11'!K21,"P","O")</f>
        <v>P</v>
      </c>
      <c r="L23" s="37" t="str">
        <f>IF('11'!L27&gt;='11'!L21,"P","O")</f>
        <v>P</v>
      </c>
      <c r="M23" s="37" t="str">
        <f>IF('11'!M27&gt;='11'!M21,"P","O")</f>
        <v>P</v>
      </c>
      <c r="N23" s="37" t="str">
        <f>IF('11'!N27&gt;='11'!N21,"P","O")</f>
        <v>P</v>
      </c>
      <c r="O23" s="37" t="str">
        <f>IF('11'!O27&gt;='11'!O21,"P","O")</f>
        <v>P</v>
      </c>
      <c r="P23" s="37" t="str">
        <f>IF('11'!P27&gt;='11'!P21,"P","O")</f>
        <v>P</v>
      </c>
      <c r="Q23" s="37" t="str">
        <f>IF('11'!Q27&gt;='11'!Q21,"P","O")</f>
        <v>P</v>
      </c>
      <c r="R23" s="37" t="str">
        <f>IF('11'!R27&gt;='11'!R21,"P","O")</f>
        <v>P</v>
      </c>
      <c r="S23" s="37" t="str">
        <f>IF('11'!S27&gt;='11'!S21,"P","O")</f>
        <v>P</v>
      </c>
      <c r="T23" s="37" t="str">
        <f>IF('11'!T27&gt;='11'!T21,"P","O")</f>
        <v>P</v>
      </c>
      <c r="U23" s="37" t="str">
        <f>IF('11'!U27&gt;='11'!U21,"P","O")</f>
        <v>P</v>
      </c>
      <c r="V23" s="37" t="str">
        <f>IF('11'!V27&gt;='11'!V21,"P","O")</f>
        <v>P</v>
      </c>
      <c r="W23" s="37" t="str">
        <f>IF('11'!W27&gt;='11'!W21,"P","O")</f>
        <v>P</v>
      </c>
      <c r="X23" s="37" t="str">
        <f>IF('11'!X27&gt;='11'!X21,"P","O")</f>
        <v>P</v>
      </c>
    </row>
    <row r="24" spans="2:24"/>
    <row r="25" spans="2:24">
      <c r="B25" s="29" t="s">
        <v>133</v>
      </c>
    </row>
    <row r="26" spans="2:24"/>
    <row r="27" spans="2:24">
      <c r="B27" s="30" t="s">
        <v>113</v>
      </c>
    </row>
    <row r="28" spans="2:24">
      <c r="B28" s="34" t="s">
        <v>301</v>
      </c>
      <c r="C28" s="10" t="s">
        <v>16</v>
      </c>
      <c r="D28" s="31">
        <f>-'8'!D42</f>
        <v>0</v>
      </c>
      <c r="E28" s="31">
        <f>-'8'!E42</f>
        <v>0</v>
      </c>
      <c r="F28" s="31">
        <f>-'8'!F42</f>
        <v>0</v>
      </c>
      <c r="G28" s="31">
        <f>-'8'!G42</f>
        <v>0</v>
      </c>
      <c r="H28" s="31">
        <f>-'8'!H42</f>
        <v>0</v>
      </c>
      <c r="I28" s="31">
        <f>-'8'!I42</f>
        <v>0</v>
      </c>
      <c r="J28" s="31">
        <f>-'8'!J42</f>
        <v>0</v>
      </c>
      <c r="K28" s="31">
        <f>-'8'!K42</f>
        <v>0</v>
      </c>
      <c r="L28" s="31">
        <f>-'8'!L42</f>
        <v>0</v>
      </c>
      <c r="M28" s="31">
        <f>-'8'!M42</f>
        <v>0</v>
      </c>
      <c r="N28" s="31">
        <f>-'8'!N42</f>
        <v>0</v>
      </c>
      <c r="O28" s="31">
        <f>-'8'!O42</f>
        <v>0</v>
      </c>
      <c r="P28" s="31">
        <f>-'8'!P42</f>
        <v>0</v>
      </c>
      <c r="Q28" s="31">
        <f>-'8'!Q42</f>
        <v>0</v>
      </c>
      <c r="R28" s="31">
        <f>-'8'!R42</f>
        <v>0</v>
      </c>
      <c r="S28" s="31">
        <f>-'8'!S42</f>
        <v>0</v>
      </c>
      <c r="T28" s="31">
        <f>-'8'!T42</f>
        <v>0</v>
      </c>
      <c r="U28" s="31">
        <f>-'8'!U42</f>
        <v>0</v>
      </c>
      <c r="V28" s="31">
        <f>-'8'!V42</f>
        <v>0</v>
      </c>
      <c r="W28" s="31">
        <f>-'8'!W42</f>
        <v>0</v>
      </c>
      <c r="X28" s="31">
        <f>-'8'!X42</f>
        <v>0</v>
      </c>
    </row>
    <row r="29" spans="2:24"/>
    <row r="30" spans="2:24">
      <c r="B30" s="34" t="s">
        <v>302</v>
      </c>
    </row>
    <row r="31" spans="2:24">
      <c r="B31" s="8" t="s">
        <v>128</v>
      </c>
      <c r="C31" s="10" t="s">
        <v>16</v>
      </c>
      <c r="D31" s="31">
        <f>'3'!D73</f>
        <v>0</v>
      </c>
      <c r="E31" s="31">
        <f>'3'!E73</f>
        <v>0</v>
      </c>
      <c r="F31" s="31">
        <f>'3'!F73</f>
        <v>0</v>
      </c>
      <c r="G31" s="31">
        <f>'3'!G73</f>
        <v>0</v>
      </c>
      <c r="H31" s="31">
        <f>'3'!H73</f>
        <v>0</v>
      </c>
      <c r="I31" s="31">
        <f>'3'!I73</f>
        <v>0</v>
      </c>
      <c r="J31" s="31">
        <f>'3'!J73</f>
        <v>0</v>
      </c>
      <c r="K31" s="31">
        <f>'3'!K73</f>
        <v>0</v>
      </c>
      <c r="L31" s="31">
        <f>'3'!L73</f>
        <v>0</v>
      </c>
      <c r="M31" s="31">
        <f>'3'!M73</f>
        <v>0</v>
      </c>
      <c r="N31" s="31">
        <f>'3'!N73</f>
        <v>0</v>
      </c>
      <c r="O31" s="31">
        <f>'3'!O73</f>
        <v>0</v>
      </c>
      <c r="P31" s="31">
        <f>'3'!P73</f>
        <v>0</v>
      </c>
      <c r="Q31" s="31">
        <f>'3'!Q73</f>
        <v>0</v>
      </c>
      <c r="R31" s="31">
        <f>'3'!R73</f>
        <v>0</v>
      </c>
      <c r="S31" s="31">
        <f>'3'!S73</f>
        <v>0</v>
      </c>
      <c r="T31" s="31">
        <f>'3'!T73</f>
        <v>0</v>
      </c>
      <c r="U31" s="31">
        <f>'3'!U73</f>
        <v>0</v>
      </c>
      <c r="V31" s="31">
        <f>'3'!V73</f>
        <v>0</v>
      </c>
      <c r="W31" s="31">
        <f>'3'!W73</f>
        <v>0</v>
      </c>
      <c r="X31" s="31">
        <f>'3'!X73</f>
        <v>0</v>
      </c>
    </row>
    <row r="32" spans="2:24">
      <c r="B32" s="8" t="s">
        <v>129</v>
      </c>
      <c r="C32" s="10" t="s">
        <v>16</v>
      </c>
      <c r="D32" s="31">
        <f>'4'!D107</f>
        <v>0</v>
      </c>
      <c r="E32" s="31">
        <f>'4'!E107</f>
        <v>0</v>
      </c>
      <c r="F32" s="31">
        <f>'4'!F107</f>
        <v>0</v>
      </c>
      <c r="G32" s="31">
        <f>'4'!G107</f>
        <v>0</v>
      </c>
      <c r="H32" s="31">
        <f>'4'!H107</f>
        <v>0</v>
      </c>
      <c r="I32" s="31">
        <f>'4'!I107</f>
        <v>0</v>
      </c>
      <c r="J32" s="31">
        <f>'4'!J107</f>
        <v>0</v>
      </c>
      <c r="K32" s="31">
        <f>'4'!K107</f>
        <v>0</v>
      </c>
      <c r="L32" s="31">
        <f>'4'!L107</f>
        <v>0</v>
      </c>
      <c r="M32" s="31">
        <f>'4'!M107</f>
        <v>0</v>
      </c>
      <c r="N32" s="31">
        <f>'4'!N107</f>
        <v>0</v>
      </c>
      <c r="O32" s="31">
        <f>'4'!O107</f>
        <v>0</v>
      </c>
      <c r="P32" s="31">
        <f>'4'!P107</f>
        <v>0</v>
      </c>
      <c r="Q32" s="31">
        <f>'4'!Q107</f>
        <v>0</v>
      </c>
      <c r="R32" s="31">
        <f>'4'!R107</f>
        <v>0</v>
      </c>
      <c r="S32" s="31">
        <f>'4'!S107</f>
        <v>0</v>
      </c>
      <c r="T32" s="31">
        <f>'4'!T107</f>
        <v>0</v>
      </c>
      <c r="U32" s="31">
        <f>'4'!U107</f>
        <v>0</v>
      </c>
      <c r="V32" s="31">
        <f>'4'!V107</f>
        <v>0</v>
      </c>
      <c r="W32" s="31">
        <f>'4'!W107</f>
        <v>0</v>
      </c>
      <c r="X32" s="31">
        <f>'4'!X107</f>
        <v>0</v>
      </c>
    </row>
    <row r="33" spans="2:24">
      <c r="B33" s="8" t="s">
        <v>130</v>
      </c>
      <c r="C33" s="10" t="s">
        <v>16</v>
      </c>
      <c r="D33" s="31">
        <f>'5'!D69</f>
        <v>0</v>
      </c>
      <c r="E33" s="31">
        <f>'5'!E69</f>
        <v>0</v>
      </c>
      <c r="F33" s="31">
        <f>'5'!F69</f>
        <v>0</v>
      </c>
      <c r="G33" s="31">
        <f>'5'!G69</f>
        <v>0</v>
      </c>
      <c r="H33" s="31">
        <f>'5'!H69</f>
        <v>0</v>
      </c>
      <c r="I33" s="31">
        <f>'5'!I69</f>
        <v>0</v>
      </c>
      <c r="J33" s="31">
        <f>'5'!J69</f>
        <v>0</v>
      </c>
      <c r="K33" s="31">
        <f>'5'!K69</f>
        <v>0</v>
      </c>
      <c r="L33" s="31">
        <f>'5'!L69</f>
        <v>0</v>
      </c>
      <c r="M33" s="31">
        <f>'5'!M69</f>
        <v>0</v>
      </c>
      <c r="N33" s="31">
        <f>'5'!N69</f>
        <v>0</v>
      </c>
      <c r="O33" s="31">
        <f>'5'!O69</f>
        <v>0</v>
      </c>
      <c r="P33" s="31">
        <f>'5'!P69</f>
        <v>0</v>
      </c>
      <c r="Q33" s="31">
        <f>'5'!Q69</f>
        <v>0</v>
      </c>
      <c r="R33" s="31">
        <f>'5'!R69</f>
        <v>0</v>
      </c>
      <c r="S33" s="31">
        <f>'5'!S69</f>
        <v>0</v>
      </c>
      <c r="T33" s="31">
        <f>'5'!T69</f>
        <v>0</v>
      </c>
      <c r="U33" s="31">
        <f>'5'!U69</f>
        <v>0</v>
      </c>
      <c r="V33" s="31">
        <f>'5'!V69</f>
        <v>0</v>
      </c>
      <c r="W33" s="31">
        <f>'5'!W69</f>
        <v>0</v>
      </c>
      <c r="X33" s="31">
        <f>'5'!X69</f>
        <v>0</v>
      </c>
    </row>
    <row r="34" spans="2:24"/>
    <row r="35" spans="2:24">
      <c r="B35" s="30" t="s">
        <v>166</v>
      </c>
    </row>
    <row r="36" spans="2:24">
      <c r="B36" s="34" t="s">
        <v>167</v>
      </c>
      <c r="C36" s="10" t="s">
        <v>16</v>
      </c>
      <c r="D36" s="31">
        <f>'9'!D39</f>
        <v>0</v>
      </c>
      <c r="E36" s="31">
        <f>'9'!E39</f>
        <v>0</v>
      </c>
      <c r="F36" s="31">
        <f>'9'!F39</f>
        <v>0</v>
      </c>
      <c r="G36" s="31">
        <f>'9'!G39</f>
        <v>0</v>
      </c>
      <c r="H36" s="31">
        <f>'9'!H39</f>
        <v>0</v>
      </c>
      <c r="I36" s="31">
        <f>'9'!I39</f>
        <v>0</v>
      </c>
      <c r="J36" s="31">
        <f>'9'!J39</f>
        <v>0</v>
      </c>
      <c r="K36" s="31">
        <f>'9'!K39</f>
        <v>0</v>
      </c>
      <c r="L36" s="31">
        <f>'9'!L39</f>
        <v>0</v>
      </c>
      <c r="M36" s="31">
        <f>'9'!M39</f>
        <v>0</v>
      </c>
      <c r="N36" s="31">
        <f>'9'!N39</f>
        <v>0</v>
      </c>
      <c r="O36" s="31">
        <f>'9'!O39</f>
        <v>0</v>
      </c>
      <c r="P36" s="31">
        <f>'9'!P39</f>
        <v>0</v>
      </c>
      <c r="Q36" s="31">
        <f>'9'!Q39</f>
        <v>0</v>
      </c>
      <c r="R36" s="31">
        <f>'9'!R39</f>
        <v>0</v>
      </c>
      <c r="S36" s="31">
        <f>'9'!S39</f>
        <v>0</v>
      </c>
      <c r="T36" s="31">
        <f>'9'!T39</f>
        <v>0</v>
      </c>
      <c r="U36" s="31">
        <f>'9'!U39</f>
        <v>0</v>
      </c>
      <c r="V36" s="31">
        <f>'9'!V39</f>
        <v>0</v>
      </c>
      <c r="W36" s="31">
        <f>'9'!W39</f>
        <v>0</v>
      </c>
      <c r="X36" s="31">
        <f>'9'!X39</f>
        <v>0</v>
      </c>
    </row>
    <row r="37" spans="2:24">
      <c r="B37" s="34" t="s">
        <v>168</v>
      </c>
      <c r="C37" s="10" t="s">
        <v>16</v>
      </c>
      <c r="D37" s="31">
        <f>'9'!D80</f>
        <v>0</v>
      </c>
      <c r="E37" s="31">
        <f>'9'!E80</f>
        <v>0</v>
      </c>
      <c r="F37" s="31">
        <f>'9'!F80</f>
        <v>0</v>
      </c>
      <c r="G37" s="31">
        <f>'9'!G80</f>
        <v>0</v>
      </c>
      <c r="H37" s="31">
        <f>'9'!H80</f>
        <v>0</v>
      </c>
      <c r="I37" s="31">
        <f>'9'!I80</f>
        <v>0</v>
      </c>
      <c r="J37" s="31">
        <f>'9'!J80</f>
        <v>0</v>
      </c>
      <c r="K37" s="31">
        <f>'9'!K80</f>
        <v>0</v>
      </c>
      <c r="L37" s="31">
        <f>'9'!L80</f>
        <v>0</v>
      </c>
      <c r="M37" s="31">
        <f>'9'!M80</f>
        <v>0</v>
      </c>
      <c r="N37" s="31">
        <f>'9'!N80</f>
        <v>0</v>
      </c>
      <c r="O37" s="31">
        <f>'9'!O80</f>
        <v>0</v>
      </c>
      <c r="P37" s="31">
        <f>'9'!P80</f>
        <v>0</v>
      </c>
      <c r="Q37" s="31">
        <f>'9'!Q80</f>
        <v>0</v>
      </c>
      <c r="R37" s="31">
        <f>'9'!R80</f>
        <v>0</v>
      </c>
      <c r="S37" s="31">
        <f>'9'!S80</f>
        <v>0</v>
      </c>
      <c r="T37" s="31">
        <f>'9'!T80</f>
        <v>0</v>
      </c>
      <c r="U37" s="31">
        <f>'9'!U80</f>
        <v>0</v>
      </c>
      <c r="V37" s="31">
        <f>'9'!V80</f>
        <v>0</v>
      </c>
      <c r="W37" s="31">
        <f>'9'!W80</f>
        <v>0</v>
      </c>
      <c r="X37" s="31">
        <f>'9'!X80</f>
        <v>0</v>
      </c>
    </row>
    <row r="38" spans="2:24" ht="25.5">
      <c r="B38" s="45" t="s">
        <v>192</v>
      </c>
      <c r="C38" s="10" t="s">
        <v>16</v>
      </c>
      <c r="D38" s="31">
        <f>'9'!D65+'9'!D31</f>
        <v>0</v>
      </c>
      <c r="E38" s="31">
        <f>'9'!E65+'9'!E31</f>
        <v>0</v>
      </c>
      <c r="F38" s="31">
        <f>'9'!F65+'9'!F31</f>
        <v>0</v>
      </c>
      <c r="G38" s="31">
        <f>'9'!G65+'9'!G31</f>
        <v>0</v>
      </c>
      <c r="H38" s="31">
        <f>'9'!H65+'9'!H31</f>
        <v>0</v>
      </c>
      <c r="I38" s="31">
        <f>'9'!I65+'9'!I31</f>
        <v>0</v>
      </c>
      <c r="J38" s="31">
        <f>'9'!J65+'9'!J31</f>
        <v>0</v>
      </c>
      <c r="K38" s="31">
        <f>'9'!K65+'9'!K31</f>
        <v>0</v>
      </c>
      <c r="L38" s="31">
        <f>'9'!L65+'9'!L31</f>
        <v>0</v>
      </c>
      <c r="M38" s="31">
        <f>'9'!M65+'9'!M31</f>
        <v>0</v>
      </c>
      <c r="N38" s="31">
        <f>'9'!N65+'9'!N31</f>
        <v>0</v>
      </c>
      <c r="O38" s="31">
        <f>'9'!O65+'9'!O31</f>
        <v>0</v>
      </c>
      <c r="P38" s="31">
        <f>'9'!P65+'9'!P31</f>
        <v>0</v>
      </c>
      <c r="Q38" s="31">
        <f>'9'!Q65+'9'!Q31</f>
        <v>0</v>
      </c>
      <c r="R38" s="31">
        <f>'9'!R65+'9'!R31</f>
        <v>0</v>
      </c>
      <c r="S38" s="31">
        <f>'9'!S65+'9'!S31</f>
        <v>0</v>
      </c>
      <c r="T38" s="31">
        <f>'9'!T65+'9'!T31</f>
        <v>0</v>
      </c>
      <c r="U38" s="31">
        <f>'9'!U65+'9'!U31</f>
        <v>0</v>
      </c>
      <c r="V38" s="31">
        <f>'9'!V65+'9'!V31</f>
        <v>0</v>
      </c>
      <c r="W38" s="31">
        <f>'9'!W65+'9'!W31</f>
        <v>0</v>
      </c>
      <c r="X38" s="31">
        <f>'9'!X65+'9'!X31</f>
        <v>0</v>
      </c>
    </row>
    <row r="39" spans="2:24" ht="25.5">
      <c r="B39" s="45" t="s">
        <v>193</v>
      </c>
      <c r="C39" s="10" t="s">
        <v>16</v>
      </c>
      <c r="D39" s="31">
        <f>'10'!D50</f>
        <v>0</v>
      </c>
      <c r="E39" s="31">
        <f>'10'!E50</f>
        <v>0</v>
      </c>
      <c r="F39" s="31">
        <f>'10'!F50</f>
        <v>0</v>
      </c>
      <c r="G39" s="31">
        <f>'10'!G50</f>
        <v>0</v>
      </c>
      <c r="H39" s="31">
        <f>'10'!H50</f>
        <v>0</v>
      </c>
      <c r="I39" s="31">
        <f>'10'!I50</f>
        <v>0</v>
      </c>
      <c r="J39" s="31">
        <f>'10'!J50</f>
        <v>0</v>
      </c>
      <c r="K39" s="31">
        <f>'10'!K50</f>
        <v>0</v>
      </c>
      <c r="L39" s="31">
        <f>'10'!L50</f>
        <v>0</v>
      </c>
      <c r="M39" s="31">
        <f>'10'!M50</f>
        <v>0</v>
      </c>
      <c r="N39" s="31">
        <f>'10'!N50</f>
        <v>0</v>
      </c>
      <c r="O39" s="31">
        <f>'10'!O50</f>
        <v>0</v>
      </c>
      <c r="P39" s="31">
        <f>'10'!P50</f>
        <v>0</v>
      </c>
      <c r="Q39" s="31">
        <f>'10'!Q50</f>
        <v>0</v>
      </c>
      <c r="R39" s="31">
        <f>'10'!R50</f>
        <v>0</v>
      </c>
      <c r="S39" s="31">
        <f>'10'!S50</f>
        <v>0</v>
      </c>
      <c r="T39" s="31">
        <f>'10'!T50</f>
        <v>0</v>
      </c>
      <c r="U39" s="31">
        <f>'10'!U50</f>
        <v>0</v>
      </c>
      <c r="V39" s="31">
        <f>'10'!V50</f>
        <v>0</v>
      </c>
      <c r="W39" s="31">
        <f>'10'!W50</f>
        <v>0</v>
      </c>
      <c r="X39" s="31">
        <f>'10'!X50</f>
        <v>0</v>
      </c>
    </row>
    <row r="40" spans="2:24">
      <c r="B40" s="34" t="s">
        <v>303</v>
      </c>
      <c r="C40" s="10" t="s">
        <v>16</v>
      </c>
      <c r="D40" s="31">
        <f>'3'!D71+'4'!D105+'5'!D67</f>
        <v>0</v>
      </c>
      <c r="E40" s="31">
        <f>'3'!E71+'4'!E105+'5'!E67</f>
        <v>0</v>
      </c>
      <c r="F40" s="31">
        <f>'3'!F71+'4'!F105+'5'!F67</f>
        <v>0</v>
      </c>
      <c r="G40" s="31">
        <f>'3'!G71+'4'!G105+'5'!G67</f>
        <v>0</v>
      </c>
      <c r="H40" s="31">
        <f>'3'!H71+'4'!H105+'5'!H67</f>
        <v>0</v>
      </c>
      <c r="I40" s="31">
        <f>'3'!I71+'4'!I105+'5'!I67</f>
        <v>0</v>
      </c>
      <c r="J40" s="31">
        <f>'3'!J71+'4'!J105+'5'!J67</f>
        <v>0</v>
      </c>
      <c r="K40" s="31">
        <f>'3'!K71+'4'!K105+'5'!K67</f>
        <v>0</v>
      </c>
      <c r="L40" s="31">
        <f>'3'!L71+'4'!L105+'5'!L67</f>
        <v>0</v>
      </c>
      <c r="M40" s="31">
        <f>'3'!M71+'4'!M105+'5'!M67</f>
        <v>0</v>
      </c>
      <c r="N40" s="31">
        <f>'3'!N71+'4'!N105+'5'!N67</f>
        <v>0</v>
      </c>
      <c r="O40" s="31">
        <f>'3'!O71+'4'!O105+'5'!O67</f>
        <v>0</v>
      </c>
      <c r="P40" s="31">
        <f>'3'!P71+'4'!P105+'5'!P67</f>
        <v>0</v>
      </c>
      <c r="Q40" s="31">
        <f>'3'!Q71+'4'!Q105+'5'!Q67</f>
        <v>0</v>
      </c>
      <c r="R40" s="31">
        <f>'3'!R71+'4'!R105+'5'!R67</f>
        <v>0</v>
      </c>
      <c r="S40" s="31">
        <f>'3'!S71+'4'!S105+'5'!S67</f>
        <v>0</v>
      </c>
      <c r="T40" s="31">
        <f>'3'!T71+'4'!T105+'5'!T67</f>
        <v>0</v>
      </c>
      <c r="U40" s="31">
        <f>'3'!U71+'4'!U105+'5'!U67</f>
        <v>0</v>
      </c>
      <c r="V40" s="31">
        <f>'3'!V71+'4'!V105+'5'!V67</f>
        <v>0</v>
      </c>
      <c r="W40" s="31">
        <f>'3'!W71+'4'!W105+'5'!W67</f>
        <v>0</v>
      </c>
      <c r="X40" s="31">
        <f>'3'!X71+'4'!X105+'5'!X67</f>
        <v>0</v>
      </c>
    </row>
    <row r="41" spans="2:24">
      <c r="B41" s="45" t="s">
        <v>252</v>
      </c>
      <c r="C41" s="10" t="s">
        <v>16</v>
      </c>
      <c r="D41" s="31">
        <f>SUM('9'!D54:D56,'9'!D65,'9'!D68:D70)</f>
        <v>0</v>
      </c>
      <c r="E41" s="31">
        <f>SUM('9'!E54:E56,'9'!E65,'9'!E68:E70)</f>
        <v>0</v>
      </c>
      <c r="F41" s="31">
        <f>SUM('9'!F54:F56,'9'!F65,'9'!F68:F70)</f>
        <v>0</v>
      </c>
      <c r="G41" s="31">
        <f>SUM('9'!G54:G56,'9'!G65,'9'!G68:G70)</f>
        <v>0</v>
      </c>
      <c r="H41" s="31">
        <f>SUM('9'!H54:H56,'9'!H65,'9'!H68:H70)</f>
        <v>0</v>
      </c>
      <c r="I41" s="31">
        <f>SUM('9'!I54:I56,'9'!I65,'9'!I68:I70)</f>
        <v>0</v>
      </c>
      <c r="J41" s="31">
        <f>SUM('9'!J54:J56,'9'!J65,'9'!J68:J70)</f>
        <v>0</v>
      </c>
      <c r="K41" s="31">
        <f>SUM('9'!K54:K56,'9'!K65,'9'!K68:K70)</f>
        <v>0</v>
      </c>
      <c r="L41" s="31">
        <f>SUM('9'!L54:L56,'9'!L65,'9'!L68:L70)</f>
        <v>0</v>
      </c>
      <c r="M41" s="31">
        <f>SUM('9'!M54:M56,'9'!M65,'9'!M68:M70)</f>
        <v>0</v>
      </c>
      <c r="N41" s="31">
        <f>SUM('9'!N54:N56,'9'!N65,'9'!N68:N70)</f>
        <v>0</v>
      </c>
      <c r="O41" s="31">
        <f>SUM('9'!O54:O56,'9'!O65,'9'!O68:O70)</f>
        <v>0</v>
      </c>
      <c r="P41" s="31">
        <f>SUM('9'!P54:P56,'9'!P65,'9'!P68:P70)</f>
        <v>0</v>
      </c>
      <c r="Q41" s="31">
        <f>SUM('9'!Q54:Q56,'9'!Q65,'9'!Q68:Q70)</f>
        <v>0</v>
      </c>
      <c r="R41" s="31">
        <f>SUM('9'!R54:R56,'9'!R65,'9'!R68:R70)</f>
        <v>0</v>
      </c>
      <c r="S41" s="31">
        <f>SUM('9'!S54:S56,'9'!S65,'9'!S68:S70)</f>
        <v>0</v>
      </c>
      <c r="T41" s="31">
        <f>SUM('9'!T54:T56,'9'!T65,'9'!T68:T70)</f>
        <v>0</v>
      </c>
      <c r="U41" s="31">
        <f>SUM('9'!U54:U56,'9'!U65,'9'!U68:U70)</f>
        <v>0</v>
      </c>
      <c r="V41" s="31">
        <f>SUM('9'!V54:V56,'9'!V65,'9'!V68:V70)</f>
        <v>0</v>
      </c>
      <c r="W41" s="31">
        <f>SUM('9'!W54:W56,'9'!W65,'9'!W68:W70)</f>
        <v>0</v>
      </c>
      <c r="X41" s="31">
        <f>SUM('9'!X54:X56,'9'!X65,'9'!X68:X70)</f>
        <v>0</v>
      </c>
    </row>
    <row r="42" spans="2:24"/>
    <row r="43" spans="2:24">
      <c r="B43" s="8" t="s">
        <v>345</v>
      </c>
      <c r="C43" s="53" t="s">
        <v>16</v>
      </c>
      <c r="D43" s="31">
        <f>'3'!D79</f>
        <v>0</v>
      </c>
      <c r="E43" s="31">
        <f>'3'!E79</f>
        <v>0</v>
      </c>
      <c r="F43" s="31">
        <f>'3'!F79</f>
        <v>0</v>
      </c>
      <c r="G43" s="31">
        <f>'3'!G79</f>
        <v>0</v>
      </c>
      <c r="H43" s="31">
        <f>'3'!H79</f>
        <v>0</v>
      </c>
      <c r="I43" s="31">
        <f>'3'!I79</f>
        <v>0</v>
      </c>
      <c r="J43" s="31">
        <f>'3'!J79</f>
        <v>0</v>
      </c>
      <c r="K43" s="31">
        <f>'3'!K79</f>
        <v>0</v>
      </c>
      <c r="L43" s="31">
        <f>'3'!L79</f>
        <v>0</v>
      </c>
      <c r="M43" s="31">
        <f>'3'!M79</f>
        <v>0</v>
      </c>
      <c r="N43" s="31">
        <f>'3'!N79</f>
        <v>0</v>
      </c>
      <c r="O43" s="31">
        <f>'3'!O79</f>
        <v>0</v>
      </c>
      <c r="P43" s="31">
        <f>'3'!P79</f>
        <v>0</v>
      </c>
      <c r="Q43" s="31">
        <f>'3'!Q79</f>
        <v>0</v>
      </c>
      <c r="R43" s="31">
        <f>'3'!R79</f>
        <v>0</v>
      </c>
      <c r="S43" s="31">
        <f>'3'!S79</f>
        <v>0</v>
      </c>
      <c r="T43" s="31">
        <f>'3'!T79</f>
        <v>0</v>
      </c>
      <c r="U43" s="31">
        <f>'3'!U79</f>
        <v>0</v>
      </c>
      <c r="V43" s="31">
        <f>'3'!V79</f>
        <v>0</v>
      </c>
      <c r="W43" s="31">
        <f>'3'!W79</f>
        <v>0</v>
      </c>
      <c r="X43" s="31">
        <f>'3'!X79</f>
        <v>0</v>
      </c>
    </row>
    <row r="44" spans="2:24">
      <c r="B44" s="8" t="s">
        <v>346</v>
      </c>
      <c r="C44" s="53" t="s">
        <v>16</v>
      </c>
      <c r="D44" s="31">
        <f>'3'!D80</f>
        <v>0</v>
      </c>
      <c r="E44" s="31">
        <f>'3'!E80</f>
        <v>0</v>
      </c>
      <c r="F44" s="31">
        <f>'3'!F80</f>
        <v>0</v>
      </c>
      <c r="G44" s="31">
        <f>'3'!G80</f>
        <v>0</v>
      </c>
      <c r="H44" s="31">
        <f>'3'!H80</f>
        <v>0</v>
      </c>
      <c r="I44" s="31">
        <f>'3'!I80</f>
        <v>0</v>
      </c>
      <c r="J44" s="31">
        <f>'3'!J80</f>
        <v>0</v>
      </c>
      <c r="K44" s="31">
        <f>'3'!K80</f>
        <v>0</v>
      </c>
      <c r="L44" s="31">
        <f>'3'!L80</f>
        <v>0</v>
      </c>
      <c r="M44" s="31">
        <f>'3'!M80</f>
        <v>0</v>
      </c>
      <c r="N44" s="31">
        <f>'3'!N80</f>
        <v>0</v>
      </c>
      <c r="O44" s="31">
        <f>'3'!O80</f>
        <v>0</v>
      </c>
      <c r="P44" s="31">
        <f>'3'!P80</f>
        <v>0</v>
      </c>
      <c r="Q44" s="31">
        <f>'3'!Q80</f>
        <v>0</v>
      </c>
      <c r="R44" s="31">
        <f>'3'!R80</f>
        <v>0</v>
      </c>
      <c r="S44" s="31">
        <f>'3'!S80</f>
        <v>0</v>
      </c>
      <c r="T44" s="31">
        <f>'3'!T80</f>
        <v>0</v>
      </c>
      <c r="U44" s="31">
        <f>'3'!U80</f>
        <v>0</v>
      </c>
      <c r="V44" s="31">
        <f>'3'!V80</f>
        <v>0</v>
      </c>
      <c r="W44" s="31">
        <f>'3'!W80</f>
        <v>0</v>
      </c>
      <c r="X44" s="31">
        <f>'3'!X80</f>
        <v>0</v>
      </c>
    </row>
    <row r="45" spans="2:24"/>
    <row r="46" spans="2:24">
      <c r="B46" s="8" t="s">
        <v>354</v>
      </c>
      <c r="C46" s="54" t="s">
        <v>16</v>
      </c>
      <c r="D46" s="31">
        <f>'9'!D31</f>
        <v>0</v>
      </c>
      <c r="E46" s="31">
        <f>'9'!E31</f>
        <v>0</v>
      </c>
      <c r="F46" s="31">
        <f>'9'!F31</f>
        <v>0</v>
      </c>
      <c r="G46" s="31">
        <f>'9'!G31</f>
        <v>0</v>
      </c>
      <c r="H46" s="31">
        <f>'9'!H31</f>
        <v>0</v>
      </c>
      <c r="I46" s="31">
        <f>'9'!I31</f>
        <v>0</v>
      </c>
      <c r="J46" s="31">
        <f>'9'!J31</f>
        <v>0</v>
      </c>
      <c r="K46" s="31">
        <f>'9'!K31</f>
        <v>0</v>
      </c>
      <c r="L46" s="31">
        <f>'9'!L31</f>
        <v>0</v>
      </c>
      <c r="M46" s="31">
        <f>'9'!M31</f>
        <v>0</v>
      </c>
      <c r="N46" s="31">
        <f>'9'!N31</f>
        <v>0</v>
      </c>
      <c r="O46" s="31">
        <f>'9'!O31</f>
        <v>0</v>
      </c>
      <c r="P46" s="31">
        <f>'9'!P31</f>
        <v>0</v>
      </c>
      <c r="Q46" s="31">
        <f>'9'!Q31</f>
        <v>0</v>
      </c>
      <c r="R46" s="31">
        <f>'9'!R31</f>
        <v>0</v>
      </c>
      <c r="S46" s="31">
        <f>'9'!S31</f>
        <v>0</v>
      </c>
      <c r="T46" s="31">
        <f>'9'!T31</f>
        <v>0</v>
      </c>
      <c r="U46" s="31">
        <f>'9'!U31</f>
        <v>0</v>
      </c>
      <c r="V46" s="31">
        <f>'9'!V31</f>
        <v>0</v>
      </c>
      <c r="W46" s="31">
        <f>'9'!W31</f>
        <v>0</v>
      </c>
      <c r="X46" s="31">
        <f>'9'!X31</f>
        <v>0</v>
      </c>
    </row>
    <row r="47" spans="2:24">
      <c r="B47" s="8" t="s">
        <v>355</v>
      </c>
      <c r="C47" s="54" t="s">
        <v>16</v>
      </c>
      <c r="D47" s="31">
        <f>'9'!D93</f>
        <v>0</v>
      </c>
      <c r="E47" s="31">
        <f>'9'!E93</f>
        <v>0</v>
      </c>
      <c r="F47" s="31">
        <f>'9'!F93</f>
        <v>0</v>
      </c>
      <c r="G47" s="31">
        <f>'9'!G93</f>
        <v>0</v>
      </c>
      <c r="H47" s="31">
        <f>'9'!H93</f>
        <v>0</v>
      </c>
      <c r="I47" s="31">
        <f>'9'!I93</f>
        <v>0</v>
      </c>
      <c r="J47" s="31">
        <f>'9'!J93</f>
        <v>0</v>
      </c>
      <c r="K47" s="31">
        <f>'9'!K93</f>
        <v>0</v>
      </c>
      <c r="L47" s="31">
        <f>'9'!L93</f>
        <v>0</v>
      </c>
      <c r="M47" s="31">
        <f>'9'!M93</f>
        <v>0</v>
      </c>
      <c r="N47" s="31">
        <f>'9'!N93</f>
        <v>0</v>
      </c>
      <c r="O47" s="31">
        <f>'9'!O93</f>
        <v>0</v>
      </c>
      <c r="P47" s="31">
        <f>'9'!P93</f>
        <v>0</v>
      </c>
      <c r="Q47" s="31">
        <f>'9'!Q93</f>
        <v>0</v>
      </c>
      <c r="R47" s="31">
        <f>'9'!R93</f>
        <v>0</v>
      </c>
      <c r="S47" s="31">
        <f>'9'!S93</f>
        <v>0</v>
      </c>
      <c r="T47" s="31">
        <f>'9'!T93</f>
        <v>0</v>
      </c>
      <c r="U47" s="31">
        <f>'9'!U93</f>
        <v>0</v>
      </c>
      <c r="V47" s="31">
        <f>'9'!V93</f>
        <v>0</v>
      </c>
      <c r="W47" s="31">
        <f>'9'!W93</f>
        <v>0</v>
      </c>
      <c r="X47" s="31">
        <f>'9'!X93</f>
        <v>0</v>
      </c>
    </row>
    <row r="48" spans="2:24"/>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sheetData>
  <sheetProtection sheet="1" objects="1" scenarios="1"/>
  <conditionalFormatting sqref="A11 A8 D10:X17">
    <cfRule type="cellIs" dxfId="11" priority="21" operator="equal">
      <formula>"O"</formula>
    </cfRule>
    <cfRule type="cellIs" dxfId="10" priority="22" operator="equal">
      <formula>"P"</formula>
    </cfRule>
  </conditionalFormatting>
  <conditionalFormatting sqref="D20:X20">
    <cfRule type="cellIs" dxfId="9" priority="7" operator="equal">
      <formula>"O"</formula>
    </cfRule>
    <cfRule type="cellIs" dxfId="8" priority="8" operator="equal">
      <formula>"P"</formula>
    </cfRule>
  </conditionalFormatting>
  <conditionalFormatting sqref="D21:X21">
    <cfRule type="cellIs" dxfId="7" priority="5" operator="equal">
      <formula>"O"</formula>
    </cfRule>
    <cfRule type="cellIs" dxfId="6" priority="6" operator="equal">
      <formula>"P"</formula>
    </cfRule>
  </conditionalFormatting>
  <conditionalFormatting sqref="D22:X22">
    <cfRule type="cellIs" dxfId="5" priority="3" operator="equal">
      <formula>"O"</formula>
    </cfRule>
    <cfRule type="cellIs" dxfId="4" priority="4" operator="equal">
      <formula>"P"</formula>
    </cfRule>
  </conditionalFormatting>
  <conditionalFormatting sqref="D23:X23">
    <cfRule type="cellIs" dxfId="3" priority="1" operator="equal">
      <formula>"O"</formula>
    </cfRule>
    <cfRule type="cellIs" dxfId="2" priority="2" operator="equal">
      <formula>"P"</formula>
    </cfRule>
  </conditionalFormatting>
  <hyperlinks>
    <hyperlink ref="A5" location="'Sign off'!A1" display="Index"/>
  </hyperlinks>
  <pageMargins left="0.23622047244094491" right="0.23622047244094491" top="0.74803149606299213" bottom="0.74803149606299213" header="0.31496062992125984" footer="0.31496062992125984"/>
  <pageSetup paperSize="8" scale="72" orientation="landscape" r:id="rId1"/>
  <drawing r:id="rId2"/>
  <legacyDrawing r:id="rId3"/>
</worksheet>
</file>

<file path=xl/worksheets/sheet15.xml><?xml version="1.0" encoding="utf-8"?>
<worksheet xmlns="http://schemas.openxmlformats.org/spreadsheetml/2006/main" xmlns:r="http://schemas.openxmlformats.org/officeDocument/2006/relationships">
  <sheetPr codeName="Sheet12">
    <pageSetUpPr fitToPage="1"/>
  </sheetPr>
  <dimension ref="A1:M50"/>
  <sheetViews>
    <sheetView workbookViewId="0">
      <pane ySplit="4" topLeftCell="A5" activePane="bottomLeft" state="frozen"/>
      <selection activeCell="B6" sqref="B6"/>
      <selection pane="bottomLeft" activeCell="A24" sqref="A24"/>
    </sheetView>
  </sheetViews>
  <sheetFormatPr defaultColWidth="0" defaultRowHeight="12.75" zeroHeight="1"/>
  <cols>
    <col min="1" max="1" width="15.625" style="63" customWidth="1"/>
    <col min="2" max="2" width="37.875" style="63" customWidth="1"/>
    <col min="3" max="3" width="8.625" style="63" customWidth="1"/>
    <col min="4" max="4" width="10.375" style="63" customWidth="1"/>
    <col min="5" max="5" width="16.375" style="63" customWidth="1"/>
    <col min="6" max="6" width="20.625" style="63" customWidth="1"/>
    <col min="7" max="7" width="10.125" style="63" customWidth="1"/>
    <col min="8" max="9" width="17.75" style="63" customWidth="1"/>
    <col min="10" max="10" width="20.125" style="63" customWidth="1"/>
    <col min="11" max="12" width="9" style="63" customWidth="1"/>
    <col min="13" max="13" width="0" style="63" hidden="1" customWidth="1"/>
    <col min="14" max="16384" width="9" style="63" hidden="1"/>
  </cols>
  <sheetData>
    <row r="1" spans="1:13" s="58" customFormat="1" ht="27.75" customHeight="1">
      <c r="C1" s="59" t="s">
        <v>0</v>
      </c>
    </row>
    <row r="2" spans="1:13" s="58" customFormat="1" ht="18" customHeight="1">
      <c r="C2" s="58" t="s">
        <v>5</v>
      </c>
      <c r="D2" s="60" t="str">
        <f>'1'!$D$11</f>
        <v>Demo sands</v>
      </c>
    </row>
    <row r="3" spans="1:13" s="58" customFormat="1" ht="18" customHeight="1">
      <c r="A3" s="61"/>
      <c r="B3" s="61"/>
      <c r="C3" s="58" t="s">
        <v>7</v>
      </c>
      <c r="D3" s="60" t="str">
        <f>'1'!$D$9</f>
        <v>[Offshore transmission operator 1]</v>
      </c>
      <c r="F3" s="62"/>
      <c r="G3" s="62"/>
      <c r="H3" s="62"/>
      <c r="I3" s="62"/>
      <c r="J3" s="62"/>
      <c r="M3" s="62"/>
    </row>
    <row r="4" spans="1:13" s="58" customFormat="1" ht="18" customHeight="1">
      <c r="A4" s="61"/>
      <c r="B4" s="61"/>
      <c r="C4" s="58" t="s">
        <v>10</v>
      </c>
      <c r="D4" s="60" t="str">
        <f>'1'!$D$12-1&amp;"-"&amp;'1'!$D$12-2000</f>
        <v>2012-13</v>
      </c>
      <c r="F4" s="62"/>
      <c r="G4" s="62"/>
      <c r="H4" s="62"/>
      <c r="I4" s="62"/>
      <c r="J4" s="62"/>
      <c r="M4" s="62"/>
    </row>
    <row r="5" spans="1:13">
      <c r="A5" s="7" t="s">
        <v>12</v>
      </c>
    </row>
    <row r="6" spans="1:13" ht="18">
      <c r="B6" s="64" t="s">
        <v>398</v>
      </c>
    </row>
    <row r="7" spans="1:13">
      <c r="A7" s="63" t="s">
        <v>202</v>
      </c>
    </row>
    <row r="8" spans="1:13">
      <c r="A8" s="73" t="s">
        <v>203</v>
      </c>
      <c r="B8" s="63" t="s">
        <v>227</v>
      </c>
      <c r="E8" s="84">
        <f>'1'!D16</f>
        <v>41274</v>
      </c>
    </row>
    <row r="9" spans="1:13">
      <c r="H9" s="152" t="s">
        <v>256</v>
      </c>
      <c r="I9" s="152"/>
    </row>
    <row r="10" spans="1:13" ht="38.25">
      <c r="A10" s="63" t="s">
        <v>204</v>
      </c>
      <c r="C10" s="78" t="s">
        <v>286</v>
      </c>
      <c r="D10" s="72" t="s">
        <v>229</v>
      </c>
      <c r="E10" s="72" t="s">
        <v>228</v>
      </c>
      <c r="F10" s="72" t="str">
        <f>CONCATENATE("Attributable to the statutory accounts for the year to ",DAY(E8),"/",MONTH(E8),"/",YEAR(E8)+1)</f>
        <v>Attributable to the statutory accounts for the year to 31/12/2013</v>
      </c>
      <c r="G10" s="72" t="s">
        <v>261</v>
      </c>
      <c r="H10" s="72" t="s">
        <v>304</v>
      </c>
      <c r="I10" s="72" t="s">
        <v>305</v>
      </c>
      <c r="J10" s="72" t="s">
        <v>230</v>
      </c>
    </row>
    <row r="11" spans="1:13">
      <c r="A11" s="73" t="s">
        <v>205</v>
      </c>
    </row>
    <row r="12" spans="1:13">
      <c r="A12" s="74"/>
      <c r="B12" s="63" t="s">
        <v>93</v>
      </c>
      <c r="C12" s="78" t="s">
        <v>16</v>
      </c>
      <c r="D12" s="77">
        <f>HLOOKUP('1'!$D$12,'8'!D7:X17,7,FALSE)</f>
        <v>0</v>
      </c>
      <c r="E12" s="76"/>
      <c r="F12" s="76"/>
      <c r="G12" s="76"/>
      <c r="H12" s="76"/>
      <c r="I12" s="76"/>
      <c r="J12" s="66" t="str">
        <f>IF(SUM(E12:I12)=D12,"P","O")</f>
        <v>P</v>
      </c>
    </row>
    <row r="13" spans="1:13">
      <c r="A13" s="75" t="b">
        <v>0</v>
      </c>
      <c r="B13" s="63" t="s">
        <v>95</v>
      </c>
      <c r="C13" s="78" t="s">
        <v>16</v>
      </c>
      <c r="D13" s="77">
        <f>HLOOKUP('1'!$D$12,'8'!D7:X30,24,FALSE)</f>
        <v>0</v>
      </c>
      <c r="E13" s="76"/>
      <c r="F13" s="76"/>
      <c r="G13" s="76"/>
      <c r="H13" s="76"/>
      <c r="I13" s="76"/>
      <c r="J13" s="66" t="str">
        <f>IF(SUM(E13:I13)=D13,"P","O")</f>
        <v>P</v>
      </c>
    </row>
    <row r="14" spans="1:13">
      <c r="A14" s="69"/>
      <c r="B14" s="63" t="s">
        <v>94</v>
      </c>
      <c r="C14" s="78" t="s">
        <v>16</v>
      </c>
      <c r="D14" s="77">
        <f>HLOOKUP('1'!$D$12,'8'!D7:X17,11,FALSE)</f>
        <v>0</v>
      </c>
      <c r="E14" s="76"/>
      <c r="F14" s="76"/>
      <c r="G14" s="76"/>
      <c r="H14" s="76"/>
      <c r="I14" s="76"/>
      <c r="J14" s="66" t="str">
        <f>IF(SUM(E14:I14)=D14,"P","O")</f>
        <v>P</v>
      </c>
    </row>
    <row r="15" spans="1:13">
      <c r="A15" s="69"/>
      <c r="B15" s="63" t="s">
        <v>96</v>
      </c>
      <c r="C15" s="78" t="s">
        <v>16</v>
      </c>
      <c r="D15" s="77">
        <f>HLOOKUP('1'!$D$12,'8'!D7:X32,26,FALSE)</f>
        <v>0</v>
      </c>
      <c r="E15" s="76"/>
      <c r="F15" s="76"/>
      <c r="G15" s="76"/>
      <c r="H15" s="76"/>
      <c r="I15" s="76"/>
      <c r="J15" s="66" t="str">
        <f>IF(SUM(E16:I16)=D16,"P","O")</f>
        <v>P</v>
      </c>
    </row>
    <row r="16" spans="1:13">
      <c r="B16" s="63" t="s">
        <v>99</v>
      </c>
      <c r="C16" s="78" t="s">
        <v>16</v>
      </c>
      <c r="D16" s="77">
        <f>HLOOKUP('1'!$D$12,'8'!D7:X46,40,FALSE)</f>
        <v>0</v>
      </c>
      <c r="E16" s="76"/>
      <c r="F16" s="76"/>
      <c r="G16" s="76"/>
      <c r="H16" s="76"/>
      <c r="I16" s="76"/>
      <c r="J16" s="66" t="str">
        <f>IF(SUM(E17:I17)=D17,"P","O")</f>
        <v>P</v>
      </c>
    </row>
    <row r="17" spans="2:10">
      <c r="B17" s="63" t="s">
        <v>100</v>
      </c>
      <c r="C17" s="78" t="s">
        <v>16</v>
      </c>
      <c r="D17" s="77">
        <f>HLOOKUP('1'!$D$12,'8'!D7:X53,47,FALSE)</f>
        <v>0</v>
      </c>
      <c r="E17" s="76"/>
      <c r="F17" s="76"/>
      <c r="G17" s="76"/>
      <c r="H17" s="76"/>
      <c r="I17" s="76"/>
      <c r="J17" s="66" t="str">
        <f>IF(SUM(E18:I18)=D18,"P","O")</f>
        <v>P</v>
      </c>
    </row>
    <row r="18" spans="2:10">
      <c r="B18" s="63" t="s">
        <v>104</v>
      </c>
      <c r="C18" s="78" t="s">
        <v>16</v>
      </c>
      <c r="D18" s="77">
        <f>HLOOKUP('1'!$D$12,'8'!D7:X55,49,FALSE)</f>
        <v>0</v>
      </c>
      <c r="E18" s="76"/>
      <c r="F18" s="76"/>
      <c r="G18" s="76"/>
      <c r="H18" s="76"/>
      <c r="I18" s="76"/>
      <c r="J18" s="66" t="str">
        <f>IF(SUM(E19:I19)=D19,"P","O")</f>
        <v>P</v>
      </c>
    </row>
    <row r="19" spans="2:10">
      <c r="B19" s="63" t="s">
        <v>106</v>
      </c>
      <c r="C19" s="78" t="s">
        <v>16</v>
      </c>
      <c r="D19" s="77">
        <f>HLOOKUP('1'!$D$12,'8'!D7:X62,56,FALSE)</f>
        <v>0</v>
      </c>
      <c r="E19" s="76"/>
      <c r="F19" s="76"/>
      <c r="G19" s="76"/>
      <c r="H19" s="76"/>
      <c r="I19" s="76"/>
      <c r="J19" s="66" t="str">
        <f>IF(SUM(E20:I20)=D20,"P","O")</f>
        <v>P</v>
      </c>
    </row>
    <row r="20" spans="2:10"/>
    <row r="21" spans="2:10">
      <c r="B21" s="63" t="s">
        <v>218</v>
      </c>
      <c r="C21" s="78" t="s">
        <v>16</v>
      </c>
      <c r="D21" s="77">
        <f>HLOOKUP('1'!$D$12,'10'!D7:X13,7,FALSE)</f>
        <v>0</v>
      </c>
      <c r="E21" s="76"/>
      <c r="F21" s="76"/>
      <c r="G21" s="76"/>
      <c r="H21" s="76"/>
      <c r="I21" s="76"/>
      <c r="J21" s="66" t="str">
        <f>IF(SUM(E21:I21)=D21,"P","O")</f>
        <v>P</v>
      </c>
    </row>
    <row r="22" spans="2:10">
      <c r="B22" s="63" t="s">
        <v>177</v>
      </c>
      <c r="C22" s="78" t="s">
        <v>16</v>
      </c>
      <c r="D22" s="77">
        <f>HLOOKUP('1'!$D$12,'10'!D7:X20,14,FALSE)</f>
        <v>0</v>
      </c>
      <c r="E22" s="76"/>
      <c r="F22" s="76"/>
      <c r="G22" s="76"/>
      <c r="H22" s="76"/>
      <c r="I22" s="76"/>
      <c r="J22" s="66" t="str">
        <f>IF(SUM(E22:I22)=D22,"P","O")</f>
        <v>P</v>
      </c>
    </row>
    <row r="23" spans="2:10">
      <c r="C23" s="78"/>
      <c r="D23" s="80"/>
      <c r="E23" s="89"/>
      <c r="F23" s="89"/>
      <c r="G23" s="89"/>
      <c r="H23" s="89"/>
      <c r="I23" s="89"/>
      <c r="J23" s="85"/>
    </row>
    <row r="24" spans="2:10">
      <c r="B24" s="63" t="s">
        <v>415</v>
      </c>
      <c r="C24" s="78"/>
      <c r="D24" s="80"/>
      <c r="E24" s="89"/>
      <c r="F24" s="89"/>
      <c r="G24" s="89"/>
      <c r="H24" s="89"/>
      <c r="I24" s="89"/>
      <c r="J24" s="85"/>
    </row>
    <row r="25" spans="2:10">
      <c r="C25" s="78"/>
      <c r="D25" s="80"/>
      <c r="E25" s="80"/>
      <c r="F25" s="80"/>
      <c r="G25" s="80"/>
      <c r="H25" s="80"/>
      <c r="I25" s="80"/>
      <c r="J25" s="85"/>
    </row>
    <row r="26" spans="2:10" hidden="1"/>
    <row r="27" spans="2:10" hidden="1"/>
    <row r="28" spans="2:10" hidden="1"/>
    <row r="29" spans="2:10" hidden="1"/>
    <row r="30" spans="2:10" hidden="1"/>
    <row r="31" spans="2:10" hidden="1"/>
    <row r="32" spans="2:10"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sheetData>
  <sheetProtection sheet="1" objects="1" scenarios="1"/>
  <mergeCells count="1">
    <mergeCell ref="H9:I9"/>
  </mergeCells>
  <conditionalFormatting sqref="J21:J25 A8 A11 J12:J19">
    <cfRule type="cellIs" dxfId="1" priority="43" operator="equal">
      <formula>"O"</formula>
    </cfRule>
    <cfRule type="cellIs" dxfId="0" priority="44" operator="equal">
      <formula>"P"</formula>
    </cfRule>
  </conditionalFormatting>
  <hyperlinks>
    <hyperlink ref="A5" location="'Sign off'!A1" display="Index"/>
  </hyperlinks>
  <pageMargins left="0.23622047244094491" right="0.23622047244094491" top="0.74803149606299213" bottom="0.74803149606299213" header="0.31496062992125984" footer="0.31496062992125984"/>
  <pageSetup paperSize="8" scale="94" orientation="landscape" r:id="rId1"/>
  <drawing r:id="rId2"/>
  <legacyDrawing r:id="rId3"/>
</worksheet>
</file>

<file path=xl/worksheets/sheet2.xml><?xml version="1.0" encoding="utf-8"?>
<worksheet xmlns="http://schemas.openxmlformats.org/spreadsheetml/2006/main" xmlns:r="http://schemas.openxmlformats.org/officeDocument/2006/relationships">
  <sheetPr codeName="Sheet18"/>
  <dimension ref="A1:K67"/>
  <sheetViews>
    <sheetView workbookViewId="0">
      <pane ySplit="4" topLeftCell="A5" activePane="bottomLeft" state="frozen"/>
      <selection activeCell="A5" sqref="A5"/>
      <selection pane="bottomLeft" activeCell="J24" sqref="J24"/>
    </sheetView>
  </sheetViews>
  <sheetFormatPr defaultColWidth="0" defaultRowHeight="12.75" zeroHeight="1"/>
  <cols>
    <col min="1" max="1" width="9.875" style="63" customWidth="1"/>
    <col min="2" max="2" width="42.125" style="63" bestFit="1" customWidth="1"/>
    <col min="3" max="3" width="8.625" style="63" customWidth="1"/>
    <col min="4" max="4" width="10.375" style="63" bestFit="1" customWidth="1"/>
    <col min="5" max="11" width="9" style="63" customWidth="1"/>
    <col min="12" max="16384" width="9" style="63" hidden="1"/>
  </cols>
  <sheetData>
    <row r="1" spans="1:10" s="58" customFormat="1" ht="27.75" customHeight="1">
      <c r="C1" s="59" t="s">
        <v>0</v>
      </c>
    </row>
    <row r="2" spans="1:10" s="58" customFormat="1" ht="18" customHeight="1">
      <c r="C2" s="58" t="s">
        <v>5</v>
      </c>
      <c r="D2" s="60" t="str">
        <f>'1'!$D$11</f>
        <v>Demo sands</v>
      </c>
    </row>
    <row r="3" spans="1:10" s="58" customFormat="1" ht="18" customHeight="1">
      <c r="A3" s="61"/>
      <c r="B3" s="61"/>
      <c r="C3" s="58" t="s">
        <v>7</v>
      </c>
      <c r="D3" s="60" t="str">
        <f>'1'!$D$9</f>
        <v>[Offshore transmission operator 1]</v>
      </c>
      <c r="F3" s="62"/>
      <c r="G3" s="62"/>
      <c r="J3" s="62"/>
    </row>
    <row r="4" spans="1:10" s="58" customFormat="1" ht="18" customHeight="1">
      <c r="A4" s="61"/>
      <c r="B4" s="61"/>
      <c r="C4" s="58" t="s">
        <v>10</v>
      </c>
      <c r="D4" s="60" t="str">
        <f>'1'!$D$12-1&amp;"-"&amp;'1'!$D$12-2000</f>
        <v>2012-13</v>
      </c>
      <c r="F4" s="62"/>
      <c r="G4" s="62"/>
      <c r="J4" s="62"/>
    </row>
    <row r="5" spans="1:10">
      <c r="A5" s="7"/>
    </row>
    <row r="6" spans="1:10" ht="18">
      <c r="B6" s="64" t="s">
        <v>196</v>
      </c>
    </row>
    <row r="7" spans="1:10" ht="13.5" thickBot="1"/>
    <row r="8" spans="1:10" ht="12.75" customHeight="1">
      <c r="B8" s="108" t="s">
        <v>201</v>
      </c>
      <c r="C8" s="109"/>
      <c r="D8" s="109"/>
      <c r="E8" s="109"/>
      <c r="F8" s="109"/>
      <c r="G8" s="109"/>
      <c r="H8" s="109"/>
      <c r="I8" s="110"/>
    </row>
    <row r="9" spans="1:10">
      <c r="B9" s="111"/>
      <c r="C9" s="112"/>
      <c r="D9" s="112"/>
      <c r="E9" s="112"/>
      <c r="F9" s="112"/>
      <c r="G9" s="112"/>
      <c r="H9" s="112"/>
      <c r="I9" s="113"/>
    </row>
    <row r="10" spans="1:10">
      <c r="B10" s="111"/>
      <c r="C10" s="112"/>
      <c r="D10" s="112"/>
      <c r="E10" s="112"/>
      <c r="F10" s="112"/>
      <c r="G10" s="112"/>
      <c r="H10" s="112"/>
      <c r="I10" s="113"/>
    </row>
    <row r="11" spans="1:10">
      <c r="B11" s="111"/>
      <c r="C11" s="112"/>
      <c r="D11" s="112"/>
      <c r="E11" s="112"/>
      <c r="F11" s="112"/>
      <c r="G11" s="112"/>
      <c r="H11" s="112"/>
      <c r="I11" s="113"/>
    </row>
    <row r="12" spans="1:10" ht="12.75" customHeight="1">
      <c r="B12" s="119" t="s">
        <v>364</v>
      </c>
      <c r="C12" s="120"/>
      <c r="D12" s="120"/>
      <c r="E12" s="120"/>
      <c r="F12" s="120"/>
      <c r="G12" s="120"/>
      <c r="H12" s="120"/>
      <c r="I12" s="121"/>
    </row>
    <row r="13" spans="1:10">
      <c r="B13" s="119"/>
      <c r="C13" s="120"/>
      <c r="D13" s="120"/>
      <c r="E13" s="120"/>
      <c r="F13" s="120"/>
      <c r="G13" s="120"/>
      <c r="H13" s="120"/>
      <c r="I13" s="121"/>
    </row>
    <row r="14" spans="1:10">
      <c r="B14" s="119"/>
      <c r="C14" s="120"/>
      <c r="D14" s="120"/>
      <c r="E14" s="120"/>
      <c r="F14" s="120"/>
      <c r="G14" s="120"/>
      <c r="H14" s="120"/>
      <c r="I14" s="121"/>
    </row>
    <row r="15" spans="1:10">
      <c r="B15" s="119"/>
      <c r="C15" s="120"/>
      <c r="D15" s="120"/>
      <c r="E15" s="120"/>
      <c r="F15" s="120"/>
      <c r="G15" s="120"/>
      <c r="H15" s="120"/>
      <c r="I15" s="121"/>
    </row>
    <row r="16" spans="1:10">
      <c r="B16" s="119"/>
      <c r="C16" s="120"/>
      <c r="D16" s="120"/>
      <c r="E16" s="120"/>
      <c r="F16" s="120"/>
      <c r="G16" s="120"/>
      <c r="H16" s="120"/>
      <c r="I16" s="121"/>
    </row>
    <row r="17" spans="2:9">
      <c r="B17" s="119"/>
      <c r="C17" s="120"/>
      <c r="D17" s="120"/>
      <c r="E17" s="120"/>
      <c r="F17" s="120"/>
      <c r="G17" s="120"/>
      <c r="H17" s="120"/>
      <c r="I17" s="121"/>
    </row>
    <row r="18" spans="2:9" ht="12.75" customHeight="1">
      <c r="B18" s="111" t="str">
        <f>CONCATENATE("I, ",C31,", confirm that ",'1'!D9," is compliant with Amended Standard Condition E12 - D1 of its licence.
I also confirm that the covenants and ratios reported here are the same as those reported to our lenders for the equivalent period(s).")</f>
        <v>I, [Name of director], confirm that [Offshore transmission operator 1] is compliant with Amended Standard Condition E12 - D1 of its licence.
I also confirm that the covenants and ratios reported here are the same as those reported to our lenders for the equivalent period(s).</v>
      </c>
      <c r="C18" s="122"/>
      <c r="D18" s="122"/>
      <c r="E18" s="122"/>
      <c r="F18" s="122"/>
      <c r="G18" s="122"/>
      <c r="H18" s="122"/>
      <c r="I18" s="123"/>
    </row>
    <row r="19" spans="2:9">
      <c r="B19" s="124"/>
      <c r="C19" s="122"/>
      <c r="D19" s="122"/>
      <c r="E19" s="122"/>
      <c r="F19" s="122"/>
      <c r="G19" s="122"/>
      <c r="H19" s="122"/>
      <c r="I19" s="123"/>
    </row>
    <row r="20" spans="2:9">
      <c r="B20" s="124"/>
      <c r="C20" s="122"/>
      <c r="D20" s="122"/>
      <c r="E20" s="122"/>
      <c r="F20" s="122"/>
      <c r="G20" s="122"/>
      <c r="H20" s="122"/>
      <c r="I20" s="123"/>
    </row>
    <row r="21" spans="2:9">
      <c r="B21" s="124"/>
      <c r="C21" s="122"/>
      <c r="D21" s="122"/>
      <c r="E21" s="122"/>
      <c r="F21" s="122"/>
      <c r="G21" s="122"/>
      <c r="H21" s="122"/>
      <c r="I21" s="123"/>
    </row>
    <row r="22" spans="2:9">
      <c r="B22" s="124"/>
      <c r="C22" s="122"/>
      <c r="D22" s="122"/>
      <c r="E22" s="122"/>
      <c r="F22" s="122"/>
      <c r="G22" s="122"/>
      <c r="H22" s="122"/>
      <c r="I22" s="123"/>
    </row>
    <row r="23" spans="2:9">
      <c r="B23" s="111" t="s">
        <v>363</v>
      </c>
      <c r="C23" s="112"/>
      <c r="D23" s="112"/>
      <c r="E23" s="112"/>
      <c r="F23" s="112"/>
      <c r="G23" s="112"/>
      <c r="H23" s="112"/>
      <c r="I23" s="113"/>
    </row>
    <row r="24" spans="2:9">
      <c r="B24" s="111"/>
      <c r="C24" s="112"/>
      <c r="D24" s="112"/>
      <c r="E24" s="112"/>
      <c r="F24" s="112"/>
      <c r="G24" s="112"/>
      <c r="H24" s="112"/>
      <c r="I24" s="113"/>
    </row>
    <row r="25" spans="2:9">
      <c r="B25" s="111"/>
      <c r="C25" s="112"/>
      <c r="D25" s="112"/>
      <c r="E25" s="112"/>
      <c r="F25" s="112"/>
      <c r="G25" s="112"/>
      <c r="H25" s="112"/>
      <c r="I25" s="113"/>
    </row>
    <row r="26" spans="2:9">
      <c r="B26" s="111"/>
      <c r="C26" s="112"/>
      <c r="D26" s="112"/>
      <c r="E26" s="112"/>
      <c r="F26" s="112"/>
      <c r="G26" s="112"/>
      <c r="H26" s="112"/>
      <c r="I26" s="113"/>
    </row>
    <row r="27" spans="2:9">
      <c r="B27" s="111"/>
      <c r="C27" s="112"/>
      <c r="D27" s="112"/>
      <c r="E27" s="112"/>
      <c r="F27" s="112"/>
      <c r="G27" s="112"/>
      <c r="H27" s="112"/>
      <c r="I27" s="113"/>
    </row>
    <row r="28" spans="2:9">
      <c r="B28" s="111"/>
      <c r="C28" s="112"/>
      <c r="D28" s="112"/>
      <c r="E28" s="112"/>
      <c r="F28" s="112"/>
      <c r="G28" s="112"/>
      <c r="H28" s="112"/>
      <c r="I28" s="113"/>
    </row>
    <row r="29" spans="2:9">
      <c r="B29" s="111"/>
      <c r="C29" s="112"/>
      <c r="D29" s="112"/>
      <c r="E29" s="112"/>
      <c r="F29" s="112"/>
      <c r="G29" s="112"/>
      <c r="H29" s="112"/>
      <c r="I29" s="113"/>
    </row>
    <row r="30" spans="2:9">
      <c r="B30" s="91"/>
      <c r="C30" s="90"/>
      <c r="D30" s="90"/>
      <c r="E30" s="90"/>
      <c r="F30" s="90"/>
      <c r="G30" s="90"/>
      <c r="H30" s="90"/>
      <c r="I30" s="92"/>
    </row>
    <row r="31" spans="2:9">
      <c r="B31" s="91" t="s">
        <v>198</v>
      </c>
      <c r="C31" s="115" t="s">
        <v>209</v>
      </c>
      <c r="D31" s="115"/>
      <c r="E31" s="115"/>
      <c r="F31" s="115"/>
      <c r="G31" s="115"/>
      <c r="H31" s="115"/>
      <c r="I31" s="116"/>
    </row>
    <row r="32" spans="2:9">
      <c r="B32" s="91" t="s">
        <v>200</v>
      </c>
      <c r="C32" s="115"/>
      <c r="D32" s="115"/>
      <c r="E32" s="115"/>
      <c r="F32" s="115"/>
      <c r="G32" s="115"/>
      <c r="H32" s="115"/>
      <c r="I32" s="116"/>
    </row>
    <row r="33" spans="1:9" ht="13.5" thickBot="1">
      <c r="B33" s="93" t="s">
        <v>199</v>
      </c>
      <c r="C33" s="117"/>
      <c r="D33" s="117"/>
      <c r="E33" s="117"/>
      <c r="F33" s="117"/>
      <c r="G33" s="117"/>
      <c r="H33" s="117"/>
      <c r="I33" s="118"/>
    </row>
    <row r="34" spans="1:9"/>
    <row r="35" spans="1:9">
      <c r="A35" s="65" t="s">
        <v>197</v>
      </c>
      <c r="B35" s="65" t="s">
        <v>206</v>
      </c>
      <c r="C35" s="114" t="s">
        <v>207</v>
      </c>
      <c r="D35" s="114"/>
      <c r="E35" s="114"/>
      <c r="F35" s="114" t="s">
        <v>208</v>
      </c>
      <c r="G35" s="114"/>
      <c r="H35" s="114"/>
    </row>
    <row r="36" spans="1:9">
      <c r="A36" s="66" t="str">
        <f t="shared" ref="A36:A48" ca="1" si="0">IF(INDIRECT(CONCATENATE("'",LEFT(B36,SEARCH(".",B36)-1),"'!","a13")),"P","O")</f>
        <v>O</v>
      </c>
      <c r="B36" s="52" t="s">
        <v>11</v>
      </c>
      <c r="C36" s="105" t="str">
        <f t="shared" ref="C36:C48" ca="1" si="1">INDIRECT(CONCATENATE("'",LEFT(B36,SEARCH(".",B36)-1),"'!","a8"))</f>
        <v>Name of preparer</v>
      </c>
      <c r="D36" s="106"/>
      <c r="E36" s="107"/>
      <c r="F36" s="105" t="str">
        <f t="shared" ref="F36:F48" ca="1" si="2">INDIRECT(CONCATENATE("'",LEFT(B36,SEARCH(".",B36)-1),"'!","a11"))</f>
        <v>Name of reviewer</v>
      </c>
      <c r="G36" s="106"/>
      <c r="H36" s="107"/>
    </row>
    <row r="37" spans="1:9">
      <c r="A37" s="66" t="str">
        <f t="shared" ca="1" si="0"/>
        <v>O</v>
      </c>
      <c r="B37" s="52" t="s">
        <v>288</v>
      </c>
      <c r="C37" s="105" t="str">
        <f t="shared" ca="1" si="1"/>
        <v>Name of preparer</v>
      </c>
      <c r="D37" s="106"/>
      <c r="E37" s="107"/>
      <c r="F37" s="105" t="str">
        <f t="shared" ca="1" si="2"/>
        <v>Name of reviewer</v>
      </c>
      <c r="G37" s="106"/>
      <c r="H37" s="107"/>
    </row>
    <row r="38" spans="1:9">
      <c r="A38" s="66" t="str">
        <f t="shared" ca="1" si="0"/>
        <v>O</v>
      </c>
      <c r="B38" s="52" t="s">
        <v>388</v>
      </c>
      <c r="C38" s="105" t="str">
        <f t="shared" ca="1" si="1"/>
        <v>Name of preparer</v>
      </c>
      <c r="D38" s="106"/>
      <c r="E38" s="107"/>
      <c r="F38" s="105" t="str">
        <f t="shared" ca="1" si="2"/>
        <v>Name of reviewer</v>
      </c>
      <c r="G38" s="106"/>
      <c r="H38" s="107"/>
    </row>
    <row r="39" spans="1:9">
      <c r="A39" s="66" t="str">
        <f t="shared" ca="1" si="0"/>
        <v>O</v>
      </c>
      <c r="B39" s="52" t="s">
        <v>389</v>
      </c>
      <c r="C39" s="105" t="str">
        <f t="shared" ca="1" si="1"/>
        <v>Name of preparer</v>
      </c>
      <c r="D39" s="106"/>
      <c r="E39" s="107"/>
      <c r="F39" s="105" t="str">
        <f t="shared" ca="1" si="2"/>
        <v>Name of reviewer</v>
      </c>
      <c r="G39" s="106"/>
      <c r="H39" s="107"/>
    </row>
    <row r="40" spans="1:9">
      <c r="A40" s="66" t="str">
        <f t="shared" ca="1" si="0"/>
        <v>O</v>
      </c>
      <c r="B40" s="52" t="s">
        <v>390</v>
      </c>
      <c r="C40" s="105" t="str">
        <f t="shared" ca="1" si="1"/>
        <v>Name of preparer</v>
      </c>
      <c r="D40" s="106"/>
      <c r="E40" s="107"/>
      <c r="F40" s="105" t="str">
        <f t="shared" ca="1" si="2"/>
        <v>Name of reviewer</v>
      </c>
      <c r="G40" s="106"/>
      <c r="H40" s="107"/>
    </row>
    <row r="41" spans="1:9">
      <c r="A41" s="66" t="str">
        <f t="shared" ca="1" si="0"/>
        <v>O</v>
      </c>
      <c r="B41" s="52" t="s">
        <v>391</v>
      </c>
      <c r="C41" s="105" t="str">
        <f t="shared" ca="1" si="1"/>
        <v>Name of preparer</v>
      </c>
      <c r="D41" s="106"/>
      <c r="E41" s="107"/>
      <c r="F41" s="105" t="str">
        <f t="shared" ca="1" si="2"/>
        <v>Name of reviewer</v>
      </c>
      <c r="G41" s="106"/>
      <c r="H41" s="107"/>
    </row>
    <row r="42" spans="1:9">
      <c r="A42" s="66" t="str">
        <f t="shared" ca="1" si="0"/>
        <v>O</v>
      </c>
      <c r="B42" s="52" t="s">
        <v>392</v>
      </c>
      <c r="C42" s="105" t="str">
        <f t="shared" ca="1" si="1"/>
        <v>Name of preparer</v>
      </c>
      <c r="D42" s="106"/>
      <c r="E42" s="107"/>
      <c r="F42" s="105" t="str">
        <f t="shared" ca="1" si="2"/>
        <v>Name of reviewer</v>
      </c>
      <c r="G42" s="106"/>
      <c r="H42" s="107"/>
    </row>
    <row r="43" spans="1:9">
      <c r="A43" s="66" t="str">
        <f t="shared" ca="1" si="0"/>
        <v>O</v>
      </c>
      <c r="B43" s="52" t="s">
        <v>393</v>
      </c>
      <c r="C43" s="105" t="str">
        <f t="shared" ca="1" si="1"/>
        <v>Name of preparer</v>
      </c>
      <c r="D43" s="106"/>
      <c r="E43" s="107"/>
      <c r="F43" s="105" t="str">
        <f t="shared" ca="1" si="2"/>
        <v>Name of reviewer</v>
      </c>
      <c r="G43" s="106"/>
      <c r="H43" s="107"/>
    </row>
    <row r="44" spans="1:9">
      <c r="A44" s="66" t="str">
        <f t="shared" ca="1" si="0"/>
        <v>O</v>
      </c>
      <c r="B44" s="52" t="s">
        <v>394</v>
      </c>
      <c r="C44" s="105" t="str">
        <f t="shared" ca="1" si="1"/>
        <v>Name of preparer</v>
      </c>
      <c r="D44" s="106"/>
      <c r="E44" s="107"/>
      <c r="F44" s="105" t="str">
        <f t="shared" ca="1" si="2"/>
        <v>Name of reviewer</v>
      </c>
      <c r="G44" s="106"/>
      <c r="H44" s="107"/>
    </row>
    <row r="45" spans="1:9">
      <c r="A45" s="66" t="str">
        <f t="shared" ca="1" si="0"/>
        <v>O</v>
      </c>
      <c r="B45" s="52" t="s">
        <v>395</v>
      </c>
      <c r="C45" s="105" t="str">
        <f t="shared" ca="1" si="1"/>
        <v>Name of preparer</v>
      </c>
      <c r="D45" s="106"/>
      <c r="E45" s="107"/>
      <c r="F45" s="105" t="str">
        <f t="shared" ca="1" si="2"/>
        <v>Name of reviewer</v>
      </c>
      <c r="G45" s="106"/>
      <c r="H45" s="107"/>
    </row>
    <row r="46" spans="1:9">
      <c r="A46" s="66" t="str">
        <f t="shared" ca="1" si="0"/>
        <v>O</v>
      </c>
      <c r="B46" s="52" t="s">
        <v>396</v>
      </c>
      <c r="C46" s="105" t="str">
        <f t="shared" ca="1" si="1"/>
        <v>Name of preparer</v>
      </c>
      <c r="D46" s="106"/>
      <c r="E46" s="107"/>
      <c r="F46" s="105" t="str">
        <f t="shared" ca="1" si="2"/>
        <v>Name of reviewer</v>
      </c>
      <c r="G46" s="106"/>
      <c r="H46" s="107"/>
    </row>
    <row r="47" spans="1:9">
      <c r="A47" s="66" t="str">
        <f t="shared" ca="1" si="0"/>
        <v>O</v>
      </c>
      <c r="B47" s="52" t="s">
        <v>397</v>
      </c>
      <c r="C47" s="105" t="str">
        <f t="shared" ca="1" si="1"/>
        <v>N/a</v>
      </c>
      <c r="D47" s="106"/>
      <c r="E47" s="107"/>
      <c r="F47" s="105" t="str">
        <f t="shared" ca="1" si="2"/>
        <v>Name of reviewer</v>
      </c>
      <c r="G47" s="106"/>
      <c r="H47" s="107"/>
    </row>
    <row r="48" spans="1:9">
      <c r="A48" s="66" t="str">
        <f t="shared" ca="1" si="0"/>
        <v>O</v>
      </c>
      <c r="B48" s="52" t="s">
        <v>398</v>
      </c>
      <c r="C48" s="105" t="str">
        <f t="shared" ca="1" si="1"/>
        <v>Name of preparer</v>
      </c>
      <c r="D48" s="106"/>
      <c r="E48" s="107"/>
      <c r="F48" s="105" t="str">
        <f t="shared" ca="1" si="2"/>
        <v>Name of reviewer</v>
      </c>
      <c r="G48" s="106"/>
      <c r="H48" s="107"/>
    </row>
    <row r="49"/>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sheetData>
  <sheetProtection sheet="1" objects="1" scenarios="1"/>
  <mergeCells count="35">
    <mergeCell ref="C41:E41"/>
    <mergeCell ref="F43:H43"/>
    <mergeCell ref="F42:H42"/>
    <mergeCell ref="F41:H41"/>
    <mergeCell ref="F40:H40"/>
    <mergeCell ref="F44:H44"/>
    <mergeCell ref="C42:E42"/>
    <mergeCell ref="C43:E43"/>
    <mergeCell ref="C44:E44"/>
    <mergeCell ref="C45:E45"/>
    <mergeCell ref="C48:E48"/>
    <mergeCell ref="F48:H48"/>
    <mergeCell ref="F47:H47"/>
    <mergeCell ref="F46:H46"/>
    <mergeCell ref="F45:H45"/>
    <mergeCell ref="C46:E46"/>
    <mergeCell ref="C47:E47"/>
    <mergeCell ref="C37:E37"/>
    <mergeCell ref="F37:H37"/>
    <mergeCell ref="C38:E38"/>
    <mergeCell ref="C39:E39"/>
    <mergeCell ref="C40:E40"/>
    <mergeCell ref="F38:H38"/>
    <mergeCell ref="F39:H39"/>
    <mergeCell ref="C36:E36"/>
    <mergeCell ref="F36:H36"/>
    <mergeCell ref="B8:I11"/>
    <mergeCell ref="C35:E35"/>
    <mergeCell ref="F35:H35"/>
    <mergeCell ref="C31:I31"/>
    <mergeCell ref="C32:I32"/>
    <mergeCell ref="C33:I33"/>
    <mergeCell ref="B12:I17"/>
    <mergeCell ref="B18:I22"/>
    <mergeCell ref="B23:I29"/>
  </mergeCells>
  <conditionalFormatting sqref="A36:A48">
    <cfRule type="cellIs" dxfId="39" priority="1" operator="equal">
      <formula>"O"</formula>
    </cfRule>
    <cfRule type="cellIs" dxfId="38" priority="2" operator="equal">
      <formula>"P"</formula>
    </cfRule>
  </conditionalFormatting>
  <hyperlinks>
    <hyperlink ref="A5" r:id="rId1" location="Index!B6" display="Index"/>
    <hyperlink ref="B36" location="'1'!A1" display="1. Universal data"/>
    <hyperlink ref="B37" location="'2'!A1" display="2. Operating costs"/>
    <hyperlink ref="B38" location="'3'!A1" display="3. Financing - Equity and sub-debt"/>
    <hyperlink ref="B39" location="'4'!A1" display="4. Financing - senior debt"/>
    <hyperlink ref="B40" location="'5'!A1" display="5. Financing - bonds"/>
    <hyperlink ref="B41" location="'6'!A1" display="6. Financing - derivatives and other"/>
    <hyperlink ref="B42" location="'7'!A1" display="7. Tax"/>
    <hyperlink ref="B43" location="'8'!A1" display="8. Statement of comprehensive income"/>
    <hyperlink ref="B44" location="'9'!A1" display="9. Statement of financial position"/>
    <hyperlink ref="B45" location="'10'!A1" display="10. Cash flow statement"/>
    <hyperlink ref="B46" location="'11'!A1" display="11. Financial ratios"/>
    <hyperlink ref="B47" location="'12'!A1" display="12. Reconciliation of internally consistent figures"/>
    <hyperlink ref="B48" location="'13'!A1" display="13. Reconciliation to statutory accounts"/>
  </hyperlinks>
  <pageMargins left="0.25" right="0.25" top="0.75" bottom="0.75" header="0.3" footer="0.3"/>
  <pageSetup paperSize="8" orientation="landscape" r:id="rId2"/>
  <ignoredErrors>
    <ignoredError sqref="C38" unlockedFormula="1"/>
  </ignoredErrors>
  <drawing r:id="rId3"/>
</worksheet>
</file>

<file path=xl/worksheets/sheet3.xml><?xml version="1.0" encoding="utf-8"?>
<worksheet xmlns="http://schemas.openxmlformats.org/spreadsheetml/2006/main" xmlns:r="http://schemas.openxmlformats.org/officeDocument/2006/relationships">
  <sheetPr codeName="Sheet4"/>
  <dimension ref="A1:J33"/>
  <sheetViews>
    <sheetView zoomScaleNormal="100" workbookViewId="0">
      <pane ySplit="4" topLeftCell="A5" activePane="bottomLeft" state="frozen"/>
      <selection activeCell="A5" sqref="A5"/>
      <selection pane="bottomLeft" activeCell="A5" sqref="A5"/>
    </sheetView>
  </sheetViews>
  <sheetFormatPr defaultColWidth="0" defaultRowHeight="12.75" zeroHeight="1"/>
  <cols>
    <col min="1" max="1" width="15.625" style="63" customWidth="1"/>
    <col min="2" max="2" width="37.875" style="63" customWidth="1"/>
    <col min="3" max="3" width="8.625" style="63" customWidth="1"/>
    <col min="4" max="4" width="30" style="63" bestFit="1" customWidth="1"/>
    <col min="5" max="9" width="9" style="63" customWidth="1"/>
    <col min="10" max="10" width="0" style="63" hidden="1" customWidth="1"/>
    <col min="11" max="16384" width="9" style="63" hidden="1"/>
  </cols>
  <sheetData>
    <row r="1" spans="1:10" s="58" customFormat="1" ht="27.75" customHeight="1">
      <c r="C1" s="59" t="s">
        <v>0</v>
      </c>
    </row>
    <row r="2" spans="1:10" s="58" customFormat="1" ht="18" customHeight="1">
      <c r="C2" s="58" t="s">
        <v>5</v>
      </c>
      <c r="D2" s="60" t="str">
        <f>'1'!$D$11</f>
        <v>Demo sands</v>
      </c>
    </row>
    <row r="3" spans="1:10" s="58" customFormat="1" ht="18" customHeight="1">
      <c r="A3" s="61"/>
      <c r="B3" s="61"/>
      <c r="C3" s="58" t="s">
        <v>7</v>
      </c>
      <c r="D3" s="60" t="str">
        <f>'1'!$D$9</f>
        <v>[Offshore transmission operator 1]</v>
      </c>
      <c r="F3" s="62"/>
      <c r="G3" s="62"/>
      <c r="J3" s="62"/>
    </row>
    <row r="4" spans="1:10" s="58" customFormat="1" ht="18" customHeight="1">
      <c r="A4" s="61"/>
      <c r="B4" s="61"/>
      <c r="C4" s="58" t="s">
        <v>10</v>
      </c>
      <c r="D4" s="60" t="str">
        <f>'1'!$D$12-1&amp;"-"&amp;'1'!$D$12-2000</f>
        <v>2012-13</v>
      </c>
      <c r="F4" s="62"/>
      <c r="G4" s="62"/>
      <c r="J4" s="62"/>
    </row>
    <row r="5" spans="1:10">
      <c r="A5" s="7" t="s">
        <v>12</v>
      </c>
    </row>
    <row r="6" spans="1:10" ht="18">
      <c r="B6" s="64" t="s">
        <v>11</v>
      </c>
    </row>
    <row r="7" spans="1:10">
      <c r="A7" s="63" t="s">
        <v>202</v>
      </c>
    </row>
    <row r="8" spans="1:10">
      <c r="A8" s="73" t="s">
        <v>203</v>
      </c>
      <c r="B8" s="67" t="s">
        <v>265</v>
      </c>
      <c r="D8" s="57"/>
    </row>
    <row r="9" spans="1:10">
      <c r="B9" s="68" t="s">
        <v>240</v>
      </c>
      <c r="D9" s="88" t="s">
        <v>313</v>
      </c>
    </row>
    <row r="10" spans="1:10">
      <c r="A10" s="63" t="s">
        <v>204</v>
      </c>
      <c r="B10" s="68" t="s">
        <v>241</v>
      </c>
      <c r="D10" s="88" t="s">
        <v>1</v>
      </c>
    </row>
    <row r="11" spans="1:10">
      <c r="A11" s="73" t="s">
        <v>205</v>
      </c>
      <c r="B11" s="68" t="s">
        <v>5</v>
      </c>
      <c r="D11" s="88" t="s">
        <v>6</v>
      </c>
    </row>
    <row r="12" spans="1:10">
      <c r="A12" s="74"/>
      <c r="B12" s="68" t="s">
        <v>239</v>
      </c>
      <c r="D12" s="57">
        <v>2013</v>
      </c>
    </row>
    <row r="13" spans="1:10">
      <c r="A13" s="75" t="b">
        <v>0</v>
      </c>
      <c r="B13" s="68" t="s">
        <v>242</v>
      </c>
      <c r="D13" s="57"/>
    </row>
    <row r="14" spans="1:10">
      <c r="B14" s="68" t="s">
        <v>243</v>
      </c>
      <c r="D14" s="36"/>
    </row>
    <row r="15" spans="1:10">
      <c r="B15" s="68" t="s">
        <v>225</v>
      </c>
      <c r="D15" s="70">
        <f>HLOOKUP(D12,'8'!D7:X9,3,FALSE)</f>
        <v>0</v>
      </c>
    </row>
    <row r="16" spans="1:10" ht="25.5">
      <c r="B16" s="71" t="s">
        <v>226</v>
      </c>
      <c r="D16" s="36">
        <v>41274</v>
      </c>
    </row>
    <row r="17" spans="2:7"/>
    <row r="18" spans="2:7"/>
    <row r="19" spans="2:7" ht="13.5" thickBot="1"/>
    <row r="20" spans="2:7">
      <c r="B20" s="125" t="s">
        <v>266</v>
      </c>
      <c r="C20" s="126"/>
      <c r="D20" s="127"/>
    </row>
    <row r="21" spans="2:7" ht="13.5" customHeight="1" thickBot="1">
      <c r="B21" s="128"/>
      <c r="C21" s="129"/>
      <c r="D21" s="130"/>
      <c r="F21" s="137" t="s">
        <v>270</v>
      </c>
      <c r="G21" s="72"/>
    </row>
    <row r="22" spans="2:7" ht="13.5" thickBot="1">
      <c r="F22" s="137"/>
      <c r="G22" s="72"/>
    </row>
    <row r="23" spans="2:7">
      <c r="B23" s="131" t="s">
        <v>267</v>
      </c>
      <c r="C23" s="132"/>
      <c r="D23" s="133"/>
      <c r="F23" s="137"/>
      <c r="G23" s="72"/>
    </row>
    <row r="24" spans="2:7" ht="13.5" thickBot="1">
      <c r="B24" s="134"/>
      <c r="C24" s="135"/>
      <c r="D24" s="136"/>
      <c r="F24" s="137"/>
      <c r="G24" s="72"/>
    </row>
    <row r="25" spans="2:7" ht="13.5" thickBot="1">
      <c r="F25" s="137"/>
      <c r="G25" s="72"/>
    </row>
    <row r="26" spans="2:7">
      <c r="B26" s="131" t="s">
        <v>268</v>
      </c>
      <c r="C26" s="132"/>
      <c r="D26" s="133"/>
      <c r="F26" s="137"/>
      <c r="G26" s="72"/>
    </row>
    <row r="27" spans="2:7" ht="13.5" thickBot="1">
      <c r="B27" s="134"/>
      <c r="C27" s="135"/>
      <c r="D27" s="136"/>
      <c r="F27" s="137"/>
      <c r="G27" s="72"/>
    </row>
    <row r="28" spans="2:7" ht="13.5" thickBot="1">
      <c r="F28" s="137"/>
      <c r="G28" s="72"/>
    </row>
    <row r="29" spans="2:7">
      <c r="B29" s="131" t="s">
        <v>269</v>
      </c>
      <c r="C29" s="132"/>
      <c r="D29" s="133"/>
      <c r="F29" s="137"/>
    </row>
    <row r="30" spans="2:7" ht="13.5" thickBot="1">
      <c r="B30" s="134"/>
      <c r="C30" s="135"/>
      <c r="D30" s="136"/>
    </row>
    <row r="31" spans="2:7"/>
    <row r="32" spans="2:7"/>
    <row r="33"/>
  </sheetData>
  <sheetProtection sheet="1" objects="1" scenarios="1"/>
  <mergeCells count="5">
    <mergeCell ref="B20:D21"/>
    <mergeCell ref="B23:D24"/>
    <mergeCell ref="B26:D27"/>
    <mergeCell ref="B29:D30"/>
    <mergeCell ref="F21:F29"/>
  </mergeCells>
  <conditionalFormatting sqref="A8 A11">
    <cfRule type="cellIs" dxfId="37" priority="3" operator="equal">
      <formula>"O"</formula>
    </cfRule>
    <cfRule type="cellIs" dxfId="36" priority="4" operator="equal">
      <formula>"P"</formula>
    </cfRule>
  </conditionalFormatting>
  <hyperlinks>
    <hyperlink ref="A5" location="'Sign off'!A1" display="Index"/>
  </hyperlinks>
  <pageMargins left="0.25" right="0.25" top="0.75" bottom="0.75" header="0.3" footer="0.3"/>
  <pageSetup paperSize="8" orientation="landscape" r:id="rId1"/>
  <drawing r:id="rId2"/>
  <legacyDrawing r:id="rId3"/>
</worksheet>
</file>

<file path=xl/worksheets/sheet4.xml><?xml version="1.0" encoding="utf-8"?>
<worksheet xmlns="http://schemas.openxmlformats.org/spreadsheetml/2006/main" xmlns:r="http://schemas.openxmlformats.org/officeDocument/2006/relationships">
  <sheetPr codeName="Sheet6">
    <pageSetUpPr fitToPage="1"/>
  </sheetPr>
  <dimension ref="A1:Z204"/>
  <sheetViews>
    <sheetView workbookViewId="0">
      <pane ySplit="4" topLeftCell="A5" activePane="bottomLeft" state="frozen"/>
      <selection activeCell="A5" sqref="A5"/>
      <selection pane="bottomLeft" activeCell="A5" sqref="A5"/>
    </sheetView>
  </sheetViews>
  <sheetFormatPr defaultColWidth="0" defaultRowHeight="12.75" zeroHeight="1"/>
  <cols>
    <col min="1" max="1" width="15.625" style="8" customWidth="1"/>
    <col min="2" max="2" width="47.875" style="8" customWidth="1"/>
    <col min="3" max="3" width="8.625" style="8" customWidth="1"/>
    <col min="4" max="4" width="10.375" style="8" bestFit="1" customWidth="1"/>
    <col min="5" max="25" width="9" style="8" customWidth="1"/>
    <col min="26" max="16384" width="9" style="8" hidden="1"/>
  </cols>
  <sheetData>
    <row r="1" spans="1:24" s="1" customFormat="1" ht="27.75" customHeight="1">
      <c r="C1" s="4" t="s">
        <v>0</v>
      </c>
    </row>
    <row r="2" spans="1:24" s="1" customFormat="1" ht="18" customHeight="1">
      <c r="C2" s="1" t="s">
        <v>5</v>
      </c>
      <c r="D2" s="2" t="str">
        <f>'1'!$D$11</f>
        <v>Demo sands</v>
      </c>
    </row>
    <row r="3" spans="1:24" s="1" customFormat="1" ht="18" customHeight="1">
      <c r="A3" s="5"/>
      <c r="B3" s="5"/>
      <c r="C3" s="1" t="s">
        <v>7</v>
      </c>
      <c r="D3" s="2" t="str">
        <f>'1'!$D$9</f>
        <v>[Offshore transmission operator 1]</v>
      </c>
      <c r="F3" s="6"/>
      <c r="G3" s="6"/>
      <c r="J3" s="6"/>
    </row>
    <row r="4" spans="1:24" s="1" customFormat="1" ht="18" customHeight="1">
      <c r="A4" s="5"/>
      <c r="B4" s="5"/>
      <c r="C4" s="1" t="s">
        <v>10</v>
      </c>
      <c r="D4" s="2" t="str">
        <f>'1'!$D$12-1&amp;"-"&amp;'1'!$D$12-2000</f>
        <v>2012-13</v>
      </c>
      <c r="F4" s="6"/>
      <c r="G4" s="6"/>
      <c r="J4" s="6"/>
    </row>
    <row r="5" spans="1:24">
      <c r="A5" s="7" t="s">
        <v>12</v>
      </c>
    </row>
    <row r="6" spans="1:24" ht="18">
      <c r="B6" s="9" t="s">
        <v>288</v>
      </c>
    </row>
    <row r="7" spans="1:24">
      <c r="A7" s="8" t="s">
        <v>202</v>
      </c>
      <c r="B7" s="8" t="s">
        <v>272</v>
      </c>
      <c r="D7" s="56">
        <v>2011</v>
      </c>
      <c r="E7" s="56">
        <v>2012</v>
      </c>
      <c r="F7" s="56">
        <v>2013</v>
      </c>
      <c r="G7" s="56">
        <v>2014</v>
      </c>
      <c r="H7" s="56">
        <v>2015</v>
      </c>
      <c r="I7" s="56">
        <v>2016</v>
      </c>
      <c r="J7" s="56">
        <v>2017</v>
      </c>
      <c r="K7" s="56">
        <v>2018</v>
      </c>
      <c r="L7" s="56">
        <v>2019</v>
      </c>
      <c r="M7" s="56">
        <v>2020</v>
      </c>
      <c r="N7" s="56">
        <v>2021</v>
      </c>
      <c r="O7" s="56">
        <v>2022</v>
      </c>
      <c r="P7" s="56">
        <v>2023</v>
      </c>
      <c r="Q7" s="56">
        <v>2024</v>
      </c>
      <c r="R7" s="56">
        <v>2025</v>
      </c>
      <c r="S7" s="56">
        <v>2026</v>
      </c>
      <c r="T7" s="56">
        <v>2027</v>
      </c>
      <c r="U7" s="56">
        <v>2028</v>
      </c>
      <c r="V7" s="56">
        <v>2029</v>
      </c>
      <c r="W7" s="56">
        <v>2030</v>
      </c>
      <c r="X7" s="56">
        <v>2031</v>
      </c>
    </row>
    <row r="8" spans="1:24">
      <c r="A8" s="73" t="s">
        <v>203</v>
      </c>
      <c r="C8" s="56" t="s">
        <v>286</v>
      </c>
    </row>
    <row r="9" spans="1:24">
      <c r="B9" s="29" t="s">
        <v>284</v>
      </c>
    </row>
    <row r="10" spans="1:24">
      <c r="A10" s="8" t="s">
        <v>204</v>
      </c>
      <c r="B10" s="8" t="s">
        <v>93</v>
      </c>
      <c r="C10" s="56" t="s">
        <v>16</v>
      </c>
      <c r="D10" s="31">
        <f>'8'!D15</f>
        <v>0</v>
      </c>
      <c r="E10" s="31">
        <f>'8'!E15</f>
        <v>0</v>
      </c>
      <c r="F10" s="31">
        <f>'8'!F15</f>
        <v>0</v>
      </c>
      <c r="G10" s="31">
        <f>'8'!G15</f>
        <v>0</v>
      </c>
      <c r="H10" s="31">
        <f>'8'!H15</f>
        <v>0</v>
      </c>
      <c r="I10" s="31">
        <f>'8'!I15</f>
        <v>0</v>
      </c>
      <c r="J10" s="31">
        <f>'8'!J15</f>
        <v>0</v>
      </c>
      <c r="K10" s="31">
        <f>'8'!K15</f>
        <v>0</v>
      </c>
      <c r="L10" s="31">
        <f>'8'!L15</f>
        <v>0</v>
      </c>
      <c r="M10" s="31">
        <f>'8'!M15</f>
        <v>0</v>
      </c>
      <c r="N10" s="31">
        <f>'8'!N15</f>
        <v>0</v>
      </c>
      <c r="O10" s="31">
        <f>'8'!O15</f>
        <v>0</v>
      </c>
      <c r="P10" s="31">
        <f>'8'!P15</f>
        <v>0</v>
      </c>
      <c r="Q10" s="31">
        <f>'8'!Q15</f>
        <v>0</v>
      </c>
      <c r="R10" s="31">
        <f>'8'!R15</f>
        <v>0</v>
      </c>
      <c r="S10" s="31">
        <f>'8'!S15</f>
        <v>0</v>
      </c>
      <c r="T10" s="31">
        <f>'8'!T15</f>
        <v>0</v>
      </c>
      <c r="U10" s="31">
        <f>'8'!U15</f>
        <v>0</v>
      </c>
      <c r="V10" s="31">
        <f>'8'!V15</f>
        <v>0</v>
      </c>
      <c r="W10" s="31">
        <f>'8'!W15</f>
        <v>0</v>
      </c>
      <c r="X10" s="31">
        <f>'8'!X15</f>
        <v>0</v>
      </c>
    </row>
    <row r="11" spans="1:24">
      <c r="A11" s="73" t="s">
        <v>205</v>
      </c>
      <c r="B11" s="8" t="s">
        <v>94</v>
      </c>
      <c r="C11" s="56" t="s">
        <v>16</v>
      </c>
      <c r="D11" s="31">
        <f>'8'!D17</f>
        <v>0</v>
      </c>
      <c r="E11" s="31">
        <f>'8'!E17</f>
        <v>0</v>
      </c>
      <c r="F11" s="31">
        <f>'8'!F17</f>
        <v>0</v>
      </c>
      <c r="G11" s="31">
        <f>'8'!G17</f>
        <v>0</v>
      </c>
      <c r="H11" s="31">
        <f>'8'!H17</f>
        <v>0</v>
      </c>
      <c r="I11" s="31">
        <f>'8'!I17</f>
        <v>0</v>
      </c>
      <c r="J11" s="31">
        <f>'8'!J17</f>
        <v>0</v>
      </c>
      <c r="K11" s="31">
        <f>'8'!K17</f>
        <v>0</v>
      </c>
      <c r="L11" s="31">
        <f>'8'!L17</f>
        <v>0</v>
      </c>
      <c r="M11" s="31">
        <f>'8'!M17</f>
        <v>0</v>
      </c>
      <c r="N11" s="31">
        <f>'8'!N17</f>
        <v>0</v>
      </c>
      <c r="O11" s="31">
        <f>'8'!O17</f>
        <v>0</v>
      </c>
      <c r="P11" s="31">
        <f>'8'!P17</f>
        <v>0</v>
      </c>
      <c r="Q11" s="31">
        <f>'8'!Q17</f>
        <v>0</v>
      </c>
      <c r="R11" s="31">
        <f>'8'!R17</f>
        <v>0</v>
      </c>
      <c r="S11" s="31">
        <f>'8'!S17</f>
        <v>0</v>
      </c>
      <c r="T11" s="31">
        <f>'8'!T17</f>
        <v>0</v>
      </c>
      <c r="U11" s="31">
        <f>'8'!U17</f>
        <v>0</v>
      </c>
      <c r="V11" s="31">
        <f>'8'!V17</f>
        <v>0</v>
      </c>
      <c r="W11" s="31">
        <f>'8'!W17</f>
        <v>0</v>
      </c>
      <c r="X11" s="31">
        <f>'8'!X17</f>
        <v>0</v>
      </c>
    </row>
    <row r="12" spans="1:24">
      <c r="A12" s="74"/>
      <c r="B12" s="8" t="s">
        <v>271</v>
      </c>
      <c r="C12" s="56" t="s">
        <v>16</v>
      </c>
      <c r="D12" s="31">
        <f>SUM(D10:D11)</f>
        <v>0</v>
      </c>
      <c r="E12" s="31">
        <f t="shared" ref="E12:X12" si="0">SUM(E10:E11)</f>
        <v>0</v>
      </c>
      <c r="F12" s="31">
        <f t="shared" si="0"/>
        <v>0</v>
      </c>
      <c r="G12" s="31">
        <f t="shared" si="0"/>
        <v>0</v>
      </c>
      <c r="H12" s="31">
        <f t="shared" si="0"/>
        <v>0</v>
      </c>
      <c r="I12" s="31">
        <f t="shared" si="0"/>
        <v>0</v>
      </c>
      <c r="J12" s="31">
        <f t="shared" si="0"/>
        <v>0</v>
      </c>
      <c r="K12" s="31">
        <f t="shared" si="0"/>
        <v>0</v>
      </c>
      <c r="L12" s="31">
        <f t="shared" si="0"/>
        <v>0</v>
      </c>
      <c r="M12" s="31">
        <f t="shared" si="0"/>
        <v>0</v>
      </c>
      <c r="N12" s="31">
        <f t="shared" si="0"/>
        <v>0</v>
      </c>
      <c r="O12" s="31">
        <f t="shared" si="0"/>
        <v>0</v>
      </c>
      <c r="P12" s="31">
        <f t="shared" si="0"/>
        <v>0</v>
      </c>
      <c r="Q12" s="31">
        <f t="shared" si="0"/>
        <v>0</v>
      </c>
      <c r="R12" s="31">
        <f t="shared" si="0"/>
        <v>0</v>
      </c>
      <c r="S12" s="31">
        <f t="shared" si="0"/>
        <v>0</v>
      </c>
      <c r="T12" s="31">
        <f t="shared" si="0"/>
        <v>0</v>
      </c>
      <c r="U12" s="31">
        <f t="shared" si="0"/>
        <v>0</v>
      </c>
      <c r="V12" s="31">
        <f t="shared" si="0"/>
        <v>0</v>
      </c>
      <c r="W12" s="31">
        <f t="shared" si="0"/>
        <v>0</v>
      </c>
      <c r="X12" s="31">
        <f t="shared" si="0"/>
        <v>0</v>
      </c>
    </row>
    <row r="13" spans="1:24">
      <c r="A13" s="75" t="b">
        <v>0</v>
      </c>
    </row>
    <row r="14" spans="1:24">
      <c r="B14" s="8" t="s">
        <v>285</v>
      </c>
      <c r="C14" s="56" t="s">
        <v>16</v>
      </c>
      <c r="D14" s="31">
        <f>SUM(D23,D48,D77,D98,D133,D147,D155)</f>
        <v>0</v>
      </c>
      <c r="E14" s="31">
        <f t="shared" ref="E14:X14" si="1">SUM(E23,E48,E77,E98,E133,E147,E155)</f>
        <v>0</v>
      </c>
      <c r="F14" s="31">
        <f t="shared" si="1"/>
        <v>0</v>
      </c>
      <c r="G14" s="31">
        <f t="shared" si="1"/>
        <v>0</v>
      </c>
      <c r="H14" s="31">
        <f t="shared" si="1"/>
        <v>0</v>
      </c>
      <c r="I14" s="31">
        <f t="shared" si="1"/>
        <v>0</v>
      </c>
      <c r="J14" s="31">
        <f t="shared" si="1"/>
        <v>0</v>
      </c>
      <c r="K14" s="31">
        <f t="shared" si="1"/>
        <v>0</v>
      </c>
      <c r="L14" s="31">
        <f t="shared" si="1"/>
        <v>0</v>
      </c>
      <c r="M14" s="31">
        <f t="shared" si="1"/>
        <v>0</v>
      </c>
      <c r="N14" s="31">
        <f t="shared" si="1"/>
        <v>0</v>
      </c>
      <c r="O14" s="31">
        <f t="shared" si="1"/>
        <v>0</v>
      </c>
      <c r="P14" s="31">
        <f t="shared" si="1"/>
        <v>0</v>
      </c>
      <c r="Q14" s="31">
        <f t="shared" si="1"/>
        <v>0</v>
      </c>
      <c r="R14" s="31">
        <f t="shared" si="1"/>
        <v>0</v>
      </c>
      <c r="S14" s="31">
        <f t="shared" si="1"/>
        <v>0</v>
      </c>
      <c r="T14" s="31">
        <f t="shared" si="1"/>
        <v>0</v>
      </c>
      <c r="U14" s="31">
        <f t="shared" si="1"/>
        <v>0</v>
      </c>
      <c r="V14" s="31">
        <f t="shared" si="1"/>
        <v>0</v>
      </c>
      <c r="W14" s="31">
        <f t="shared" si="1"/>
        <v>0</v>
      </c>
      <c r="X14" s="31">
        <f t="shared" si="1"/>
        <v>0</v>
      </c>
    </row>
    <row r="15" spans="1:24">
      <c r="C15" s="56"/>
      <c r="D15" s="32"/>
    </row>
    <row r="16" spans="1:24">
      <c r="B16" s="8" t="s">
        <v>260</v>
      </c>
      <c r="C16" s="56" t="s">
        <v>16</v>
      </c>
      <c r="D16" s="31">
        <f>D12-D14</f>
        <v>0</v>
      </c>
      <c r="E16" s="31">
        <f t="shared" ref="E16:X16" si="2">E12-E14</f>
        <v>0</v>
      </c>
      <c r="F16" s="31">
        <f t="shared" si="2"/>
        <v>0</v>
      </c>
      <c r="G16" s="31">
        <f t="shared" si="2"/>
        <v>0</v>
      </c>
      <c r="H16" s="31">
        <f t="shared" si="2"/>
        <v>0</v>
      </c>
      <c r="I16" s="31">
        <f t="shared" si="2"/>
        <v>0</v>
      </c>
      <c r="J16" s="31">
        <f t="shared" si="2"/>
        <v>0</v>
      </c>
      <c r="K16" s="31">
        <f t="shared" si="2"/>
        <v>0</v>
      </c>
      <c r="L16" s="31">
        <f t="shared" si="2"/>
        <v>0</v>
      </c>
      <c r="M16" s="31">
        <f t="shared" si="2"/>
        <v>0</v>
      </c>
      <c r="N16" s="31">
        <f t="shared" si="2"/>
        <v>0</v>
      </c>
      <c r="O16" s="31">
        <f t="shared" si="2"/>
        <v>0</v>
      </c>
      <c r="P16" s="31">
        <f t="shared" si="2"/>
        <v>0</v>
      </c>
      <c r="Q16" s="31">
        <f t="shared" si="2"/>
        <v>0</v>
      </c>
      <c r="R16" s="31">
        <f t="shared" si="2"/>
        <v>0</v>
      </c>
      <c r="S16" s="31">
        <f t="shared" si="2"/>
        <v>0</v>
      </c>
      <c r="T16" s="31">
        <f t="shared" si="2"/>
        <v>0</v>
      </c>
      <c r="U16" s="31">
        <f t="shared" si="2"/>
        <v>0</v>
      </c>
      <c r="V16" s="31">
        <f t="shared" si="2"/>
        <v>0</v>
      </c>
      <c r="W16" s="31">
        <f t="shared" si="2"/>
        <v>0</v>
      </c>
      <c r="X16" s="31">
        <f t="shared" si="2"/>
        <v>0</v>
      </c>
    </row>
    <row r="17" spans="2:26">
      <c r="B17" s="8" t="s">
        <v>100</v>
      </c>
      <c r="C17" s="56" t="s">
        <v>16</v>
      </c>
      <c r="D17" s="31">
        <f>'8'!D53</f>
        <v>0</v>
      </c>
      <c r="E17" s="31">
        <f>'8'!E53</f>
        <v>0</v>
      </c>
      <c r="F17" s="31">
        <f>'8'!F53</f>
        <v>0</v>
      </c>
      <c r="G17" s="31">
        <f>'8'!G53</f>
        <v>0</v>
      </c>
      <c r="H17" s="31">
        <f>'8'!H53</f>
        <v>0</v>
      </c>
      <c r="I17" s="31">
        <f>'8'!I53</f>
        <v>0</v>
      </c>
      <c r="J17" s="31">
        <f>'8'!J53</f>
        <v>0</v>
      </c>
      <c r="K17" s="31">
        <f>'8'!K53</f>
        <v>0</v>
      </c>
      <c r="L17" s="31">
        <f>'8'!L53</f>
        <v>0</v>
      </c>
      <c r="M17" s="31">
        <f>'8'!M53</f>
        <v>0</v>
      </c>
      <c r="N17" s="31">
        <f>'8'!N53</f>
        <v>0</v>
      </c>
      <c r="O17" s="31">
        <f>'8'!O53</f>
        <v>0</v>
      </c>
      <c r="P17" s="31">
        <f>'8'!P53</f>
        <v>0</v>
      </c>
      <c r="Q17" s="31">
        <f>'8'!Q53</f>
        <v>0</v>
      </c>
      <c r="R17" s="31">
        <f>'8'!R53</f>
        <v>0</v>
      </c>
      <c r="S17" s="31">
        <f>'8'!S53</f>
        <v>0</v>
      </c>
      <c r="T17" s="31">
        <f>'8'!T53</f>
        <v>0</v>
      </c>
      <c r="U17" s="31">
        <f>'8'!U53</f>
        <v>0</v>
      </c>
      <c r="V17" s="31">
        <f>'8'!V53</f>
        <v>0</v>
      </c>
      <c r="W17" s="31">
        <f>'8'!W53</f>
        <v>0</v>
      </c>
      <c r="X17" s="31">
        <f>'8'!X53</f>
        <v>0</v>
      </c>
    </row>
    <row r="18" spans="2:26">
      <c r="B18" s="8" t="s">
        <v>15</v>
      </c>
      <c r="C18" s="56" t="s">
        <v>16</v>
      </c>
      <c r="D18" s="31">
        <f>D16-D17</f>
        <v>0</v>
      </c>
      <c r="E18" s="31">
        <f t="shared" ref="E18:X18" si="3">E16-E17</f>
        <v>0</v>
      </c>
      <c r="F18" s="31">
        <f t="shared" si="3"/>
        <v>0</v>
      </c>
      <c r="G18" s="31">
        <f t="shared" si="3"/>
        <v>0</v>
      </c>
      <c r="H18" s="31">
        <f t="shared" si="3"/>
        <v>0</v>
      </c>
      <c r="I18" s="31">
        <f t="shared" si="3"/>
        <v>0</v>
      </c>
      <c r="J18" s="31">
        <f t="shared" si="3"/>
        <v>0</v>
      </c>
      <c r="K18" s="31">
        <f t="shared" si="3"/>
        <v>0</v>
      </c>
      <c r="L18" s="31">
        <f t="shared" si="3"/>
        <v>0</v>
      </c>
      <c r="M18" s="31">
        <f t="shared" si="3"/>
        <v>0</v>
      </c>
      <c r="N18" s="31">
        <f t="shared" si="3"/>
        <v>0</v>
      </c>
      <c r="O18" s="31">
        <f t="shared" si="3"/>
        <v>0</v>
      </c>
      <c r="P18" s="31">
        <f t="shared" si="3"/>
        <v>0</v>
      </c>
      <c r="Q18" s="31">
        <f t="shared" si="3"/>
        <v>0</v>
      </c>
      <c r="R18" s="31">
        <f t="shared" si="3"/>
        <v>0</v>
      </c>
      <c r="S18" s="31">
        <f t="shared" si="3"/>
        <v>0</v>
      </c>
      <c r="T18" s="31">
        <f t="shared" si="3"/>
        <v>0</v>
      </c>
      <c r="U18" s="31">
        <f t="shared" si="3"/>
        <v>0</v>
      </c>
      <c r="V18" s="31">
        <f t="shared" si="3"/>
        <v>0</v>
      </c>
      <c r="W18" s="31">
        <f t="shared" si="3"/>
        <v>0</v>
      </c>
      <c r="X18" s="31">
        <f t="shared" si="3"/>
        <v>0</v>
      </c>
    </row>
    <row r="19" spans="2:26"/>
    <row r="20" spans="2:26">
      <c r="B20" s="29" t="s">
        <v>18</v>
      </c>
    </row>
    <row r="21" spans="2:26">
      <c r="B21" s="8" t="s">
        <v>348</v>
      </c>
      <c r="C21" s="56" t="s">
        <v>16</v>
      </c>
      <c r="D21" s="76"/>
      <c r="E21" s="76"/>
      <c r="F21" s="76"/>
      <c r="G21" s="76"/>
      <c r="H21" s="76"/>
      <c r="I21" s="76"/>
      <c r="J21" s="76"/>
      <c r="K21" s="76"/>
      <c r="L21" s="76"/>
      <c r="M21" s="76"/>
      <c r="N21" s="76"/>
      <c r="O21" s="76"/>
      <c r="P21" s="76"/>
      <c r="Q21" s="76"/>
      <c r="R21" s="76"/>
      <c r="S21" s="76"/>
      <c r="T21" s="76"/>
      <c r="U21" s="76"/>
      <c r="V21" s="76"/>
      <c r="W21" s="76"/>
      <c r="X21" s="76"/>
    </row>
    <row r="22" spans="2:26">
      <c r="B22" s="8" t="s">
        <v>349</v>
      </c>
      <c r="C22" s="56" t="s">
        <v>16</v>
      </c>
      <c r="D22" s="76"/>
      <c r="E22" s="76"/>
      <c r="F22" s="76"/>
      <c r="G22" s="76"/>
      <c r="H22" s="76"/>
      <c r="I22" s="76"/>
      <c r="J22" s="76"/>
      <c r="K22" s="76"/>
      <c r="L22" s="76"/>
      <c r="M22" s="76"/>
      <c r="N22" s="76"/>
      <c r="O22" s="76"/>
      <c r="P22" s="76"/>
      <c r="Q22" s="76"/>
      <c r="R22" s="76"/>
      <c r="S22" s="76"/>
      <c r="T22" s="76"/>
      <c r="U22" s="76"/>
      <c r="V22" s="76"/>
      <c r="W22" s="76"/>
      <c r="X22" s="76"/>
    </row>
    <row r="23" spans="2:26">
      <c r="B23" s="8" t="s">
        <v>279</v>
      </c>
      <c r="C23" s="56" t="s">
        <v>16</v>
      </c>
      <c r="D23" s="31">
        <f t="shared" ref="D23:X23" si="4">SUM(D21:D22)</f>
        <v>0</v>
      </c>
      <c r="E23" s="31">
        <f t="shared" si="4"/>
        <v>0</v>
      </c>
      <c r="F23" s="31">
        <f t="shared" si="4"/>
        <v>0</v>
      </c>
      <c r="G23" s="31">
        <f t="shared" si="4"/>
        <v>0</v>
      </c>
      <c r="H23" s="31">
        <f t="shared" si="4"/>
        <v>0</v>
      </c>
      <c r="I23" s="31">
        <f t="shared" si="4"/>
        <v>0</v>
      </c>
      <c r="J23" s="31">
        <f t="shared" si="4"/>
        <v>0</v>
      </c>
      <c r="K23" s="31">
        <f t="shared" si="4"/>
        <v>0</v>
      </c>
      <c r="L23" s="31">
        <f t="shared" si="4"/>
        <v>0</v>
      </c>
      <c r="M23" s="31">
        <f t="shared" si="4"/>
        <v>0</v>
      </c>
      <c r="N23" s="31">
        <f t="shared" si="4"/>
        <v>0</v>
      </c>
      <c r="O23" s="31">
        <f t="shared" si="4"/>
        <v>0</v>
      </c>
      <c r="P23" s="31">
        <f t="shared" si="4"/>
        <v>0</v>
      </c>
      <c r="Q23" s="31">
        <f t="shared" si="4"/>
        <v>0</v>
      </c>
      <c r="R23" s="31">
        <f t="shared" si="4"/>
        <v>0</v>
      </c>
      <c r="S23" s="31">
        <f t="shared" si="4"/>
        <v>0</v>
      </c>
      <c r="T23" s="31">
        <f t="shared" si="4"/>
        <v>0</v>
      </c>
      <c r="U23" s="31">
        <f t="shared" si="4"/>
        <v>0</v>
      </c>
      <c r="V23" s="31">
        <f t="shared" si="4"/>
        <v>0</v>
      </c>
      <c r="W23" s="31">
        <f t="shared" si="4"/>
        <v>0</v>
      </c>
      <c r="X23" s="31">
        <f t="shared" si="4"/>
        <v>0</v>
      </c>
    </row>
    <row r="24" spans="2:26"/>
    <row r="25" spans="2:26">
      <c r="B25" s="29" t="s">
        <v>13</v>
      </c>
    </row>
    <row r="26" spans="2:26">
      <c r="B26" s="29"/>
    </row>
    <row r="27" spans="2:26">
      <c r="B27" s="30" t="s">
        <v>319</v>
      </c>
      <c r="D27" s="76"/>
      <c r="E27" s="76"/>
      <c r="F27" s="76"/>
      <c r="G27" s="76"/>
      <c r="H27" s="76"/>
      <c r="I27" s="76"/>
      <c r="J27" s="76"/>
      <c r="K27" s="76"/>
      <c r="L27" s="76"/>
      <c r="M27" s="76"/>
      <c r="N27" s="76"/>
      <c r="O27" s="76"/>
      <c r="P27" s="76"/>
      <c r="Q27" s="76"/>
      <c r="R27" s="76"/>
      <c r="S27" s="76"/>
      <c r="T27" s="76"/>
      <c r="U27" s="76"/>
      <c r="V27" s="76"/>
      <c r="W27" s="76"/>
      <c r="X27" s="76"/>
      <c r="Z27" s="8" t="s">
        <v>317</v>
      </c>
    </row>
    <row r="28" spans="2:26">
      <c r="B28" s="29"/>
      <c r="Z28" s="8" t="s">
        <v>318</v>
      </c>
    </row>
    <row r="29" spans="2:26">
      <c r="B29" s="30" t="s">
        <v>366</v>
      </c>
    </row>
    <row r="30" spans="2:26">
      <c r="B30" s="30" t="s">
        <v>371</v>
      </c>
    </row>
    <row r="31" spans="2:26">
      <c r="B31" s="8" t="s">
        <v>367</v>
      </c>
      <c r="C31" s="56" t="s">
        <v>16</v>
      </c>
      <c r="D31" s="76"/>
      <c r="E31" s="76"/>
      <c r="F31" s="76"/>
      <c r="G31" s="76"/>
      <c r="H31" s="76"/>
      <c r="I31" s="76"/>
      <c r="J31" s="76"/>
      <c r="K31" s="76"/>
      <c r="L31" s="76"/>
      <c r="M31" s="76"/>
      <c r="N31" s="76"/>
      <c r="O31" s="76"/>
      <c r="P31" s="76"/>
      <c r="Q31" s="76"/>
      <c r="R31" s="76"/>
      <c r="S31" s="76"/>
      <c r="T31" s="76"/>
      <c r="U31" s="76"/>
      <c r="V31" s="76"/>
      <c r="W31" s="76"/>
      <c r="X31" s="76"/>
    </row>
    <row r="32" spans="2:26">
      <c r="B32" s="8" t="s">
        <v>368</v>
      </c>
      <c r="C32" s="56" t="s">
        <v>16</v>
      </c>
      <c r="D32" s="76"/>
      <c r="E32" s="76"/>
      <c r="F32" s="76"/>
      <c r="G32" s="76"/>
      <c r="H32" s="76"/>
      <c r="I32" s="76"/>
      <c r="J32" s="76"/>
      <c r="K32" s="76"/>
      <c r="L32" s="76"/>
      <c r="M32" s="76"/>
      <c r="N32" s="76"/>
      <c r="O32" s="76"/>
      <c r="P32" s="76"/>
      <c r="Q32" s="76"/>
      <c r="R32" s="76"/>
      <c r="S32" s="76"/>
      <c r="T32" s="76"/>
      <c r="U32" s="76"/>
      <c r="V32" s="76"/>
      <c r="W32" s="76"/>
      <c r="X32" s="76"/>
    </row>
    <row r="33" spans="2:24">
      <c r="B33" s="8" t="s">
        <v>369</v>
      </c>
      <c r="C33" s="56" t="s">
        <v>16</v>
      </c>
      <c r="D33" s="76"/>
      <c r="E33" s="76"/>
      <c r="F33" s="76"/>
      <c r="G33" s="76"/>
      <c r="H33" s="76"/>
      <c r="I33" s="76"/>
      <c r="J33" s="76"/>
      <c r="K33" s="76"/>
      <c r="L33" s="76"/>
      <c r="M33" s="76"/>
      <c r="N33" s="76"/>
      <c r="O33" s="76"/>
      <c r="P33" s="76"/>
      <c r="Q33" s="76"/>
      <c r="R33" s="76"/>
      <c r="S33" s="76"/>
      <c r="T33" s="76"/>
      <c r="U33" s="76"/>
      <c r="V33" s="76"/>
      <c r="W33" s="76"/>
      <c r="X33" s="76"/>
    </row>
    <row r="34" spans="2:24">
      <c r="B34" s="76" t="s">
        <v>370</v>
      </c>
      <c r="C34" s="86" t="s">
        <v>16</v>
      </c>
      <c r="D34" s="76"/>
      <c r="E34" s="76"/>
      <c r="F34" s="76"/>
      <c r="G34" s="76"/>
      <c r="H34" s="76"/>
      <c r="I34" s="76"/>
      <c r="J34" s="76"/>
      <c r="K34" s="76"/>
      <c r="L34" s="76"/>
      <c r="M34" s="76"/>
      <c r="N34" s="76"/>
      <c r="O34" s="76"/>
      <c r="P34" s="76"/>
      <c r="Q34" s="76"/>
      <c r="R34" s="76"/>
      <c r="S34" s="76"/>
      <c r="T34" s="76"/>
      <c r="U34" s="76"/>
      <c r="V34" s="76"/>
      <c r="W34" s="76"/>
      <c r="X34" s="76"/>
    </row>
    <row r="35" spans="2:24">
      <c r="B35" s="76" t="s">
        <v>370</v>
      </c>
      <c r="C35" s="86" t="s">
        <v>16</v>
      </c>
      <c r="D35" s="76"/>
      <c r="E35" s="76"/>
      <c r="F35" s="76"/>
      <c r="G35" s="76"/>
      <c r="H35" s="76"/>
      <c r="I35" s="76"/>
      <c r="J35" s="76"/>
      <c r="K35" s="76"/>
      <c r="L35" s="76"/>
      <c r="M35" s="76"/>
      <c r="N35" s="76"/>
      <c r="O35" s="76"/>
      <c r="P35" s="76"/>
      <c r="Q35" s="76"/>
      <c r="R35" s="76"/>
      <c r="S35" s="76"/>
      <c r="T35" s="76"/>
      <c r="U35" s="76"/>
      <c r="V35" s="76"/>
      <c r="W35" s="76"/>
      <c r="X35" s="76"/>
    </row>
    <row r="36" spans="2:24">
      <c r="B36" s="8" t="s">
        <v>372</v>
      </c>
      <c r="C36" s="56" t="s">
        <v>16</v>
      </c>
      <c r="D36" s="31">
        <f>SUM(D31:D35)</f>
        <v>0</v>
      </c>
      <c r="E36" s="31">
        <f t="shared" ref="E36:X36" si="5">SUM(E31:E35)</f>
        <v>0</v>
      </c>
      <c r="F36" s="31">
        <f t="shared" si="5"/>
        <v>0</v>
      </c>
      <c r="G36" s="31">
        <f t="shared" si="5"/>
        <v>0</v>
      </c>
      <c r="H36" s="31">
        <f t="shared" si="5"/>
        <v>0</v>
      </c>
      <c r="I36" s="31">
        <f t="shared" si="5"/>
        <v>0</v>
      </c>
      <c r="J36" s="31">
        <f t="shared" si="5"/>
        <v>0</v>
      </c>
      <c r="K36" s="31">
        <f t="shared" si="5"/>
        <v>0</v>
      </c>
      <c r="L36" s="31">
        <f t="shared" si="5"/>
        <v>0</v>
      </c>
      <c r="M36" s="31">
        <f t="shared" si="5"/>
        <v>0</v>
      </c>
      <c r="N36" s="31">
        <f t="shared" si="5"/>
        <v>0</v>
      </c>
      <c r="O36" s="31">
        <f t="shared" si="5"/>
        <v>0</v>
      </c>
      <c r="P36" s="31">
        <f t="shared" si="5"/>
        <v>0</v>
      </c>
      <c r="Q36" s="31">
        <f t="shared" si="5"/>
        <v>0</v>
      </c>
      <c r="R36" s="31">
        <f t="shared" si="5"/>
        <v>0</v>
      </c>
      <c r="S36" s="31">
        <f t="shared" si="5"/>
        <v>0</v>
      </c>
      <c r="T36" s="31">
        <f t="shared" si="5"/>
        <v>0</v>
      </c>
      <c r="U36" s="31">
        <f t="shared" si="5"/>
        <v>0</v>
      </c>
      <c r="V36" s="31">
        <f t="shared" si="5"/>
        <v>0</v>
      </c>
      <c r="W36" s="31">
        <f t="shared" si="5"/>
        <v>0</v>
      </c>
      <c r="X36" s="31">
        <f t="shared" si="5"/>
        <v>0</v>
      </c>
    </row>
    <row r="37" spans="2:24">
      <c r="C37" s="56"/>
      <c r="D37" s="32"/>
      <c r="E37" s="32"/>
      <c r="F37" s="32"/>
      <c r="G37" s="32"/>
      <c r="H37" s="32"/>
      <c r="I37" s="32"/>
      <c r="J37" s="32"/>
      <c r="K37" s="32"/>
      <c r="L37" s="32"/>
      <c r="M37" s="32"/>
      <c r="N37" s="32"/>
      <c r="O37" s="32"/>
      <c r="P37" s="32"/>
      <c r="Q37" s="32"/>
      <c r="R37" s="32"/>
      <c r="S37" s="32"/>
      <c r="T37" s="32"/>
      <c r="U37" s="32"/>
      <c r="V37" s="32"/>
      <c r="W37" s="32"/>
      <c r="X37" s="32"/>
    </row>
    <row r="38" spans="2:24">
      <c r="B38" s="30" t="s">
        <v>373</v>
      </c>
      <c r="C38" s="87"/>
      <c r="D38" s="32"/>
      <c r="E38" s="32"/>
      <c r="F38" s="32"/>
      <c r="G38" s="32"/>
      <c r="H38" s="32"/>
      <c r="I38" s="32"/>
      <c r="J38" s="32"/>
      <c r="K38" s="32"/>
      <c r="L38" s="32"/>
      <c r="M38" s="32"/>
      <c r="N38" s="32"/>
      <c r="O38" s="32"/>
      <c r="P38" s="32"/>
      <c r="Q38" s="32"/>
      <c r="R38" s="32"/>
      <c r="S38" s="32"/>
      <c r="T38" s="32"/>
      <c r="U38" s="32"/>
      <c r="V38" s="32"/>
      <c r="W38" s="32"/>
      <c r="X38" s="32"/>
    </row>
    <row r="39" spans="2:24">
      <c r="B39" s="35" t="s">
        <v>376</v>
      </c>
    </row>
    <row r="40" spans="2:24">
      <c r="B40" s="8" t="s">
        <v>378</v>
      </c>
      <c r="C40" s="87" t="s">
        <v>16</v>
      </c>
      <c r="D40" s="76"/>
      <c r="E40" s="76"/>
      <c r="F40" s="76"/>
      <c r="G40" s="76"/>
      <c r="H40" s="76"/>
      <c r="I40" s="76"/>
      <c r="J40" s="76"/>
      <c r="K40" s="76"/>
      <c r="L40" s="76"/>
      <c r="M40" s="76"/>
      <c r="N40" s="76"/>
      <c r="O40" s="76"/>
      <c r="P40" s="76"/>
      <c r="Q40" s="76"/>
      <c r="R40" s="76"/>
      <c r="S40" s="76"/>
      <c r="T40" s="76"/>
      <c r="U40" s="76"/>
      <c r="V40" s="76"/>
      <c r="W40" s="76"/>
      <c r="X40" s="76"/>
    </row>
    <row r="41" spans="2:24">
      <c r="B41" s="8" t="s">
        <v>379</v>
      </c>
      <c r="C41" s="87" t="s">
        <v>16</v>
      </c>
      <c r="D41" s="76"/>
      <c r="E41" s="76"/>
      <c r="F41" s="76"/>
      <c r="G41" s="76"/>
      <c r="H41" s="76"/>
      <c r="I41" s="76"/>
      <c r="J41" s="76"/>
      <c r="K41" s="76"/>
      <c r="L41" s="76"/>
      <c r="M41" s="76"/>
      <c r="N41" s="76"/>
      <c r="O41" s="76"/>
      <c r="P41" s="76"/>
      <c r="Q41" s="76"/>
      <c r="R41" s="76"/>
      <c r="S41" s="76"/>
      <c r="T41" s="76"/>
      <c r="U41" s="76"/>
      <c r="V41" s="76"/>
      <c r="W41" s="76"/>
      <c r="X41" s="76"/>
    </row>
    <row r="42" spans="2:24">
      <c r="B42" s="8" t="s">
        <v>380</v>
      </c>
      <c r="C42" s="87" t="s">
        <v>16</v>
      </c>
      <c r="D42" s="76"/>
      <c r="E42" s="76"/>
      <c r="F42" s="76"/>
      <c r="G42" s="76"/>
      <c r="H42" s="76"/>
      <c r="I42" s="76"/>
      <c r="J42" s="76"/>
      <c r="K42" s="76"/>
      <c r="L42" s="76"/>
      <c r="M42" s="76"/>
      <c r="N42" s="76"/>
      <c r="O42" s="76"/>
      <c r="P42" s="76"/>
      <c r="Q42" s="76"/>
      <c r="R42" s="76"/>
      <c r="S42" s="76"/>
      <c r="T42" s="76"/>
      <c r="U42" s="76"/>
      <c r="V42" s="76"/>
      <c r="W42" s="76"/>
      <c r="X42" s="76"/>
    </row>
    <row r="43" spans="2:24">
      <c r="B43" s="8" t="s">
        <v>381</v>
      </c>
      <c r="C43" s="87" t="s">
        <v>16</v>
      </c>
      <c r="D43" s="76"/>
      <c r="E43" s="76"/>
      <c r="F43" s="76"/>
      <c r="G43" s="76"/>
      <c r="H43" s="76"/>
      <c r="I43" s="76"/>
      <c r="J43" s="76"/>
      <c r="K43" s="76"/>
      <c r="L43" s="76"/>
      <c r="M43" s="76"/>
      <c r="N43" s="76"/>
      <c r="O43" s="76"/>
      <c r="P43" s="76"/>
      <c r="Q43" s="76"/>
      <c r="R43" s="76"/>
      <c r="S43" s="76"/>
      <c r="T43" s="76"/>
      <c r="U43" s="76"/>
      <c r="V43" s="76"/>
      <c r="W43" s="76"/>
      <c r="X43" s="76"/>
    </row>
    <row r="44" spans="2:24">
      <c r="B44" s="8" t="s">
        <v>382</v>
      </c>
      <c r="C44" s="87" t="s">
        <v>16</v>
      </c>
      <c r="D44" s="76"/>
      <c r="E44" s="76"/>
      <c r="F44" s="76"/>
      <c r="G44" s="76"/>
      <c r="H44" s="76"/>
      <c r="I44" s="76"/>
      <c r="J44" s="76"/>
      <c r="K44" s="76"/>
      <c r="L44" s="76"/>
      <c r="M44" s="76"/>
      <c r="N44" s="76"/>
      <c r="O44" s="76"/>
      <c r="P44" s="76"/>
      <c r="Q44" s="76"/>
      <c r="R44" s="76"/>
      <c r="S44" s="76"/>
      <c r="T44" s="76"/>
      <c r="U44" s="76"/>
      <c r="V44" s="76"/>
      <c r="W44" s="76"/>
      <c r="X44" s="76"/>
    </row>
    <row r="45" spans="2:24">
      <c r="B45" s="8" t="s">
        <v>383</v>
      </c>
      <c r="C45" s="87" t="s">
        <v>16</v>
      </c>
      <c r="D45" s="76"/>
      <c r="E45" s="76"/>
      <c r="F45" s="76"/>
      <c r="G45" s="76"/>
      <c r="H45" s="76"/>
      <c r="I45" s="76"/>
      <c r="J45" s="76"/>
      <c r="K45" s="76"/>
      <c r="L45" s="76"/>
      <c r="M45" s="76"/>
      <c r="N45" s="76"/>
      <c r="O45" s="76"/>
      <c r="P45" s="76"/>
      <c r="Q45" s="76"/>
      <c r="R45" s="76"/>
      <c r="S45" s="76"/>
      <c r="T45" s="76"/>
      <c r="U45" s="76"/>
      <c r="V45" s="76"/>
      <c r="W45" s="76"/>
      <c r="X45" s="76"/>
    </row>
    <row r="46" spans="2:24">
      <c r="B46" s="8" t="s">
        <v>372</v>
      </c>
      <c r="C46" s="87" t="s">
        <v>16</v>
      </c>
      <c r="D46" s="31">
        <f>SUM(D40:D45)</f>
        <v>0</v>
      </c>
      <c r="E46" s="31">
        <f t="shared" ref="E46:X46" si="6">SUM(E40:E45)</f>
        <v>0</v>
      </c>
      <c r="F46" s="31">
        <f t="shared" si="6"/>
        <v>0</v>
      </c>
      <c r="G46" s="31">
        <f t="shared" si="6"/>
        <v>0</v>
      </c>
      <c r="H46" s="31">
        <f t="shared" si="6"/>
        <v>0</v>
      </c>
      <c r="I46" s="31">
        <f t="shared" si="6"/>
        <v>0</v>
      </c>
      <c r="J46" s="31">
        <f t="shared" si="6"/>
        <v>0</v>
      </c>
      <c r="K46" s="31">
        <f t="shared" si="6"/>
        <v>0</v>
      </c>
      <c r="L46" s="31">
        <f t="shared" si="6"/>
        <v>0</v>
      </c>
      <c r="M46" s="31">
        <f t="shared" si="6"/>
        <v>0</v>
      </c>
      <c r="N46" s="31">
        <f t="shared" si="6"/>
        <v>0</v>
      </c>
      <c r="O46" s="31">
        <f t="shared" si="6"/>
        <v>0</v>
      </c>
      <c r="P46" s="31">
        <f t="shared" si="6"/>
        <v>0</v>
      </c>
      <c r="Q46" s="31">
        <f t="shared" si="6"/>
        <v>0</v>
      </c>
      <c r="R46" s="31">
        <f t="shared" si="6"/>
        <v>0</v>
      </c>
      <c r="S46" s="31">
        <f t="shared" si="6"/>
        <v>0</v>
      </c>
      <c r="T46" s="31">
        <f t="shared" si="6"/>
        <v>0</v>
      </c>
      <c r="U46" s="31">
        <f t="shared" si="6"/>
        <v>0</v>
      </c>
      <c r="V46" s="31">
        <f t="shared" si="6"/>
        <v>0</v>
      </c>
      <c r="W46" s="31">
        <f t="shared" si="6"/>
        <v>0</v>
      </c>
      <c r="X46" s="31">
        <f t="shared" si="6"/>
        <v>0</v>
      </c>
    </row>
    <row r="47" spans="2:24">
      <c r="C47" s="87"/>
      <c r="D47" s="32"/>
      <c r="E47" s="32"/>
      <c r="F47" s="32"/>
      <c r="G47" s="32"/>
      <c r="H47" s="32"/>
      <c r="I47" s="32"/>
      <c r="J47" s="32"/>
      <c r="K47" s="32"/>
      <c r="L47" s="32"/>
      <c r="M47" s="32"/>
      <c r="N47" s="32"/>
      <c r="O47" s="32"/>
      <c r="P47" s="32"/>
      <c r="Q47" s="32"/>
      <c r="R47" s="32"/>
      <c r="S47" s="32"/>
      <c r="T47" s="32"/>
      <c r="U47" s="32"/>
      <c r="V47" s="32"/>
      <c r="W47" s="32"/>
      <c r="X47" s="32"/>
    </row>
    <row r="48" spans="2:24">
      <c r="B48" s="8" t="s">
        <v>46</v>
      </c>
      <c r="C48" s="87" t="s">
        <v>16</v>
      </c>
      <c r="D48" s="31">
        <f>SUM(D46,D36)</f>
        <v>0</v>
      </c>
      <c r="E48" s="31">
        <f t="shared" ref="E48:X48" si="7">SUM(E46,E36)</f>
        <v>0</v>
      </c>
      <c r="F48" s="31">
        <f t="shared" si="7"/>
        <v>0</v>
      </c>
      <c r="G48" s="31">
        <f t="shared" si="7"/>
        <v>0</v>
      </c>
      <c r="H48" s="31">
        <f t="shared" si="7"/>
        <v>0</v>
      </c>
      <c r="I48" s="31">
        <f t="shared" si="7"/>
        <v>0</v>
      </c>
      <c r="J48" s="31">
        <f t="shared" si="7"/>
        <v>0</v>
      </c>
      <c r="K48" s="31">
        <f t="shared" si="7"/>
        <v>0</v>
      </c>
      <c r="L48" s="31">
        <f t="shared" si="7"/>
        <v>0</v>
      </c>
      <c r="M48" s="31">
        <f t="shared" si="7"/>
        <v>0</v>
      </c>
      <c r="N48" s="31">
        <f t="shared" si="7"/>
        <v>0</v>
      </c>
      <c r="O48" s="31">
        <f t="shared" si="7"/>
        <v>0</v>
      </c>
      <c r="P48" s="31">
        <f t="shared" si="7"/>
        <v>0</v>
      </c>
      <c r="Q48" s="31">
        <f t="shared" si="7"/>
        <v>0</v>
      </c>
      <c r="R48" s="31">
        <f t="shared" si="7"/>
        <v>0</v>
      </c>
      <c r="S48" s="31">
        <f t="shared" si="7"/>
        <v>0</v>
      </c>
      <c r="T48" s="31">
        <f t="shared" si="7"/>
        <v>0</v>
      </c>
      <c r="U48" s="31">
        <f t="shared" si="7"/>
        <v>0</v>
      </c>
      <c r="V48" s="31">
        <f t="shared" si="7"/>
        <v>0</v>
      </c>
      <c r="W48" s="31">
        <f t="shared" si="7"/>
        <v>0</v>
      </c>
      <c r="X48" s="31">
        <f t="shared" si="7"/>
        <v>0</v>
      </c>
    </row>
    <row r="49" spans="2:24">
      <c r="C49" s="87"/>
      <c r="D49" s="32"/>
      <c r="E49" s="32"/>
      <c r="F49" s="32"/>
      <c r="G49" s="32"/>
      <c r="H49" s="32"/>
      <c r="I49" s="32"/>
      <c r="J49" s="32"/>
      <c r="K49" s="32"/>
      <c r="L49" s="32"/>
      <c r="M49" s="32"/>
      <c r="N49" s="32"/>
      <c r="O49" s="32"/>
      <c r="P49" s="32"/>
      <c r="Q49" s="32"/>
      <c r="R49" s="32"/>
      <c r="S49" s="32"/>
      <c r="T49" s="32"/>
      <c r="U49" s="32"/>
      <c r="V49" s="32"/>
      <c r="W49" s="32"/>
      <c r="X49" s="32"/>
    </row>
    <row r="50" spans="2:24">
      <c r="B50" s="30" t="s">
        <v>384</v>
      </c>
      <c r="C50" s="87"/>
      <c r="D50" s="8" t="s">
        <v>89</v>
      </c>
      <c r="E50" s="32"/>
      <c r="F50" s="32"/>
      <c r="G50" s="32"/>
      <c r="H50" s="32"/>
      <c r="I50" s="32"/>
      <c r="J50" s="32"/>
      <c r="K50" s="32"/>
      <c r="L50" s="32"/>
      <c r="M50" s="32"/>
      <c r="N50" s="32"/>
      <c r="O50" s="32"/>
      <c r="P50" s="32"/>
      <c r="Q50" s="32"/>
      <c r="R50" s="32"/>
      <c r="S50" s="32"/>
      <c r="T50" s="32"/>
      <c r="U50" s="32"/>
      <c r="V50" s="32"/>
      <c r="W50" s="32"/>
      <c r="X50" s="32"/>
    </row>
    <row r="51" spans="2:24">
      <c r="B51" s="30" t="s">
        <v>385</v>
      </c>
    </row>
    <row r="52" spans="2:24">
      <c r="B52" s="34" t="s">
        <v>375</v>
      </c>
    </row>
    <row r="53" spans="2:24">
      <c r="B53" s="8" t="s">
        <v>386</v>
      </c>
      <c r="C53" s="56" t="s">
        <v>16</v>
      </c>
      <c r="D53" s="76"/>
      <c r="E53" s="76"/>
      <c r="F53" s="76"/>
      <c r="G53" s="76"/>
      <c r="H53" s="76"/>
      <c r="I53" s="76"/>
      <c r="J53" s="76"/>
      <c r="K53" s="76"/>
      <c r="L53" s="76"/>
      <c r="M53" s="76"/>
      <c r="N53" s="76"/>
      <c r="O53" s="76"/>
      <c r="P53" s="76"/>
      <c r="Q53" s="76"/>
      <c r="R53" s="76"/>
      <c r="S53" s="76"/>
      <c r="T53" s="76"/>
      <c r="U53" s="76"/>
      <c r="V53" s="76"/>
      <c r="W53" s="76"/>
      <c r="X53" s="76"/>
    </row>
    <row r="54" spans="2:24">
      <c r="B54" s="8" t="s">
        <v>387</v>
      </c>
      <c r="C54" s="56" t="s">
        <v>16</v>
      </c>
      <c r="D54" s="76"/>
      <c r="E54" s="76"/>
      <c r="F54" s="76"/>
      <c r="G54" s="76"/>
      <c r="H54" s="76"/>
      <c r="I54" s="76"/>
      <c r="J54" s="76"/>
      <c r="K54" s="76"/>
      <c r="L54" s="76"/>
      <c r="M54" s="76"/>
      <c r="N54" s="76"/>
      <c r="O54" s="76"/>
      <c r="P54" s="76"/>
      <c r="Q54" s="76"/>
      <c r="R54" s="76"/>
      <c r="S54" s="76"/>
      <c r="T54" s="76"/>
      <c r="U54" s="76"/>
      <c r="V54" s="76"/>
      <c r="W54" s="76"/>
      <c r="X54" s="76"/>
    </row>
    <row r="55" spans="2:24">
      <c r="B55" s="35"/>
    </row>
    <row r="56" spans="2:24">
      <c r="B56" s="34" t="s">
        <v>374</v>
      </c>
    </row>
    <row r="57" spans="2:24">
      <c r="B57" s="8" t="s">
        <v>386</v>
      </c>
      <c r="C57" s="56" t="s">
        <v>16</v>
      </c>
      <c r="D57" s="76"/>
      <c r="E57" s="76"/>
      <c r="F57" s="76"/>
      <c r="G57" s="76"/>
      <c r="H57" s="76"/>
      <c r="I57" s="76"/>
      <c r="J57" s="76"/>
      <c r="K57" s="76"/>
      <c r="L57" s="76"/>
      <c r="M57" s="76"/>
      <c r="N57" s="76"/>
      <c r="O57" s="76"/>
      <c r="P57" s="76"/>
      <c r="Q57" s="76"/>
      <c r="R57" s="76"/>
      <c r="S57" s="76"/>
      <c r="T57" s="76"/>
      <c r="U57" s="76"/>
      <c r="V57" s="76"/>
      <c r="W57" s="76"/>
      <c r="X57" s="76"/>
    </row>
    <row r="58" spans="2:24">
      <c r="B58" s="8" t="s">
        <v>387</v>
      </c>
      <c r="C58" s="56" t="s">
        <v>16</v>
      </c>
      <c r="D58" s="76"/>
      <c r="E58" s="76"/>
      <c r="F58" s="76"/>
      <c r="G58" s="76"/>
      <c r="H58" s="76"/>
      <c r="I58" s="76"/>
      <c r="J58" s="76"/>
      <c r="K58" s="76"/>
      <c r="L58" s="76"/>
      <c r="M58" s="76"/>
      <c r="N58" s="76"/>
      <c r="O58" s="76"/>
      <c r="P58" s="76"/>
      <c r="Q58" s="76"/>
      <c r="R58" s="76"/>
      <c r="S58" s="76"/>
      <c r="T58" s="76"/>
      <c r="U58" s="76"/>
      <c r="V58" s="76"/>
      <c r="W58" s="76"/>
      <c r="X58" s="76"/>
    </row>
    <row r="59" spans="2:24">
      <c r="B59" s="35"/>
    </row>
    <row r="60" spans="2:24">
      <c r="B60" s="34" t="s">
        <v>377</v>
      </c>
    </row>
    <row r="61" spans="2:24">
      <c r="B61" s="8" t="s">
        <v>386</v>
      </c>
      <c r="C61" s="56" t="s">
        <v>16</v>
      </c>
      <c r="D61" s="76"/>
      <c r="E61" s="76"/>
      <c r="F61" s="76"/>
      <c r="G61" s="76"/>
      <c r="H61" s="76"/>
      <c r="I61" s="76"/>
      <c r="J61" s="76"/>
      <c r="K61" s="76"/>
      <c r="L61" s="76"/>
      <c r="M61" s="76"/>
      <c r="N61" s="76"/>
      <c r="O61" s="76"/>
      <c r="P61" s="76"/>
      <c r="Q61" s="76"/>
      <c r="R61" s="76"/>
      <c r="S61" s="76"/>
      <c r="T61" s="76"/>
      <c r="U61" s="76"/>
      <c r="V61" s="76"/>
      <c r="W61" s="76"/>
      <c r="X61" s="76"/>
    </row>
    <row r="62" spans="2:24">
      <c r="B62" s="8" t="s">
        <v>387</v>
      </c>
      <c r="C62" s="56" t="s">
        <v>16</v>
      </c>
      <c r="D62" s="76"/>
      <c r="E62" s="76"/>
      <c r="F62" s="76"/>
      <c r="G62" s="76"/>
      <c r="H62" s="76"/>
      <c r="I62" s="76"/>
      <c r="J62" s="76"/>
      <c r="K62" s="76"/>
      <c r="L62" s="76"/>
      <c r="M62" s="76"/>
      <c r="N62" s="76"/>
      <c r="O62" s="76"/>
      <c r="P62" s="76"/>
      <c r="Q62" s="76"/>
      <c r="R62" s="76"/>
      <c r="S62" s="76"/>
      <c r="T62" s="76"/>
      <c r="U62" s="76"/>
      <c r="V62" s="76"/>
      <c r="W62" s="76"/>
      <c r="X62" s="76"/>
    </row>
    <row r="63" spans="2:24">
      <c r="B63" s="35"/>
    </row>
    <row r="64" spans="2:24">
      <c r="B64" s="30" t="s">
        <v>43</v>
      </c>
    </row>
    <row r="65" spans="2:24">
      <c r="B65" s="8" t="s">
        <v>386</v>
      </c>
      <c r="C65" s="56" t="s">
        <v>16</v>
      </c>
      <c r="D65" s="76"/>
      <c r="E65" s="76"/>
      <c r="F65" s="76"/>
      <c r="G65" s="76"/>
      <c r="H65" s="76"/>
      <c r="I65" s="76"/>
      <c r="J65" s="76"/>
      <c r="K65" s="76"/>
      <c r="L65" s="76"/>
      <c r="M65" s="76"/>
      <c r="N65" s="76"/>
      <c r="O65" s="76"/>
      <c r="P65" s="76"/>
      <c r="Q65" s="76"/>
      <c r="R65" s="76"/>
      <c r="S65" s="76"/>
      <c r="T65" s="76"/>
      <c r="U65" s="76"/>
      <c r="V65" s="76"/>
      <c r="W65" s="76"/>
      <c r="X65" s="76"/>
    </row>
    <row r="66" spans="2:24">
      <c r="B66" s="8" t="s">
        <v>387</v>
      </c>
      <c r="C66" s="56" t="s">
        <v>16</v>
      </c>
      <c r="D66" s="76"/>
      <c r="E66" s="76"/>
      <c r="F66" s="76"/>
      <c r="G66" s="76"/>
      <c r="H66" s="76"/>
      <c r="I66" s="76"/>
      <c r="J66" s="76"/>
      <c r="K66" s="76"/>
      <c r="L66" s="76"/>
      <c r="M66" s="76"/>
      <c r="N66" s="76"/>
      <c r="O66" s="76"/>
      <c r="P66" s="76"/>
      <c r="Q66" s="76"/>
      <c r="R66" s="76"/>
      <c r="S66" s="76"/>
      <c r="T66" s="76"/>
      <c r="U66" s="76"/>
      <c r="V66" s="76"/>
      <c r="W66" s="76"/>
      <c r="X66" s="76"/>
    </row>
    <row r="67" spans="2:24">
      <c r="B67" s="35"/>
    </row>
    <row r="68" spans="2:24">
      <c r="B68" s="30" t="s">
        <v>44</v>
      </c>
    </row>
    <row r="69" spans="2:24">
      <c r="B69" s="8" t="s">
        <v>386</v>
      </c>
      <c r="C69" s="56" t="s">
        <v>16</v>
      </c>
      <c r="D69" s="76"/>
      <c r="E69" s="76"/>
      <c r="F69" s="76"/>
      <c r="G69" s="76"/>
      <c r="H69" s="76"/>
      <c r="I69" s="76"/>
      <c r="J69" s="76"/>
      <c r="K69" s="76"/>
      <c r="L69" s="76"/>
      <c r="M69" s="76"/>
      <c r="N69" s="76"/>
      <c r="O69" s="76"/>
      <c r="P69" s="76"/>
      <c r="Q69" s="76"/>
      <c r="R69" s="76"/>
      <c r="S69" s="76"/>
      <c r="T69" s="76"/>
      <c r="U69" s="76"/>
      <c r="V69" s="76"/>
      <c r="W69" s="76"/>
      <c r="X69" s="76"/>
    </row>
    <row r="70" spans="2:24">
      <c r="B70" s="8" t="s">
        <v>387</v>
      </c>
      <c r="C70" s="56" t="s">
        <v>16</v>
      </c>
      <c r="D70" s="76"/>
      <c r="E70" s="76"/>
      <c r="F70" s="76"/>
      <c r="G70" s="76"/>
      <c r="H70" s="76"/>
      <c r="I70" s="76"/>
      <c r="J70" s="76"/>
      <c r="K70" s="76"/>
      <c r="L70" s="76"/>
      <c r="M70" s="76"/>
      <c r="N70" s="76"/>
      <c r="O70" s="76"/>
      <c r="P70" s="76"/>
      <c r="Q70" s="76"/>
      <c r="R70" s="76"/>
      <c r="S70" s="76"/>
      <c r="T70" s="76"/>
      <c r="U70" s="76"/>
      <c r="V70" s="76"/>
      <c r="W70" s="76"/>
      <c r="X70" s="76"/>
    </row>
    <row r="71" spans="2:24">
      <c r="B71" s="35"/>
    </row>
    <row r="72" spans="2:24">
      <c r="B72" s="30" t="s">
        <v>45</v>
      </c>
    </row>
    <row r="73" spans="2:24">
      <c r="B73" s="8" t="s">
        <v>386</v>
      </c>
      <c r="C73" s="56" t="s">
        <v>16</v>
      </c>
      <c r="D73" s="76"/>
      <c r="E73" s="76"/>
      <c r="F73" s="76"/>
      <c r="G73" s="76"/>
      <c r="H73" s="76"/>
      <c r="I73" s="76"/>
      <c r="J73" s="76"/>
      <c r="K73" s="76"/>
      <c r="L73" s="76"/>
      <c r="M73" s="76"/>
      <c r="N73" s="76"/>
      <c r="O73" s="76"/>
      <c r="P73" s="76"/>
      <c r="Q73" s="76"/>
      <c r="R73" s="76"/>
      <c r="S73" s="76"/>
      <c r="T73" s="76"/>
      <c r="U73" s="76"/>
      <c r="V73" s="76"/>
      <c r="W73" s="76"/>
      <c r="X73" s="76"/>
    </row>
    <row r="74" spans="2:24">
      <c r="B74" s="8" t="s">
        <v>387</v>
      </c>
      <c r="C74" s="56" t="s">
        <v>16</v>
      </c>
      <c r="D74" s="76"/>
      <c r="E74" s="76"/>
      <c r="F74" s="76"/>
      <c r="G74" s="76"/>
      <c r="H74" s="76"/>
      <c r="I74" s="76"/>
      <c r="J74" s="76"/>
      <c r="K74" s="76"/>
      <c r="L74" s="76"/>
      <c r="M74" s="76"/>
      <c r="N74" s="76"/>
      <c r="O74" s="76"/>
      <c r="P74" s="76"/>
      <c r="Q74" s="76"/>
      <c r="R74" s="76"/>
      <c r="S74" s="76"/>
      <c r="T74" s="76"/>
      <c r="U74" s="76"/>
      <c r="V74" s="76"/>
      <c r="W74" s="76"/>
      <c r="X74" s="76"/>
    </row>
    <row r="75" spans="2:24">
      <c r="B75" s="35"/>
    </row>
    <row r="76" spans="2:24">
      <c r="B76" s="29" t="s">
        <v>14</v>
      </c>
    </row>
    <row r="77" spans="2:24">
      <c r="B77" s="8" t="s">
        <v>400</v>
      </c>
      <c r="C77" s="56" t="s">
        <v>16</v>
      </c>
      <c r="D77" s="76"/>
      <c r="E77" s="76"/>
      <c r="F77" s="76"/>
      <c r="G77" s="76"/>
      <c r="H77" s="76"/>
      <c r="I77" s="76"/>
      <c r="J77" s="76"/>
      <c r="K77" s="76"/>
      <c r="L77" s="76"/>
      <c r="M77" s="76"/>
      <c r="N77" s="76"/>
      <c r="O77" s="76"/>
      <c r="P77" s="76"/>
      <c r="Q77" s="76"/>
      <c r="R77" s="76"/>
      <c r="S77" s="76"/>
      <c r="T77" s="76"/>
      <c r="U77" s="76"/>
      <c r="V77" s="76"/>
      <c r="W77" s="76"/>
      <c r="X77" s="76"/>
    </row>
    <row r="78" spans="2:24">
      <c r="B78" s="8" t="s">
        <v>401</v>
      </c>
      <c r="C78" s="56" t="s">
        <v>16</v>
      </c>
      <c r="D78" s="76"/>
      <c r="E78" s="76"/>
      <c r="F78" s="76"/>
      <c r="G78" s="76"/>
      <c r="H78" s="76"/>
      <c r="I78" s="76"/>
      <c r="J78" s="76"/>
      <c r="K78" s="76"/>
      <c r="L78" s="76"/>
      <c r="M78" s="76"/>
      <c r="N78" s="76"/>
      <c r="O78" s="76"/>
      <c r="P78" s="76"/>
      <c r="Q78" s="76"/>
      <c r="R78" s="76"/>
      <c r="S78" s="76"/>
      <c r="T78" s="76"/>
      <c r="U78" s="76"/>
      <c r="V78" s="76"/>
      <c r="W78" s="76"/>
      <c r="X78" s="76"/>
    </row>
    <row r="79" spans="2:24"/>
    <row r="80" spans="2:24">
      <c r="B80" s="29" t="s">
        <v>20</v>
      </c>
    </row>
    <row r="81" spans="2:24">
      <c r="B81" s="8" t="s">
        <v>21</v>
      </c>
      <c r="C81" s="56" t="s">
        <v>16</v>
      </c>
      <c r="D81" s="76"/>
      <c r="E81" s="76"/>
      <c r="F81" s="76"/>
      <c r="G81" s="76"/>
      <c r="H81" s="76"/>
      <c r="I81" s="76"/>
      <c r="J81" s="76"/>
      <c r="K81" s="76"/>
      <c r="L81" s="76"/>
      <c r="M81" s="76"/>
      <c r="N81" s="76"/>
      <c r="O81" s="76"/>
      <c r="P81" s="76"/>
      <c r="Q81" s="76"/>
      <c r="R81" s="76"/>
      <c r="S81" s="76"/>
      <c r="T81" s="76"/>
      <c r="U81" s="76"/>
      <c r="V81" s="76"/>
      <c r="W81" s="76"/>
      <c r="X81" s="76"/>
    </row>
    <row r="82" spans="2:24">
      <c r="B82" s="8" t="s">
        <v>22</v>
      </c>
      <c r="C82" s="56" t="s">
        <v>16</v>
      </c>
      <c r="D82" s="76"/>
      <c r="E82" s="76"/>
      <c r="F82" s="76"/>
      <c r="G82" s="76"/>
      <c r="H82" s="76"/>
      <c r="I82" s="76"/>
      <c r="J82" s="76"/>
      <c r="K82" s="76"/>
      <c r="L82" s="76"/>
      <c r="M82" s="76"/>
      <c r="N82" s="76"/>
      <c r="O82" s="76"/>
      <c r="P82" s="76"/>
      <c r="Q82" s="76"/>
      <c r="R82" s="76"/>
      <c r="S82" s="76"/>
      <c r="T82" s="76"/>
      <c r="U82" s="76"/>
      <c r="V82" s="76"/>
      <c r="W82" s="76"/>
      <c r="X82" s="76"/>
    </row>
    <row r="83" spans="2:24">
      <c r="B83" s="8" t="s">
        <v>23</v>
      </c>
      <c r="C83" s="56" t="s">
        <v>16</v>
      </c>
      <c r="D83" s="76"/>
      <c r="E83" s="76"/>
      <c r="F83" s="76"/>
      <c r="G83" s="76"/>
      <c r="H83" s="76"/>
      <c r="I83" s="76"/>
      <c r="J83" s="76"/>
      <c r="K83" s="76"/>
      <c r="L83" s="76"/>
      <c r="M83" s="76"/>
      <c r="N83" s="76"/>
      <c r="O83" s="76"/>
      <c r="P83" s="76"/>
      <c r="Q83" s="76"/>
      <c r="R83" s="76"/>
      <c r="S83" s="76"/>
      <c r="T83" s="76"/>
      <c r="U83" s="76"/>
      <c r="V83" s="76"/>
      <c r="W83" s="76"/>
      <c r="X83" s="76"/>
    </row>
    <row r="84" spans="2:24">
      <c r="B84" s="8" t="s">
        <v>24</v>
      </c>
      <c r="C84" s="56" t="s">
        <v>16</v>
      </c>
      <c r="D84" s="76"/>
      <c r="E84" s="76"/>
      <c r="F84" s="76"/>
      <c r="G84" s="76"/>
      <c r="H84" s="76"/>
      <c r="I84" s="76"/>
      <c r="J84" s="76"/>
      <c r="K84" s="76"/>
      <c r="L84" s="76"/>
      <c r="M84" s="76"/>
      <c r="N84" s="76"/>
      <c r="O84" s="76"/>
      <c r="P84" s="76"/>
      <c r="Q84" s="76"/>
      <c r="R84" s="76"/>
      <c r="S84" s="76"/>
      <c r="T84" s="76"/>
      <c r="U84" s="76"/>
      <c r="V84" s="76"/>
      <c r="W84" s="76"/>
      <c r="X84" s="76"/>
    </row>
    <row r="85" spans="2:24">
      <c r="B85" s="8" t="s">
        <v>257</v>
      </c>
      <c r="C85" s="56" t="s">
        <v>16</v>
      </c>
      <c r="D85" s="76"/>
      <c r="E85" s="76"/>
      <c r="F85" s="76"/>
      <c r="G85" s="76"/>
      <c r="H85" s="76"/>
      <c r="I85" s="76"/>
      <c r="J85" s="76"/>
      <c r="K85" s="76"/>
      <c r="L85" s="76"/>
      <c r="M85" s="76"/>
      <c r="N85" s="76"/>
      <c r="O85" s="76"/>
      <c r="P85" s="76"/>
      <c r="Q85" s="76"/>
      <c r="R85" s="76"/>
      <c r="S85" s="76"/>
      <c r="T85" s="76"/>
      <c r="U85" s="76"/>
      <c r="V85" s="76"/>
      <c r="W85" s="76"/>
      <c r="X85" s="76"/>
    </row>
    <row r="86" spans="2:24">
      <c r="B86" s="8" t="s">
        <v>258</v>
      </c>
      <c r="C86" s="56" t="s">
        <v>16</v>
      </c>
      <c r="D86" s="76"/>
      <c r="E86" s="76"/>
      <c r="F86" s="76"/>
      <c r="G86" s="76"/>
      <c r="H86" s="76"/>
      <c r="I86" s="76"/>
      <c r="J86" s="76"/>
      <c r="K86" s="76"/>
      <c r="L86" s="76"/>
      <c r="M86" s="76"/>
      <c r="N86" s="76"/>
      <c r="O86" s="76"/>
      <c r="P86" s="76"/>
      <c r="Q86" s="76"/>
      <c r="R86" s="76"/>
      <c r="S86" s="76"/>
      <c r="T86" s="76"/>
      <c r="U86" s="76"/>
      <c r="V86" s="76"/>
      <c r="W86" s="76"/>
      <c r="X86" s="76"/>
    </row>
    <row r="87" spans="2:24">
      <c r="B87" s="8" t="s">
        <v>259</v>
      </c>
      <c r="C87" s="56" t="s">
        <v>16</v>
      </c>
      <c r="D87" s="76"/>
      <c r="E87" s="76"/>
      <c r="F87" s="76"/>
      <c r="G87" s="76"/>
      <c r="H87" s="76"/>
      <c r="I87" s="76"/>
      <c r="J87" s="76"/>
      <c r="K87" s="76"/>
      <c r="L87" s="76"/>
      <c r="M87" s="76"/>
      <c r="N87" s="76"/>
      <c r="O87" s="76"/>
      <c r="P87" s="76"/>
      <c r="Q87" s="76"/>
      <c r="R87" s="76"/>
      <c r="S87" s="76"/>
      <c r="T87" s="76"/>
      <c r="U87" s="76"/>
      <c r="V87" s="76"/>
      <c r="W87" s="76"/>
      <c r="X87" s="76"/>
    </row>
    <row r="88" spans="2:24">
      <c r="B88" s="8" t="s">
        <v>287</v>
      </c>
      <c r="C88" s="56" t="s">
        <v>16</v>
      </c>
      <c r="D88" s="76"/>
      <c r="E88" s="76"/>
      <c r="F88" s="76"/>
      <c r="G88" s="76"/>
      <c r="H88" s="76"/>
      <c r="I88" s="76"/>
      <c r="J88" s="76"/>
      <c r="K88" s="76"/>
      <c r="L88" s="76"/>
      <c r="M88" s="76"/>
      <c r="N88" s="76"/>
      <c r="O88" s="76"/>
      <c r="P88" s="76"/>
      <c r="Q88" s="76"/>
      <c r="R88" s="76"/>
      <c r="S88" s="76"/>
      <c r="T88" s="76"/>
      <c r="U88" s="76"/>
      <c r="V88" s="76"/>
      <c r="W88" s="76"/>
      <c r="X88" s="76"/>
    </row>
    <row r="89" spans="2:24">
      <c r="B89" s="8" t="s">
        <v>28</v>
      </c>
      <c r="C89" s="56" t="s">
        <v>16</v>
      </c>
      <c r="D89" s="76"/>
      <c r="E89" s="76"/>
      <c r="F89" s="76"/>
      <c r="G89" s="76"/>
      <c r="H89" s="76"/>
      <c r="I89" s="76"/>
      <c r="J89" s="76"/>
      <c r="K89" s="76"/>
      <c r="L89" s="76"/>
      <c r="M89" s="76"/>
      <c r="N89" s="76"/>
      <c r="O89" s="76"/>
      <c r="P89" s="76"/>
      <c r="Q89" s="76"/>
      <c r="R89" s="76"/>
      <c r="S89" s="76"/>
      <c r="T89" s="76"/>
      <c r="U89" s="76"/>
      <c r="V89" s="76"/>
      <c r="W89" s="76"/>
      <c r="X89" s="76"/>
    </row>
    <row r="90" spans="2:24">
      <c r="B90" s="8" t="s">
        <v>25</v>
      </c>
      <c r="C90" s="56" t="s">
        <v>16</v>
      </c>
      <c r="D90" s="76"/>
      <c r="E90" s="76"/>
      <c r="F90" s="76"/>
      <c r="G90" s="76"/>
      <c r="H90" s="76"/>
      <c r="I90" s="76"/>
      <c r="J90" s="76"/>
      <c r="K90" s="76"/>
      <c r="L90" s="76"/>
      <c r="M90" s="76"/>
      <c r="N90" s="76"/>
      <c r="O90" s="76"/>
      <c r="P90" s="76"/>
      <c r="Q90" s="76"/>
      <c r="R90" s="76"/>
      <c r="S90" s="76"/>
      <c r="T90" s="76"/>
      <c r="U90" s="76"/>
      <c r="V90" s="76"/>
      <c r="W90" s="76"/>
      <c r="X90" s="76"/>
    </row>
    <row r="91" spans="2:24">
      <c r="B91" s="8" t="s">
        <v>26</v>
      </c>
      <c r="C91" s="56" t="s">
        <v>16</v>
      </c>
      <c r="D91" s="76"/>
      <c r="E91" s="76"/>
      <c r="F91" s="76"/>
      <c r="G91" s="76"/>
      <c r="H91" s="76"/>
      <c r="I91" s="76"/>
      <c r="J91" s="76"/>
      <c r="K91" s="76"/>
      <c r="L91" s="76"/>
      <c r="M91" s="76"/>
      <c r="N91" s="76"/>
      <c r="O91" s="76"/>
      <c r="P91" s="76"/>
      <c r="Q91" s="76"/>
      <c r="R91" s="76"/>
      <c r="S91" s="76"/>
      <c r="T91" s="76"/>
      <c r="U91" s="76"/>
      <c r="V91" s="76"/>
      <c r="W91" s="76"/>
      <c r="X91" s="76"/>
    </row>
    <row r="92" spans="2:24">
      <c r="B92" s="8" t="s">
        <v>27</v>
      </c>
      <c r="C92" s="56" t="s">
        <v>16</v>
      </c>
      <c r="D92" s="76"/>
      <c r="E92" s="76"/>
      <c r="F92" s="76"/>
      <c r="G92" s="76"/>
      <c r="H92" s="76"/>
      <c r="I92" s="76"/>
      <c r="J92" s="76"/>
      <c r="K92" s="76"/>
      <c r="L92" s="76"/>
      <c r="M92" s="76"/>
      <c r="N92" s="76"/>
      <c r="O92" s="76"/>
      <c r="P92" s="76"/>
      <c r="Q92" s="76"/>
      <c r="R92" s="76"/>
      <c r="S92" s="76"/>
      <c r="T92" s="76"/>
      <c r="U92" s="76"/>
      <c r="V92" s="76"/>
      <c r="W92" s="76"/>
      <c r="X92" s="76"/>
    </row>
    <row r="93" spans="2:24">
      <c r="B93" s="76" t="s">
        <v>35</v>
      </c>
      <c r="C93" s="56" t="s">
        <v>16</v>
      </c>
      <c r="D93" s="76"/>
      <c r="E93" s="76"/>
      <c r="F93" s="76"/>
      <c r="G93" s="76"/>
      <c r="H93" s="76"/>
      <c r="I93" s="76"/>
      <c r="J93" s="76"/>
      <c r="K93" s="76"/>
      <c r="L93" s="76"/>
      <c r="M93" s="76"/>
      <c r="N93" s="76"/>
      <c r="O93" s="76"/>
      <c r="P93" s="76"/>
      <c r="Q93" s="76"/>
      <c r="R93" s="76"/>
      <c r="S93" s="76"/>
      <c r="T93" s="76"/>
      <c r="U93" s="76"/>
      <c r="V93" s="76"/>
      <c r="W93" s="76"/>
      <c r="X93" s="76"/>
    </row>
    <row r="94" spans="2:24">
      <c r="B94" s="76" t="s">
        <v>35</v>
      </c>
      <c r="C94" s="56" t="s">
        <v>16</v>
      </c>
      <c r="D94" s="76"/>
      <c r="E94" s="76"/>
      <c r="F94" s="76"/>
      <c r="G94" s="76"/>
      <c r="H94" s="76"/>
      <c r="I94" s="76"/>
      <c r="J94" s="76"/>
      <c r="K94" s="76"/>
      <c r="L94" s="76"/>
      <c r="M94" s="76"/>
      <c r="N94" s="76"/>
      <c r="O94" s="76"/>
      <c r="P94" s="76"/>
      <c r="Q94" s="76"/>
      <c r="R94" s="76"/>
      <c r="S94" s="76"/>
      <c r="T94" s="76"/>
      <c r="U94" s="76"/>
      <c r="V94" s="76"/>
      <c r="W94" s="76"/>
      <c r="X94" s="76"/>
    </row>
    <row r="95" spans="2:24">
      <c r="B95" s="76" t="s">
        <v>35</v>
      </c>
      <c r="C95" s="56" t="s">
        <v>16</v>
      </c>
      <c r="D95" s="76"/>
      <c r="E95" s="76"/>
      <c r="F95" s="76"/>
      <c r="G95" s="76"/>
      <c r="H95" s="76"/>
      <c r="I95" s="76"/>
      <c r="J95" s="76"/>
      <c r="K95" s="76"/>
      <c r="L95" s="76"/>
      <c r="M95" s="76"/>
      <c r="N95" s="76"/>
      <c r="O95" s="76"/>
      <c r="P95" s="76"/>
      <c r="Q95" s="76"/>
      <c r="R95" s="76"/>
      <c r="S95" s="76"/>
      <c r="T95" s="76"/>
      <c r="U95" s="76"/>
      <c r="V95" s="76"/>
      <c r="W95" s="76"/>
      <c r="X95" s="76"/>
    </row>
    <row r="96" spans="2:24">
      <c r="B96" s="76" t="s">
        <v>35</v>
      </c>
      <c r="C96" s="56" t="s">
        <v>16</v>
      </c>
      <c r="D96" s="76"/>
      <c r="E96" s="76"/>
      <c r="F96" s="76"/>
      <c r="G96" s="76"/>
      <c r="H96" s="76"/>
      <c r="I96" s="76"/>
      <c r="J96" s="76"/>
      <c r="K96" s="76"/>
      <c r="L96" s="76"/>
      <c r="M96" s="76"/>
      <c r="N96" s="76"/>
      <c r="O96" s="76"/>
      <c r="P96" s="76"/>
      <c r="Q96" s="76"/>
      <c r="R96" s="76"/>
      <c r="S96" s="76"/>
      <c r="T96" s="76"/>
      <c r="U96" s="76"/>
      <c r="V96" s="76"/>
      <c r="W96" s="76"/>
      <c r="X96" s="76"/>
    </row>
    <row r="97" spans="2:24">
      <c r="B97" s="76" t="s">
        <v>35</v>
      </c>
      <c r="C97" s="56" t="s">
        <v>16</v>
      </c>
      <c r="D97" s="76"/>
      <c r="E97" s="76"/>
      <c r="F97" s="76"/>
      <c r="G97" s="76"/>
      <c r="H97" s="76"/>
      <c r="I97" s="76"/>
      <c r="J97" s="76"/>
      <c r="K97" s="76"/>
      <c r="L97" s="76"/>
      <c r="M97" s="76"/>
      <c r="N97" s="76"/>
      <c r="O97" s="76"/>
      <c r="P97" s="76"/>
      <c r="Q97" s="76"/>
      <c r="R97" s="76"/>
      <c r="S97" s="76"/>
      <c r="T97" s="76"/>
      <c r="U97" s="76"/>
      <c r="V97" s="76"/>
      <c r="W97" s="76"/>
      <c r="X97" s="76"/>
    </row>
    <row r="98" spans="2:24">
      <c r="B98" s="8" t="s">
        <v>280</v>
      </c>
      <c r="C98" s="56" t="s">
        <v>16</v>
      </c>
      <c r="D98" s="33">
        <f t="shared" ref="D98:X98" si="8">SUM(D81:D97)</f>
        <v>0</v>
      </c>
      <c r="E98" s="33">
        <f t="shared" si="8"/>
        <v>0</v>
      </c>
      <c r="F98" s="33">
        <f t="shared" si="8"/>
        <v>0</v>
      </c>
      <c r="G98" s="33">
        <f t="shared" si="8"/>
        <v>0</v>
      </c>
      <c r="H98" s="33">
        <f t="shared" si="8"/>
        <v>0</v>
      </c>
      <c r="I98" s="33">
        <f t="shared" si="8"/>
        <v>0</v>
      </c>
      <c r="J98" s="33">
        <f t="shared" si="8"/>
        <v>0</v>
      </c>
      <c r="K98" s="33">
        <f t="shared" si="8"/>
        <v>0</v>
      </c>
      <c r="L98" s="33">
        <f t="shared" si="8"/>
        <v>0</v>
      </c>
      <c r="M98" s="33">
        <f t="shared" si="8"/>
        <v>0</v>
      </c>
      <c r="N98" s="33">
        <f t="shared" si="8"/>
        <v>0</v>
      </c>
      <c r="O98" s="33">
        <f t="shared" si="8"/>
        <v>0</v>
      </c>
      <c r="P98" s="33">
        <f t="shared" si="8"/>
        <v>0</v>
      </c>
      <c r="Q98" s="33">
        <f t="shared" si="8"/>
        <v>0</v>
      </c>
      <c r="R98" s="33">
        <f t="shared" si="8"/>
        <v>0</v>
      </c>
      <c r="S98" s="33">
        <f t="shared" si="8"/>
        <v>0</v>
      </c>
      <c r="T98" s="33">
        <f t="shared" si="8"/>
        <v>0</v>
      </c>
      <c r="U98" s="33">
        <f t="shared" si="8"/>
        <v>0</v>
      </c>
      <c r="V98" s="33">
        <f t="shared" si="8"/>
        <v>0</v>
      </c>
      <c r="W98" s="33">
        <f t="shared" si="8"/>
        <v>0</v>
      </c>
      <c r="X98" s="33">
        <f t="shared" si="8"/>
        <v>0</v>
      </c>
    </row>
    <row r="99" spans="2:24"/>
    <row r="100" spans="2:24">
      <c r="B100" s="29" t="s">
        <v>131</v>
      </c>
    </row>
    <row r="101" spans="2:24">
      <c r="B101" s="29" t="s">
        <v>244</v>
      </c>
    </row>
    <row r="102" spans="2:24">
      <c r="B102" s="76" t="s">
        <v>35</v>
      </c>
      <c r="C102" s="56" t="s">
        <v>16</v>
      </c>
      <c r="D102" s="76"/>
      <c r="E102" s="76"/>
      <c r="F102" s="76"/>
      <c r="G102" s="76"/>
      <c r="H102" s="76"/>
      <c r="I102" s="76"/>
      <c r="J102" s="76"/>
      <c r="K102" s="76"/>
      <c r="L102" s="76"/>
      <c r="M102" s="76"/>
      <c r="N102" s="76"/>
      <c r="O102" s="76"/>
      <c r="P102" s="76"/>
      <c r="Q102" s="76"/>
      <c r="R102" s="76"/>
      <c r="S102" s="76"/>
      <c r="T102" s="76"/>
      <c r="U102" s="76"/>
      <c r="V102" s="76"/>
      <c r="W102" s="76"/>
      <c r="X102" s="76"/>
    </row>
    <row r="103" spans="2:24">
      <c r="B103" s="76" t="s">
        <v>35</v>
      </c>
      <c r="C103" s="56" t="s">
        <v>16</v>
      </c>
      <c r="D103" s="76"/>
      <c r="E103" s="76"/>
      <c r="F103" s="76"/>
      <c r="G103" s="76"/>
      <c r="H103" s="76"/>
      <c r="I103" s="76"/>
      <c r="J103" s="76"/>
      <c r="K103" s="76"/>
      <c r="L103" s="76"/>
      <c r="M103" s="76"/>
      <c r="N103" s="76"/>
      <c r="O103" s="76"/>
      <c r="P103" s="76"/>
      <c r="Q103" s="76"/>
      <c r="R103" s="76"/>
      <c r="S103" s="76"/>
      <c r="T103" s="76"/>
      <c r="U103" s="76"/>
      <c r="V103" s="76"/>
      <c r="W103" s="76"/>
      <c r="X103" s="76"/>
    </row>
    <row r="104" spans="2:24">
      <c r="B104" s="76" t="s">
        <v>35</v>
      </c>
      <c r="C104" s="56" t="s">
        <v>16</v>
      </c>
      <c r="D104" s="76"/>
      <c r="E104" s="76"/>
      <c r="F104" s="76"/>
      <c r="G104" s="76"/>
      <c r="H104" s="76"/>
      <c r="I104" s="76"/>
      <c r="J104" s="76"/>
      <c r="K104" s="76"/>
      <c r="L104" s="76"/>
      <c r="M104" s="76"/>
      <c r="N104" s="76"/>
      <c r="O104" s="76"/>
      <c r="P104" s="76"/>
      <c r="Q104" s="76"/>
      <c r="R104" s="76"/>
      <c r="S104" s="76"/>
      <c r="T104" s="76"/>
      <c r="U104" s="76"/>
      <c r="V104" s="76"/>
      <c r="W104" s="76"/>
      <c r="X104" s="76"/>
    </row>
    <row r="105" spans="2:24">
      <c r="B105" s="76" t="s">
        <v>35</v>
      </c>
      <c r="C105" s="56" t="s">
        <v>16</v>
      </c>
      <c r="D105" s="76"/>
      <c r="E105" s="76"/>
      <c r="F105" s="76"/>
      <c r="G105" s="76"/>
      <c r="H105" s="76"/>
      <c r="I105" s="76"/>
      <c r="J105" s="76"/>
      <c r="K105" s="76"/>
      <c r="L105" s="76"/>
      <c r="M105" s="76"/>
      <c r="N105" s="76"/>
      <c r="O105" s="76"/>
      <c r="P105" s="76"/>
      <c r="Q105" s="76"/>
      <c r="R105" s="76"/>
      <c r="S105" s="76"/>
      <c r="T105" s="76"/>
      <c r="U105" s="76"/>
      <c r="V105" s="76"/>
      <c r="W105" s="76"/>
      <c r="X105" s="76"/>
    </row>
    <row r="106" spans="2:24">
      <c r="B106" s="76" t="s">
        <v>35</v>
      </c>
      <c r="C106" s="56" t="s">
        <v>16</v>
      </c>
      <c r="D106" s="76"/>
      <c r="E106" s="76"/>
      <c r="F106" s="76"/>
      <c r="G106" s="76"/>
      <c r="H106" s="76"/>
      <c r="I106" s="76"/>
      <c r="J106" s="76"/>
      <c r="K106" s="76"/>
      <c r="L106" s="76"/>
      <c r="M106" s="76"/>
      <c r="N106" s="76"/>
      <c r="O106" s="76"/>
      <c r="P106" s="76"/>
      <c r="Q106" s="76"/>
      <c r="R106" s="76"/>
      <c r="S106" s="76"/>
      <c r="T106" s="76"/>
      <c r="U106" s="76"/>
      <c r="V106" s="76"/>
      <c r="W106" s="76"/>
      <c r="X106" s="76"/>
    </row>
    <row r="107" spans="2:24">
      <c r="B107" s="8" t="s">
        <v>274</v>
      </c>
      <c r="C107" s="56" t="s">
        <v>16</v>
      </c>
      <c r="D107" s="33">
        <f>SUM(D102:D106)</f>
        <v>0</v>
      </c>
      <c r="E107" s="33">
        <f t="shared" ref="E107:X107" si="9">SUM(E102:E106)</f>
        <v>0</v>
      </c>
      <c r="F107" s="33">
        <f t="shared" si="9"/>
        <v>0</v>
      </c>
      <c r="G107" s="33">
        <f t="shared" si="9"/>
        <v>0</v>
      </c>
      <c r="H107" s="33">
        <f t="shared" si="9"/>
        <v>0</v>
      </c>
      <c r="I107" s="33">
        <f t="shared" si="9"/>
        <v>0</v>
      </c>
      <c r="J107" s="33">
        <f t="shared" si="9"/>
        <v>0</v>
      </c>
      <c r="K107" s="33">
        <f t="shared" si="9"/>
        <v>0</v>
      </c>
      <c r="L107" s="33">
        <f t="shared" si="9"/>
        <v>0</v>
      </c>
      <c r="M107" s="33">
        <f t="shared" si="9"/>
        <v>0</v>
      </c>
      <c r="N107" s="33">
        <f t="shared" si="9"/>
        <v>0</v>
      </c>
      <c r="O107" s="33">
        <f t="shared" si="9"/>
        <v>0</v>
      </c>
      <c r="P107" s="33">
        <f t="shared" si="9"/>
        <v>0</v>
      </c>
      <c r="Q107" s="33">
        <f t="shared" si="9"/>
        <v>0</v>
      </c>
      <c r="R107" s="33">
        <f t="shared" si="9"/>
        <v>0</v>
      </c>
      <c r="S107" s="33">
        <f t="shared" si="9"/>
        <v>0</v>
      </c>
      <c r="T107" s="33">
        <f t="shared" si="9"/>
        <v>0</v>
      </c>
      <c r="U107" s="33">
        <f t="shared" si="9"/>
        <v>0</v>
      </c>
      <c r="V107" s="33">
        <f t="shared" si="9"/>
        <v>0</v>
      </c>
      <c r="W107" s="33">
        <f t="shared" si="9"/>
        <v>0</v>
      </c>
      <c r="X107" s="33">
        <f t="shared" si="9"/>
        <v>0</v>
      </c>
    </row>
    <row r="108" spans="2:24"/>
    <row r="109" spans="2:24">
      <c r="B109" s="29" t="s">
        <v>245</v>
      </c>
    </row>
    <row r="110" spans="2:24">
      <c r="B110" s="76" t="s">
        <v>35</v>
      </c>
      <c r="C110" s="56" t="s">
        <v>16</v>
      </c>
      <c r="D110" s="76"/>
      <c r="E110" s="76"/>
      <c r="F110" s="76"/>
      <c r="G110" s="76"/>
      <c r="H110" s="76"/>
      <c r="I110" s="76"/>
      <c r="J110" s="76"/>
      <c r="K110" s="76"/>
      <c r="L110" s="76"/>
      <c r="M110" s="76"/>
      <c r="N110" s="76"/>
      <c r="O110" s="76"/>
      <c r="P110" s="76"/>
      <c r="Q110" s="76"/>
      <c r="R110" s="76"/>
      <c r="S110" s="76"/>
      <c r="T110" s="76"/>
      <c r="U110" s="76"/>
      <c r="V110" s="76"/>
      <c r="W110" s="76"/>
      <c r="X110" s="76"/>
    </row>
    <row r="111" spans="2:24">
      <c r="B111" s="76" t="s">
        <v>35</v>
      </c>
      <c r="C111" s="56" t="s">
        <v>16</v>
      </c>
      <c r="D111" s="76"/>
      <c r="E111" s="76"/>
      <c r="F111" s="76"/>
      <c r="G111" s="76"/>
      <c r="H111" s="76"/>
      <c r="I111" s="76"/>
      <c r="J111" s="76"/>
      <c r="K111" s="76"/>
      <c r="L111" s="76"/>
      <c r="M111" s="76"/>
      <c r="N111" s="76"/>
      <c r="O111" s="76"/>
      <c r="P111" s="76"/>
      <c r="Q111" s="76"/>
      <c r="R111" s="76"/>
      <c r="S111" s="76"/>
      <c r="T111" s="76"/>
      <c r="U111" s="76"/>
      <c r="V111" s="76"/>
      <c r="W111" s="76"/>
      <c r="X111" s="76"/>
    </row>
    <row r="112" spans="2:24">
      <c r="B112" s="76" t="s">
        <v>35</v>
      </c>
      <c r="C112" s="56" t="s">
        <v>16</v>
      </c>
      <c r="D112" s="76"/>
      <c r="E112" s="76"/>
      <c r="F112" s="76"/>
      <c r="G112" s="76"/>
      <c r="H112" s="76"/>
      <c r="I112" s="76"/>
      <c r="J112" s="76"/>
      <c r="K112" s="76"/>
      <c r="L112" s="76"/>
      <c r="M112" s="76"/>
      <c r="N112" s="76"/>
      <c r="O112" s="76"/>
      <c r="P112" s="76"/>
      <c r="Q112" s="76"/>
      <c r="R112" s="76"/>
      <c r="S112" s="76"/>
      <c r="T112" s="76"/>
      <c r="U112" s="76"/>
      <c r="V112" s="76"/>
      <c r="W112" s="76"/>
      <c r="X112" s="76"/>
    </row>
    <row r="113" spans="2:24">
      <c r="B113" s="76" t="s">
        <v>35</v>
      </c>
      <c r="C113" s="56" t="s">
        <v>16</v>
      </c>
      <c r="D113" s="76"/>
      <c r="E113" s="76"/>
      <c r="F113" s="76"/>
      <c r="G113" s="76"/>
      <c r="H113" s="76"/>
      <c r="I113" s="76"/>
      <c r="J113" s="76"/>
      <c r="K113" s="76"/>
      <c r="L113" s="76"/>
      <c r="M113" s="76"/>
      <c r="N113" s="76"/>
      <c r="O113" s="76"/>
      <c r="P113" s="76"/>
      <c r="Q113" s="76"/>
      <c r="R113" s="76"/>
      <c r="S113" s="76"/>
      <c r="T113" s="76"/>
      <c r="U113" s="76"/>
      <c r="V113" s="76"/>
      <c r="W113" s="76"/>
      <c r="X113" s="76"/>
    </row>
    <row r="114" spans="2:24">
      <c r="B114" s="76" t="s">
        <v>35</v>
      </c>
      <c r="C114" s="56" t="s">
        <v>16</v>
      </c>
      <c r="D114" s="76"/>
      <c r="E114" s="76"/>
      <c r="F114" s="76"/>
      <c r="G114" s="76"/>
      <c r="H114" s="76"/>
      <c r="I114" s="76"/>
      <c r="J114" s="76"/>
      <c r="K114" s="76"/>
      <c r="L114" s="76"/>
      <c r="M114" s="76"/>
      <c r="N114" s="76"/>
      <c r="O114" s="76"/>
      <c r="P114" s="76"/>
      <c r="Q114" s="76"/>
      <c r="R114" s="76"/>
      <c r="S114" s="76"/>
      <c r="T114" s="76"/>
      <c r="U114" s="76"/>
      <c r="V114" s="76"/>
      <c r="W114" s="76"/>
      <c r="X114" s="76"/>
    </row>
    <row r="115" spans="2:24">
      <c r="B115" s="8" t="s">
        <v>275</v>
      </c>
      <c r="C115" s="56" t="s">
        <v>16</v>
      </c>
      <c r="D115" s="33">
        <f>SUM(D110:D114)</f>
        <v>0</v>
      </c>
      <c r="E115" s="33">
        <f t="shared" ref="E115:X115" si="10">SUM(E110:E114)</f>
        <v>0</v>
      </c>
      <c r="F115" s="33">
        <f t="shared" si="10"/>
        <v>0</v>
      </c>
      <c r="G115" s="33">
        <f t="shared" si="10"/>
        <v>0</v>
      </c>
      <c r="H115" s="33">
        <f t="shared" si="10"/>
        <v>0</v>
      </c>
      <c r="I115" s="33">
        <f t="shared" si="10"/>
        <v>0</v>
      </c>
      <c r="J115" s="33">
        <f t="shared" si="10"/>
        <v>0</v>
      </c>
      <c r="K115" s="33">
        <f t="shared" si="10"/>
        <v>0</v>
      </c>
      <c r="L115" s="33">
        <f t="shared" si="10"/>
        <v>0</v>
      </c>
      <c r="M115" s="33">
        <f t="shared" si="10"/>
        <v>0</v>
      </c>
      <c r="N115" s="33">
        <f t="shared" si="10"/>
        <v>0</v>
      </c>
      <c r="O115" s="33">
        <f t="shared" si="10"/>
        <v>0</v>
      </c>
      <c r="P115" s="33">
        <f t="shared" si="10"/>
        <v>0</v>
      </c>
      <c r="Q115" s="33">
        <f t="shared" si="10"/>
        <v>0</v>
      </c>
      <c r="R115" s="33">
        <f t="shared" si="10"/>
        <v>0</v>
      </c>
      <c r="S115" s="33">
        <f t="shared" si="10"/>
        <v>0</v>
      </c>
      <c r="T115" s="33">
        <f t="shared" si="10"/>
        <v>0</v>
      </c>
      <c r="U115" s="33">
        <f t="shared" si="10"/>
        <v>0</v>
      </c>
      <c r="V115" s="33">
        <f t="shared" si="10"/>
        <v>0</v>
      </c>
      <c r="W115" s="33">
        <f t="shared" si="10"/>
        <v>0</v>
      </c>
      <c r="X115" s="33">
        <f t="shared" si="10"/>
        <v>0</v>
      </c>
    </row>
    <row r="116" spans="2:24"/>
    <row r="117" spans="2:24">
      <c r="B117" s="29" t="s">
        <v>246</v>
      </c>
    </row>
    <row r="118" spans="2:24">
      <c r="B118" s="76" t="s">
        <v>35</v>
      </c>
      <c r="C118" s="56" t="s">
        <v>16</v>
      </c>
      <c r="D118" s="76"/>
      <c r="E118" s="76"/>
      <c r="F118" s="76"/>
      <c r="G118" s="76"/>
      <c r="H118" s="76"/>
      <c r="I118" s="76"/>
      <c r="J118" s="76"/>
      <c r="K118" s="76"/>
      <c r="L118" s="76"/>
      <c r="M118" s="76"/>
      <c r="N118" s="76"/>
      <c r="O118" s="76"/>
      <c r="P118" s="76"/>
      <c r="Q118" s="76"/>
      <c r="R118" s="76"/>
      <c r="S118" s="76"/>
      <c r="T118" s="76"/>
      <c r="U118" s="76"/>
      <c r="V118" s="76"/>
      <c r="W118" s="76"/>
      <c r="X118" s="76"/>
    </row>
    <row r="119" spans="2:24">
      <c r="B119" s="76" t="s">
        <v>35</v>
      </c>
      <c r="C119" s="56" t="s">
        <v>16</v>
      </c>
      <c r="D119" s="76"/>
      <c r="E119" s="76"/>
      <c r="F119" s="76"/>
      <c r="G119" s="76"/>
      <c r="H119" s="76"/>
      <c r="I119" s="76"/>
      <c r="J119" s="76"/>
      <c r="K119" s="76"/>
      <c r="L119" s="76"/>
      <c r="M119" s="76"/>
      <c r="N119" s="76"/>
      <c r="O119" s="76"/>
      <c r="P119" s="76"/>
      <c r="Q119" s="76"/>
      <c r="R119" s="76"/>
      <c r="S119" s="76"/>
      <c r="T119" s="76"/>
      <c r="U119" s="76"/>
      <c r="V119" s="76"/>
      <c r="W119" s="76"/>
      <c r="X119" s="76"/>
    </row>
    <row r="120" spans="2:24">
      <c r="B120" s="76" t="s">
        <v>35</v>
      </c>
      <c r="C120" s="56" t="s">
        <v>16</v>
      </c>
      <c r="D120" s="76"/>
      <c r="E120" s="76"/>
      <c r="F120" s="76"/>
      <c r="G120" s="76"/>
      <c r="H120" s="76"/>
      <c r="I120" s="76"/>
      <c r="J120" s="76"/>
      <c r="K120" s="76"/>
      <c r="L120" s="76"/>
      <c r="M120" s="76"/>
      <c r="N120" s="76"/>
      <c r="O120" s="76"/>
      <c r="P120" s="76"/>
      <c r="Q120" s="76"/>
      <c r="R120" s="76"/>
      <c r="S120" s="76"/>
      <c r="T120" s="76"/>
      <c r="U120" s="76"/>
      <c r="V120" s="76"/>
      <c r="W120" s="76"/>
      <c r="X120" s="76"/>
    </row>
    <row r="121" spans="2:24">
      <c r="B121" s="76" t="s">
        <v>35</v>
      </c>
      <c r="C121" s="56" t="s">
        <v>16</v>
      </c>
      <c r="D121" s="76"/>
      <c r="E121" s="76"/>
      <c r="F121" s="76"/>
      <c r="G121" s="76"/>
      <c r="H121" s="76"/>
      <c r="I121" s="76"/>
      <c r="J121" s="76"/>
      <c r="K121" s="76"/>
      <c r="L121" s="76"/>
      <c r="M121" s="76"/>
      <c r="N121" s="76"/>
      <c r="O121" s="76"/>
      <c r="P121" s="76"/>
      <c r="Q121" s="76"/>
      <c r="R121" s="76"/>
      <c r="S121" s="76"/>
      <c r="T121" s="76"/>
      <c r="U121" s="76"/>
      <c r="V121" s="76"/>
      <c r="W121" s="76"/>
      <c r="X121" s="76"/>
    </row>
    <row r="122" spans="2:24">
      <c r="B122" s="76" t="s">
        <v>35</v>
      </c>
      <c r="C122" s="56" t="s">
        <v>16</v>
      </c>
      <c r="D122" s="76"/>
      <c r="E122" s="76"/>
      <c r="F122" s="76"/>
      <c r="G122" s="76"/>
      <c r="H122" s="76"/>
      <c r="I122" s="76"/>
      <c r="J122" s="76"/>
      <c r="K122" s="76"/>
      <c r="L122" s="76"/>
      <c r="M122" s="76"/>
      <c r="N122" s="76"/>
      <c r="O122" s="76"/>
      <c r="P122" s="76"/>
      <c r="Q122" s="76"/>
      <c r="R122" s="76"/>
      <c r="S122" s="76"/>
      <c r="T122" s="76"/>
      <c r="U122" s="76"/>
      <c r="V122" s="76"/>
      <c r="W122" s="76"/>
      <c r="X122" s="76"/>
    </row>
    <row r="123" spans="2:24">
      <c r="B123" s="8" t="s">
        <v>276</v>
      </c>
      <c r="C123" s="56" t="s">
        <v>16</v>
      </c>
      <c r="D123" s="33">
        <f>SUM(D118:D122)</f>
        <v>0</v>
      </c>
      <c r="E123" s="33">
        <f t="shared" ref="E123:X123" si="11">SUM(E118:E122)</f>
        <v>0</v>
      </c>
      <c r="F123" s="33">
        <f t="shared" si="11"/>
        <v>0</v>
      </c>
      <c r="G123" s="33">
        <f t="shared" si="11"/>
        <v>0</v>
      </c>
      <c r="H123" s="33">
        <f t="shared" si="11"/>
        <v>0</v>
      </c>
      <c r="I123" s="33">
        <f t="shared" si="11"/>
        <v>0</v>
      </c>
      <c r="J123" s="33">
        <f t="shared" si="11"/>
        <v>0</v>
      </c>
      <c r="K123" s="33">
        <f t="shared" si="11"/>
        <v>0</v>
      </c>
      <c r="L123" s="33">
        <f t="shared" si="11"/>
        <v>0</v>
      </c>
      <c r="M123" s="33">
        <f t="shared" si="11"/>
        <v>0</v>
      </c>
      <c r="N123" s="33">
        <f t="shared" si="11"/>
        <v>0</v>
      </c>
      <c r="O123" s="33">
        <f t="shared" si="11"/>
        <v>0</v>
      </c>
      <c r="P123" s="33">
        <f t="shared" si="11"/>
        <v>0</v>
      </c>
      <c r="Q123" s="33">
        <f t="shared" si="11"/>
        <v>0</v>
      </c>
      <c r="R123" s="33">
        <f t="shared" si="11"/>
        <v>0</v>
      </c>
      <c r="S123" s="33">
        <f t="shared" si="11"/>
        <v>0</v>
      </c>
      <c r="T123" s="33">
        <f t="shared" si="11"/>
        <v>0</v>
      </c>
      <c r="U123" s="33">
        <f t="shared" si="11"/>
        <v>0</v>
      </c>
      <c r="V123" s="33">
        <f t="shared" si="11"/>
        <v>0</v>
      </c>
      <c r="W123" s="33">
        <f t="shared" si="11"/>
        <v>0</v>
      </c>
      <c r="X123" s="33">
        <f t="shared" si="11"/>
        <v>0</v>
      </c>
    </row>
    <row r="124" spans="2:24"/>
    <row r="125" spans="2:24">
      <c r="B125" s="29" t="s">
        <v>247</v>
      </c>
    </row>
    <row r="126" spans="2:24">
      <c r="B126" s="76" t="s">
        <v>35</v>
      </c>
      <c r="C126" s="56" t="s">
        <v>16</v>
      </c>
      <c r="D126" s="76"/>
      <c r="E126" s="76"/>
      <c r="F126" s="76"/>
      <c r="G126" s="76"/>
      <c r="H126" s="76"/>
      <c r="I126" s="76"/>
      <c r="J126" s="76"/>
      <c r="K126" s="76"/>
      <c r="L126" s="76"/>
      <c r="M126" s="76"/>
      <c r="N126" s="76"/>
      <c r="O126" s="76"/>
      <c r="P126" s="76"/>
      <c r="Q126" s="76"/>
      <c r="R126" s="76"/>
      <c r="S126" s="76"/>
      <c r="T126" s="76"/>
      <c r="U126" s="76"/>
      <c r="V126" s="76"/>
      <c r="W126" s="76"/>
      <c r="X126" s="76"/>
    </row>
    <row r="127" spans="2:24">
      <c r="B127" s="76" t="s">
        <v>35</v>
      </c>
      <c r="C127" s="56" t="s">
        <v>16</v>
      </c>
      <c r="D127" s="76"/>
      <c r="E127" s="76"/>
      <c r="F127" s="76"/>
      <c r="G127" s="76"/>
      <c r="H127" s="76"/>
      <c r="I127" s="76"/>
      <c r="J127" s="76"/>
      <c r="K127" s="76"/>
      <c r="L127" s="76"/>
      <c r="M127" s="76"/>
      <c r="N127" s="76"/>
      <c r="O127" s="76"/>
      <c r="P127" s="76"/>
      <c r="Q127" s="76"/>
      <c r="R127" s="76"/>
      <c r="S127" s="76"/>
      <c r="T127" s="76"/>
      <c r="U127" s="76"/>
      <c r="V127" s="76"/>
      <c r="W127" s="76"/>
      <c r="X127" s="76"/>
    </row>
    <row r="128" spans="2:24">
      <c r="B128" s="76" t="s">
        <v>35</v>
      </c>
      <c r="C128" s="56" t="s">
        <v>16</v>
      </c>
      <c r="D128" s="76"/>
      <c r="E128" s="76"/>
      <c r="F128" s="76"/>
      <c r="G128" s="76"/>
      <c r="H128" s="76"/>
      <c r="I128" s="76"/>
      <c r="J128" s="76"/>
      <c r="K128" s="76"/>
      <c r="L128" s="76"/>
      <c r="M128" s="76"/>
      <c r="N128" s="76"/>
      <c r="O128" s="76"/>
      <c r="P128" s="76"/>
      <c r="Q128" s="76"/>
      <c r="R128" s="76"/>
      <c r="S128" s="76"/>
      <c r="T128" s="76"/>
      <c r="U128" s="76"/>
      <c r="V128" s="76"/>
      <c r="W128" s="76"/>
      <c r="X128" s="76"/>
    </row>
    <row r="129" spans="2:24">
      <c r="B129" s="76" t="s">
        <v>35</v>
      </c>
      <c r="C129" s="56" t="s">
        <v>16</v>
      </c>
      <c r="D129" s="76"/>
      <c r="E129" s="76"/>
      <c r="F129" s="76"/>
      <c r="G129" s="76"/>
      <c r="H129" s="76"/>
      <c r="I129" s="76"/>
      <c r="J129" s="76"/>
      <c r="K129" s="76"/>
      <c r="L129" s="76"/>
      <c r="M129" s="76"/>
      <c r="N129" s="76"/>
      <c r="O129" s="76"/>
      <c r="P129" s="76"/>
      <c r="Q129" s="76"/>
      <c r="R129" s="76"/>
      <c r="S129" s="76"/>
      <c r="T129" s="76"/>
      <c r="U129" s="76"/>
      <c r="V129" s="76"/>
      <c r="W129" s="76"/>
      <c r="X129" s="76"/>
    </row>
    <row r="130" spans="2:24">
      <c r="B130" s="76" t="s">
        <v>35</v>
      </c>
      <c r="C130" s="56" t="s">
        <v>16</v>
      </c>
      <c r="D130" s="76"/>
      <c r="E130" s="76"/>
      <c r="F130" s="76"/>
      <c r="G130" s="76"/>
      <c r="H130" s="76"/>
      <c r="I130" s="76"/>
      <c r="J130" s="76"/>
      <c r="K130" s="76"/>
      <c r="L130" s="76"/>
      <c r="M130" s="76"/>
      <c r="N130" s="76"/>
      <c r="O130" s="76"/>
      <c r="P130" s="76"/>
      <c r="Q130" s="76"/>
      <c r="R130" s="76"/>
      <c r="S130" s="76"/>
      <c r="T130" s="76"/>
      <c r="U130" s="76"/>
      <c r="V130" s="76"/>
      <c r="W130" s="76"/>
      <c r="X130" s="76"/>
    </row>
    <row r="131" spans="2:24">
      <c r="B131" s="8" t="s">
        <v>277</v>
      </c>
      <c r="C131" s="56" t="s">
        <v>16</v>
      </c>
      <c r="D131" s="33">
        <f>SUM(D126:D130)</f>
        <v>0</v>
      </c>
      <c r="E131" s="33">
        <f t="shared" ref="E131:X131" si="12">SUM(E126:E130)</f>
        <v>0</v>
      </c>
      <c r="F131" s="33">
        <f t="shared" si="12"/>
        <v>0</v>
      </c>
      <c r="G131" s="33">
        <f t="shared" si="12"/>
        <v>0</v>
      </c>
      <c r="H131" s="33">
        <f t="shared" si="12"/>
        <v>0</v>
      </c>
      <c r="I131" s="33">
        <f t="shared" si="12"/>
        <v>0</v>
      </c>
      <c r="J131" s="33">
        <f t="shared" si="12"/>
        <v>0</v>
      </c>
      <c r="K131" s="33">
        <f t="shared" si="12"/>
        <v>0</v>
      </c>
      <c r="L131" s="33">
        <f t="shared" si="12"/>
        <v>0</v>
      </c>
      <c r="M131" s="33">
        <f t="shared" si="12"/>
        <v>0</v>
      </c>
      <c r="N131" s="33">
        <f t="shared" si="12"/>
        <v>0</v>
      </c>
      <c r="O131" s="33">
        <f t="shared" si="12"/>
        <v>0</v>
      </c>
      <c r="P131" s="33">
        <f t="shared" si="12"/>
        <v>0</v>
      </c>
      <c r="Q131" s="33">
        <f t="shared" si="12"/>
        <v>0</v>
      </c>
      <c r="R131" s="33">
        <f t="shared" si="12"/>
        <v>0</v>
      </c>
      <c r="S131" s="33">
        <f t="shared" si="12"/>
        <v>0</v>
      </c>
      <c r="T131" s="33">
        <f t="shared" si="12"/>
        <v>0</v>
      </c>
      <c r="U131" s="33">
        <f t="shared" si="12"/>
        <v>0</v>
      </c>
      <c r="V131" s="33">
        <f t="shared" si="12"/>
        <v>0</v>
      </c>
      <c r="W131" s="33">
        <f t="shared" si="12"/>
        <v>0</v>
      </c>
      <c r="X131" s="33">
        <f t="shared" si="12"/>
        <v>0</v>
      </c>
    </row>
    <row r="132" spans="2:24">
      <c r="C132" s="56"/>
      <c r="D132" s="51"/>
      <c r="E132" s="51"/>
      <c r="F132" s="51"/>
      <c r="G132" s="51"/>
      <c r="H132" s="51"/>
      <c r="I132" s="51"/>
      <c r="J132" s="51"/>
      <c r="K132" s="51"/>
      <c r="L132" s="51"/>
      <c r="M132" s="51"/>
      <c r="N132" s="51"/>
      <c r="O132" s="51"/>
      <c r="P132" s="51"/>
      <c r="Q132" s="51"/>
      <c r="R132" s="51"/>
      <c r="S132" s="51"/>
      <c r="T132" s="51"/>
      <c r="U132" s="51"/>
      <c r="V132" s="51"/>
      <c r="W132" s="51"/>
      <c r="X132" s="51"/>
    </row>
    <row r="133" spans="2:24">
      <c r="B133" s="8" t="s">
        <v>281</v>
      </c>
      <c r="C133" s="56" t="s">
        <v>16</v>
      </c>
      <c r="D133" s="33">
        <f>SUM(D131,D123,D115,D107)</f>
        <v>0</v>
      </c>
      <c r="E133" s="33">
        <f t="shared" ref="E133:X133" si="13">SUM(E131,E123,E115,E107)</f>
        <v>0</v>
      </c>
      <c r="F133" s="33">
        <f t="shared" si="13"/>
        <v>0</v>
      </c>
      <c r="G133" s="33">
        <f t="shared" si="13"/>
        <v>0</v>
      </c>
      <c r="H133" s="33">
        <f t="shared" si="13"/>
        <v>0</v>
      </c>
      <c r="I133" s="33">
        <f t="shared" si="13"/>
        <v>0</v>
      </c>
      <c r="J133" s="33">
        <f t="shared" si="13"/>
        <v>0</v>
      </c>
      <c r="K133" s="33">
        <f t="shared" si="13"/>
        <v>0</v>
      </c>
      <c r="L133" s="33">
        <f t="shared" si="13"/>
        <v>0</v>
      </c>
      <c r="M133" s="33">
        <f t="shared" si="13"/>
        <v>0</v>
      </c>
      <c r="N133" s="33">
        <f t="shared" si="13"/>
        <v>0</v>
      </c>
      <c r="O133" s="33">
        <f t="shared" si="13"/>
        <v>0</v>
      </c>
      <c r="P133" s="33">
        <f t="shared" si="13"/>
        <v>0</v>
      </c>
      <c r="Q133" s="33">
        <f t="shared" si="13"/>
        <v>0</v>
      </c>
      <c r="R133" s="33">
        <f t="shared" si="13"/>
        <v>0</v>
      </c>
      <c r="S133" s="33">
        <f t="shared" si="13"/>
        <v>0</v>
      </c>
      <c r="T133" s="33">
        <f t="shared" si="13"/>
        <v>0</v>
      </c>
      <c r="U133" s="33">
        <f t="shared" si="13"/>
        <v>0</v>
      </c>
      <c r="V133" s="33">
        <f t="shared" si="13"/>
        <v>0</v>
      </c>
      <c r="W133" s="33">
        <f t="shared" si="13"/>
        <v>0</v>
      </c>
      <c r="X133" s="33">
        <f t="shared" si="13"/>
        <v>0</v>
      </c>
    </row>
    <row r="134" spans="2:24"/>
    <row r="135" spans="2:24">
      <c r="B135" s="29" t="s">
        <v>29</v>
      </c>
    </row>
    <row r="136" spans="2:24">
      <c r="B136" s="8" t="s">
        <v>30</v>
      </c>
      <c r="C136" s="56" t="s">
        <v>16</v>
      </c>
      <c r="D136" s="76"/>
      <c r="E136" s="76"/>
      <c r="F136" s="76"/>
      <c r="G136" s="76"/>
      <c r="H136" s="76"/>
      <c r="I136" s="76"/>
      <c r="J136" s="76"/>
      <c r="K136" s="76"/>
      <c r="L136" s="76"/>
      <c r="M136" s="76"/>
      <c r="N136" s="76"/>
      <c r="O136" s="76"/>
      <c r="P136" s="76"/>
      <c r="Q136" s="76"/>
      <c r="R136" s="76"/>
      <c r="S136" s="76"/>
      <c r="T136" s="76"/>
      <c r="U136" s="76"/>
      <c r="V136" s="76"/>
      <c r="W136" s="76"/>
      <c r="X136" s="76"/>
    </row>
    <row r="137" spans="2:24">
      <c r="B137" s="8" t="s">
        <v>31</v>
      </c>
      <c r="C137" s="56" t="s">
        <v>16</v>
      </c>
      <c r="D137" s="76"/>
      <c r="E137" s="76"/>
      <c r="F137" s="76"/>
      <c r="G137" s="76"/>
      <c r="H137" s="76"/>
      <c r="I137" s="76"/>
      <c r="J137" s="76"/>
      <c r="K137" s="76"/>
      <c r="L137" s="76"/>
      <c r="M137" s="76"/>
      <c r="N137" s="76"/>
      <c r="O137" s="76"/>
      <c r="P137" s="76"/>
      <c r="Q137" s="76"/>
      <c r="R137" s="76"/>
      <c r="S137" s="76"/>
      <c r="T137" s="76"/>
      <c r="U137" s="76"/>
      <c r="V137" s="76"/>
      <c r="W137" s="76"/>
      <c r="X137" s="76"/>
    </row>
    <row r="138" spans="2:24">
      <c r="B138" s="8" t="s">
        <v>32</v>
      </c>
      <c r="C138" s="56" t="s">
        <v>16</v>
      </c>
      <c r="D138" s="76"/>
      <c r="E138" s="76"/>
      <c r="F138" s="76"/>
      <c r="G138" s="76"/>
      <c r="H138" s="76"/>
      <c r="I138" s="76"/>
      <c r="J138" s="76"/>
      <c r="K138" s="76"/>
      <c r="L138" s="76"/>
      <c r="M138" s="76"/>
      <c r="N138" s="76"/>
      <c r="O138" s="76"/>
      <c r="P138" s="76"/>
      <c r="Q138" s="76"/>
      <c r="R138" s="76"/>
      <c r="S138" s="76"/>
      <c r="T138" s="76"/>
      <c r="U138" s="76"/>
      <c r="V138" s="76"/>
      <c r="W138" s="76"/>
      <c r="X138" s="76"/>
    </row>
    <row r="139" spans="2:24">
      <c r="B139" s="8" t="s">
        <v>33</v>
      </c>
      <c r="C139" s="56" t="s">
        <v>16</v>
      </c>
      <c r="D139" s="76"/>
      <c r="E139" s="76"/>
      <c r="F139" s="76"/>
      <c r="G139" s="76"/>
      <c r="H139" s="76"/>
      <c r="I139" s="76"/>
      <c r="J139" s="76"/>
      <c r="K139" s="76"/>
      <c r="L139" s="76"/>
      <c r="M139" s="76"/>
      <c r="N139" s="76"/>
      <c r="O139" s="76"/>
      <c r="P139" s="76"/>
      <c r="Q139" s="76"/>
      <c r="R139" s="76"/>
      <c r="S139" s="76"/>
      <c r="T139" s="76"/>
      <c r="U139" s="76"/>
      <c r="V139" s="76"/>
      <c r="W139" s="76"/>
      <c r="X139" s="76"/>
    </row>
    <row r="140" spans="2:24">
      <c r="B140" s="8" t="s">
        <v>34</v>
      </c>
      <c r="C140" s="56" t="s">
        <v>16</v>
      </c>
      <c r="D140" s="76"/>
      <c r="E140" s="76"/>
      <c r="F140" s="76"/>
      <c r="G140" s="76"/>
      <c r="H140" s="76"/>
      <c r="I140" s="76"/>
      <c r="J140" s="76"/>
      <c r="K140" s="76"/>
      <c r="L140" s="76"/>
      <c r="M140" s="76"/>
      <c r="N140" s="76"/>
      <c r="O140" s="76"/>
      <c r="P140" s="76"/>
      <c r="Q140" s="76"/>
      <c r="R140" s="76"/>
      <c r="S140" s="76"/>
      <c r="T140" s="76"/>
      <c r="U140" s="76"/>
      <c r="V140" s="76"/>
      <c r="W140" s="76"/>
      <c r="X140" s="76"/>
    </row>
    <row r="141" spans="2:24">
      <c r="B141" s="8" t="s">
        <v>19</v>
      </c>
      <c r="C141" s="56" t="s">
        <v>16</v>
      </c>
      <c r="D141" s="76"/>
      <c r="E141" s="76"/>
      <c r="F141" s="76"/>
      <c r="G141" s="76"/>
      <c r="H141" s="76"/>
      <c r="I141" s="76"/>
      <c r="J141" s="76"/>
      <c r="K141" s="76"/>
      <c r="L141" s="76"/>
      <c r="M141" s="76"/>
      <c r="N141" s="76"/>
      <c r="O141" s="76"/>
      <c r="P141" s="76"/>
      <c r="Q141" s="76"/>
      <c r="R141" s="76"/>
      <c r="S141" s="76"/>
      <c r="T141" s="76"/>
      <c r="U141" s="76"/>
      <c r="V141" s="76"/>
      <c r="W141" s="76"/>
      <c r="X141" s="76"/>
    </row>
    <row r="142" spans="2:24">
      <c r="B142" s="76" t="s">
        <v>35</v>
      </c>
      <c r="C142" s="56" t="s">
        <v>16</v>
      </c>
      <c r="D142" s="76"/>
      <c r="E142" s="76"/>
      <c r="F142" s="76"/>
      <c r="G142" s="76"/>
      <c r="H142" s="76"/>
      <c r="I142" s="76"/>
      <c r="J142" s="76"/>
      <c r="K142" s="76"/>
      <c r="L142" s="76"/>
      <c r="M142" s="76"/>
      <c r="N142" s="76"/>
      <c r="O142" s="76"/>
      <c r="P142" s="76"/>
      <c r="Q142" s="76"/>
      <c r="R142" s="76"/>
      <c r="S142" s="76"/>
      <c r="T142" s="76"/>
      <c r="U142" s="76"/>
      <c r="V142" s="76"/>
      <c r="W142" s="76"/>
      <c r="X142" s="76"/>
    </row>
    <row r="143" spans="2:24">
      <c r="B143" s="76" t="s">
        <v>35</v>
      </c>
      <c r="C143" s="56" t="s">
        <v>16</v>
      </c>
      <c r="D143" s="76"/>
      <c r="E143" s="76"/>
      <c r="F143" s="76"/>
      <c r="G143" s="76"/>
      <c r="H143" s="76"/>
      <c r="I143" s="76"/>
      <c r="J143" s="76"/>
      <c r="K143" s="76"/>
      <c r="L143" s="76"/>
      <c r="M143" s="76"/>
      <c r="N143" s="76"/>
      <c r="O143" s="76"/>
      <c r="P143" s="76"/>
      <c r="Q143" s="76"/>
      <c r="R143" s="76"/>
      <c r="S143" s="76"/>
      <c r="T143" s="76"/>
      <c r="U143" s="76"/>
      <c r="V143" s="76"/>
      <c r="W143" s="76"/>
      <c r="X143" s="76"/>
    </row>
    <row r="144" spans="2:24">
      <c r="B144" s="76" t="s">
        <v>35</v>
      </c>
      <c r="C144" s="56" t="s">
        <v>16</v>
      </c>
      <c r="D144" s="76"/>
      <c r="E144" s="76"/>
      <c r="F144" s="76"/>
      <c r="G144" s="76"/>
      <c r="H144" s="76"/>
      <c r="I144" s="76"/>
      <c r="J144" s="76"/>
      <c r="K144" s="76"/>
      <c r="L144" s="76"/>
      <c r="M144" s="76"/>
      <c r="N144" s="76"/>
      <c r="O144" s="76"/>
      <c r="P144" s="76"/>
      <c r="Q144" s="76"/>
      <c r="R144" s="76"/>
      <c r="S144" s="76"/>
      <c r="T144" s="76"/>
      <c r="U144" s="76"/>
      <c r="V144" s="76"/>
      <c r="W144" s="76"/>
      <c r="X144" s="76"/>
    </row>
    <row r="145" spans="2:24">
      <c r="B145" s="76" t="s">
        <v>35</v>
      </c>
      <c r="C145" s="56" t="s">
        <v>16</v>
      </c>
      <c r="D145" s="76"/>
      <c r="E145" s="76"/>
      <c r="F145" s="76"/>
      <c r="G145" s="76"/>
      <c r="H145" s="76"/>
      <c r="I145" s="76"/>
      <c r="J145" s="76"/>
      <c r="K145" s="76"/>
      <c r="L145" s="76"/>
      <c r="M145" s="76"/>
      <c r="N145" s="76"/>
      <c r="O145" s="76"/>
      <c r="P145" s="76"/>
      <c r="Q145" s="76"/>
      <c r="R145" s="76"/>
      <c r="S145" s="76"/>
      <c r="T145" s="76"/>
      <c r="U145" s="76"/>
      <c r="V145" s="76"/>
      <c r="W145" s="76"/>
      <c r="X145" s="76"/>
    </row>
    <row r="146" spans="2:24">
      <c r="B146" s="76" t="s">
        <v>35</v>
      </c>
      <c r="C146" s="56" t="s">
        <v>16</v>
      </c>
      <c r="D146" s="76"/>
      <c r="E146" s="76"/>
      <c r="F146" s="76"/>
      <c r="G146" s="76"/>
      <c r="H146" s="76"/>
      <c r="I146" s="76"/>
      <c r="J146" s="76"/>
      <c r="K146" s="76"/>
      <c r="L146" s="76"/>
      <c r="M146" s="76"/>
      <c r="N146" s="76"/>
      <c r="O146" s="76"/>
      <c r="P146" s="76"/>
      <c r="Q146" s="76"/>
      <c r="R146" s="76"/>
      <c r="S146" s="76"/>
      <c r="T146" s="76"/>
      <c r="U146" s="76"/>
      <c r="V146" s="76"/>
      <c r="W146" s="76"/>
      <c r="X146" s="76"/>
    </row>
    <row r="147" spans="2:24">
      <c r="B147" s="8" t="s">
        <v>282</v>
      </c>
      <c r="C147" s="56" t="s">
        <v>16</v>
      </c>
      <c r="D147" s="33">
        <f>SUM(D136:D146)</f>
        <v>0</v>
      </c>
      <c r="E147" s="33">
        <f t="shared" ref="E147:X147" si="14">SUM(E136:E146)</f>
        <v>0</v>
      </c>
      <c r="F147" s="33">
        <f t="shared" si="14"/>
        <v>0</v>
      </c>
      <c r="G147" s="33">
        <f t="shared" si="14"/>
        <v>0</v>
      </c>
      <c r="H147" s="33">
        <f t="shared" si="14"/>
        <v>0</v>
      </c>
      <c r="I147" s="33">
        <f t="shared" si="14"/>
        <v>0</v>
      </c>
      <c r="J147" s="33">
        <f t="shared" si="14"/>
        <v>0</v>
      </c>
      <c r="K147" s="33">
        <f t="shared" si="14"/>
        <v>0</v>
      </c>
      <c r="L147" s="33">
        <f t="shared" si="14"/>
        <v>0</v>
      </c>
      <c r="M147" s="33">
        <f t="shared" si="14"/>
        <v>0</v>
      </c>
      <c r="N147" s="33">
        <f t="shared" si="14"/>
        <v>0</v>
      </c>
      <c r="O147" s="33">
        <f t="shared" si="14"/>
        <v>0</v>
      </c>
      <c r="P147" s="33">
        <f t="shared" si="14"/>
        <v>0</v>
      </c>
      <c r="Q147" s="33">
        <f t="shared" si="14"/>
        <v>0</v>
      </c>
      <c r="R147" s="33">
        <f t="shared" si="14"/>
        <v>0</v>
      </c>
      <c r="S147" s="33">
        <f t="shared" si="14"/>
        <v>0</v>
      </c>
      <c r="T147" s="33">
        <f t="shared" si="14"/>
        <v>0</v>
      </c>
      <c r="U147" s="33">
        <f t="shared" si="14"/>
        <v>0</v>
      </c>
      <c r="V147" s="33">
        <f t="shared" si="14"/>
        <v>0</v>
      </c>
      <c r="W147" s="33">
        <f t="shared" si="14"/>
        <v>0</v>
      </c>
      <c r="X147" s="33">
        <f t="shared" si="14"/>
        <v>0</v>
      </c>
    </row>
    <row r="148" spans="2:24"/>
    <row r="149" spans="2:24">
      <c r="B149" s="29" t="s">
        <v>278</v>
      </c>
    </row>
    <row r="150" spans="2:24">
      <c r="B150" s="76" t="s">
        <v>35</v>
      </c>
      <c r="C150" s="56" t="s">
        <v>16</v>
      </c>
      <c r="D150" s="76"/>
      <c r="E150" s="76"/>
      <c r="F150" s="76"/>
      <c r="G150" s="76"/>
      <c r="H150" s="76"/>
      <c r="I150" s="76"/>
      <c r="J150" s="76"/>
      <c r="K150" s="76"/>
      <c r="L150" s="76"/>
      <c r="M150" s="76"/>
      <c r="N150" s="76"/>
      <c r="O150" s="76"/>
      <c r="P150" s="76"/>
      <c r="Q150" s="76"/>
      <c r="R150" s="76"/>
      <c r="S150" s="76"/>
      <c r="T150" s="76"/>
      <c r="U150" s="76"/>
      <c r="V150" s="76"/>
      <c r="W150" s="76"/>
      <c r="X150" s="76"/>
    </row>
    <row r="151" spans="2:24">
      <c r="B151" s="76" t="s">
        <v>35</v>
      </c>
      <c r="C151" s="56" t="s">
        <v>16</v>
      </c>
      <c r="D151" s="76"/>
      <c r="E151" s="76"/>
      <c r="F151" s="76"/>
      <c r="G151" s="76"/>
      <c r="H151" s="76"/>
      <c r="I151" s="76"/>
      <c r="J151" s="76"/>
      <c r="K151" s="76"/>
      <c r="L151" s="76"/>
      <c r="M151" s="76"/>
      <c r="N151" s="76"/>
      <c r="O151" s="76"/>
      <c r="P151" s="76"/>
      <c r="Q151" s="76"/>
      <c r="R151" s="76"/>
      <c r="S151" s="76"/>
      <c r="T151" s="76"/>
      <c r="U151" s="76"/>
      <c r="V151" s="76"/>
      <c r="W151" s="76"/>
      <c r="X151" s="76"/>
    </row>
    <row r="152" spans="2:24">
      <c r="B152" s="76" t="s">
        <v>35</v>
      </c>
      <c r="C152" s="56" t="s">
        <v>16</v>
      </c>
      <c r="D152" s="76"/>
      <c r="E152" s="76"/>
      <c r="F152" s="76"/>
      <c r="G152" s="76"/>
      <c r="H152" s="76"/>
      <c r="I152" s="76"/>
      <c r="J152" s="76"/>
      <c r="K152" s="76"/>
      <c r="L152" s="76"/>
      <c r="M152" s="76"/>
      <c r="N152" s="76"/>
      <c r="O152" s="76"/>
      <c r="P152" s="76"/>
      <c r="Q152" s="76"/>
      <c r="R152" s="76"/>
      <c r="S152" s="76"/>
      <c r="T152" s="76"/>
      <c r="U152" s="76"/>
      <c r="V152" s="76"/>
      <c r="W152" s="76"/>
      <c r="X152" s="76"/>
    </row>
    <row r="153" spans="2:24">
      <c r="B153" s="76" t="s">
        <v>35</v>
      </c>
      <c r="C153" s="56" t="s">
        <v>16</v>
      </c>
      <c r="D153" s="76"/>
      <c r="E153" s="76"/>
      <c r="F153" s="76"/>
      <c r="G153" s="76"/>
      <c r="H153" s="76"/>
      <c r="I153" s="76"/>
      <c r="J153" s="76"/>
      <c r="K153" s="76"/>
      <c r="L153" s="76"/>
      <c r="M153" s="76"/>
      <c r="N153" s="76"/>
      <c r="O153" s="76"/>
      <c r="P153" s="76"/>
      <c r="Q153" s="76"/>
      <c r="R153" s="76"/>
      <c r="S153" s="76"/>
      <c r="T153" s="76"/>
      <c r="U153" s="76"/>
      <c r="V153" s="76"/>
      <c r="W153" s="76"/>
      <c r="X153" s="76"/>
    </row>
    <row r="154" spans="2:24">
      <c r="B154" s="76" t="s">
        <v>35</v>
      </c>
      <c r="C154" s="56" t="s">
        <v>16</v>
      </c>
      <c r="D154" s="76"/>
      <c r="E154" s="76"/>
      <c r="F154" s="76"/>
      <c r="G154" s="76"/>
      <c r="H154" s="76"/>
      <c r="I154" s="76"/>
      <c r="J154" s="76"/>
      <c r="K154" s="76"/>
      <c r="L154" s="76"/>
      <c r="M154" s="76"/>
      <c r="N154" s="76"/>
      <c r="O154" s="76"/>
      <c r="P154" s="76"/>
      <c r="Q154" s="76"/>
      <c r="R154" s="76"/>
      <c r="S154" s="76"/>
      <c r="T154" s="76"/>
      <c r="U154" s="76"/>
      <c r="V154" s="76"/>
      <c r="W154" s="76"/>
      <c r="X154" s="76"/>
    </row>
    <row r="155" spans="2:24">
      <c r="B155" s="8" t="s">
        <v>283</v>
      </c>
      <c r="C155" s="56" t="s">
        <v>16</v>
      </c>
      <c r="D155" s="33">
        <f>SUM(D150:D154)</f>
        <v>0</v>
      </c>
      <c r="E155" s="33">
        <f t="shared" ref="E155:X155" si="15">SUM(E150:E154)</f>
        <v>0</v>
      </c>
      <c r="F155" s="33">
        <f t="shared" si="15"/>
        <v>0</v>
      </c>
      <c r="G155" s="33">
        <f t="shared" si="15"/>
        <v>0</v>
      </c>
      <c r="H155" s="33">
        <f t="shared" si="15"/>
        <v>0</v>
      </c>
      <c r="I155" s="33">
        <f t="shared" si="15"/>
        <v>0</v>
      </c>
      <c r="J155" s="33">
        <f t="shared" si="15"/>
        <v>0</v>
      </c>
      <c r="K155" s="33">
        <f t="shared" si="15"/>
        <v>0</v>
      </c>
      <c r="L155" s="33">
        <f t="shared" si="15"/>
        <v>0</v>
      </c>
      <c r="M155" s="33">
        <f t="shared" si="15"/>
        <v>0</v>
      </c>
      <c r="N155" s="33">
        <f t="shared" si="15"/>
        <v>0</v>
      </c>
      <c r="O155" s="33">
        <f t="shared" si="15"/>
        <v>0</v>
      </c>
      <c r="P155" s="33">
        <f t="shared" si="15"/>
        <v>0</v>
      </c>
      <c r="Q155" s="33">
        <f t="shared" si="15"/>
        <v>0</v>
      </c>
      <c r="R155" s="33">
        <f t="shared" si="15"/>
        <v>0</v>
      </c>
      <c r="S155" s="33">
        <f t="shared" si="15"/>
        <v>0</v>
      </c>
      <c r="T155" s="33">
        <f t="shared" si="15"/>
        <v>0</v>
      </c>
      <c r="U155" s="33">
        <f t="shared" si="15"/>
        <v>0</v>
      </c>
      <c r="V155" s="33">
        <f t="shared" si="15"/>
        <v>0</v>
      </c>
      <c r="W155" s="33">
        <f t="shared" si="15"/>
        <v>0</v>
      </c>
      <c r="X155" s="33">
        <f t="shared" si="15"/>
        <v>0</v>
      </c>
    </row>
    <row r="156" spans="2:24"/>
    <row r="157" spans="2:24" hidden="1"/>
    <row r="158" spans="2:24" hidden="1"/>
    <row r="159" spans="2:24" hidden="1"/>
    <row r="160" spans="2:24"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sheetData>
  <sheetProtection sheet="1" objects="1" scenarios="1"/>
  <conditionalFormatting sqref="A11 A8">
    <cfRule type="cellIs" dxfId="35" priority="5" operator="equal">
      <formula>"O"</formula>
    </cfRule>
    <cfRule type="cellIs" dxfId="34" priority="6" operator="equal">
      <formula>"P"</formula>
    </cfRule>
  </conditionalFormatting>
  <dataValidations disablePrompts="1" count="1">
    <dataValidation type="list" allowBlank="1" showInputMessage="1" showErrorMessage="1" sqref="D27:X27">
      <formula1>$Z$27:$Z$28</formula1>
    </dataValidation>
  </dataValidations>
  <hyperlinks>
    <hyperlink ref="A5" location="'Sign off'!A1" display="Index"/>
  </hyperlinks>
  <pageMargins left="0.23622047244094491" right="0.23622047244094491" top="0.74803149606299213" bottom="0.74803149606299213" header="0.31496062992125984" footer="0.31496062992125984"/>
  <pageSetup paperSize="8" scale="65" fitToHeight="2" orientation="landscape" r:id="rId1"/>
  <drawing r:id="rId2"/>
  <legacyDrawing r:id="rId3"/>
</worksheet>
</file>

<file path=xl/worksheets/sheet5.xml><?xml version="1.0" encoding="utf-8"?>
<worksheet xmlns="http://schemas.openxmlformats.org/spreadsheetml/2006/main" xmlns:r="http://schemas.openxmlformats.org/officeDocument/2006/relationships">
  <sheetPr>
    <pageSetUpPr fitToPage="1"/>
  </sheetPr>
  <dimension ref="A1:Z322"/>
  <sheetViews>
    <sheetView zoomScaleNormal="100" workbookViewId="0">
      <pane ySplit="4" topLeftCell="A5" activePane="bottomLeft" state="frozen"/>
      <selection activeCell="A5" sqref="A5"/>
      <selection pane="bottomLeft" activeCell="A5" sqref="A5"/>
    </sheetView>
  </sheetViews>
  <sheetFormatPr defaultColWidth="0" defaultRowHeight="12.75" customHeight="1" zeroHeight="1"/>
  <cols>
    <col min="1" max="1" width="15.625" style="63" customWidth="1"/>
    <col min="2" max="2" width="37.875" style="63" customWidth="1"/>
    <col min="3" max="3" width="8.625" style="63" customWidth="1"/>
    <col min="4" max="4" width="10.375" style="63" bestFit="1" customWidth="1"/>
    <col min="5" max="25" width="9" style="63" customWidth="1"/>
    <col min="26" max="16384" width="9" style="63" hidden="1"/>
  </cols>
  <sheetData>
    <row r="1" spans="1:24" s="58" customFormat="1" ht="27.75" customHeight="1">
      <c r="C1" s="59" t="s">
        <v>0</v>
      </c>
    </row>
    <row r="2" spans="1:24" s="58" customFormat="1" ht="18" customHeight="1">
      <c r="C2" s="58" t="s">
        <v>5</v>
      </c>
      <c r="D2" s="60" t="str">
        <f>'1'!$D$11</f>
        <v>Demo sands</v>
      </c>
    </row>
    <row r="3" spans="1:24" s="58" customFormat="1" ht="18" customHeight="1">
      <c r="A3" s="61"/>
      <c r="B3" s="61"/>
      <c r="C3" s="58" t="s">
        <v>7</v>
      </c>
      <c r="D3" s="60" t="str">
        <f>'1'!$D$9</f>
        <v>[Offshore transmission operator 1]</v>
      </c>
      <c r="F3" s="62"/>
      <c r="G3" s="62"/>
      <c r="J3" s="62"/>
    </row>
    <row r="4" spans="1:24" s="58" customFormat="1" ht="18" customHeight="1">
      <c r="A4" s="61"/>
      <c r="B4" s="61"/>
      <c r="C4" s="58" t="s">
        <v>10</v>
      </c>
      <c r="D4" s="60" t="str">
        <f>'1'!$D$12-1&amp;"-"&amp;'1'!$D$12-2000</f>
        <v>2012-13</v>
      </c>
      <c r="F4" s="62"/>
      <c r="G4" s="62"/>
      <c r="J4" s="62"/>
    </row>
    <row r="5" spans="1:24">
      <c r="A5" s="7" t="s">
        <v>12</v>
      </c>
    </row>
    <row r="6" spans="1:24" ht="18">
      <c r="B6" s="64" t="s">
        <v>399</v>
      </c>
    </row>
    <row r="7" spans="1:24">
      <c r="A7" s="63" t="s">
        <v>202</v>
      </c>
      <c r="B7" s="63" t="s">
        <v>272</v>
      </c>
      <c r="D7" s="78">
        <v>2011</v>
      </c>
      <c r="E7" s="78">
        <v>2012</v>
      </c>
      <c r="F7" s="78">
        <v>2013</v>
      </c>
      <c r="G7" s="78">
        <v>2014</v>
      </c>
      <c r="H7" s="78">
        <v>2015</v>
      </c>
      <c r="I7" s="78">
        <v>2016</v>
      </c>
      <c r="J7" s="78">
        <v>2017</v>
      </c>
      <c r="K7" s="78">
        <v>2018</v>
      </c>
      <c r="L7" s="78">
        <v>2019</v>
      </c>
      <c r="M7" s="78">
        <v>2020</v>
      </c>
      <c r="N7" s="78">
        <v>2021</v>
      </c>
      <c r="O7" s="78">
        <v>2022</v>
      </c>
      <c r="P7" s="78">
        <v>2023</v>
      </c>
      <c r="Q7" s="78">
        <v>2024</v>
      </c>
      <c r="R7" s="78">
        <v>2025</v>
      </c>
      <c r="S7" s="78">
        <v>2026</v>
      </c>
      <c r="T7" s="78">
        <v>2027</v>
      </c>
      <c r="U7" s="78">
        <v>2028</v>
      </c>
      <c r="V7" s="78">
        <v>2029</v>
      </c>
      <c r="W7" s="78">
        <v>2030</v>
      </c>
      <c r="X7" s="78">
        <v>2031</v>
      </c>
    </row>
    <row r="8" spans="1:24">
      <c r="A8" s="73" t="s">
        <v>203</v>
      </c>
      <c r="C8" s="78" t="s">
        <v>286</v>
      </c>
    </row>
    <row r="9" spans="1:24">
      <c r="B9" s="65" t="s">
        <v>36</v>
      </c>
    </row>
    <row r="10" spans="1:24">
      <c r="A10" s="63" t="s">
        <v>204</v>
      </c>
      <c r="B10" s="63" t="s">
        <v>40</v>
      </c>
      <c r="C10" s="78" t="s">
        <v>16</v>
      </c>
      <c r="D10" s="76"/>
      <c r="E10" s="77">
        <f>D13</f>
        <v>0</v>
      </c>
      <c r="F10" s="77">
        <f t="shared" ref="F10:X10" si="0">E13</f>
        <v>0</v>
      </c>
      <c r="G10" s="77">
        <f t="shared" si="0"/>
        <v>0</v>
      </c>
      <c r="H10" s="77">
        <f t="shared" si="0"/>
        <v>0</v>
      </c>
      <c r="I10" s="77">
        <f t="shared" si="0"/>
        <v>0</v>
      </c>
      <c r="J10" s="77">
        <f t="shared" si="0"/>
        <v>0</v>
      </c>
      <c r="K10" s="77">
        <f t="shared" si="0"/>
        <v>0</v>
      </c>
      <c r="L10" s="77">
        <f t="shared" si="0"/>
        <v>0</v>
      </c>
      <c r="M10" s="77">
        <f t="shared" si="0"/>
        <v>0</v>
      </c>
      <c r="N10" s="77">
        <f t="shared" si="0"/>
        <v>0</v>
      </c>
      <c r="O10" s="77">
        <f t="shared" si="0"/>
        <v>0</v>
      </c>
      <c r="P10" s="77">
        <f t="shared" si="0"/>
        <v>0</v>
      </c>
      <c r="Q10" s="77">
        <f t="shared" si="0"/>
        <v>0</v>
      </c>
      <c r="R10" s="77">
        <f t="shared" si="0"/>
        <v>0</v>
      </c>
      <c r="S10" s="77">
        <f t="shared" si="0"/>
        <v>0</v>
      </c>
      <c r="T10" s="77">
        <f t="shared" si="0"/>
        <v>0</v>
      </c>
      <c r="U10" s="77">
        <f t="shared" si="0"/>
        <v>0</v>
      </c>
      <c r="V10" s="77">
        <f t="shared" si="0"/>
        <v>0</v>
      </c>
      <c r="W10" s="77">
        <f t="shared" si="0"/>
        <v>0</v>
      </c>
      <c r="X10" s="77">
        <f t="shared" si="0"/>
        <v>0</v>
      </c>
    </row>
    <row r="11" spans="1:24">
      <c r="A11" s="73" t="s">
        <v>205</v>
      </c>
      <c r="B11" s="63" t="s">
        <v>41</v>
      </c>
      <c r="C11" s="78" t="s">
        <v>16</v>
      </c>
      <c r="D11" s="76"/>
      <c r="E11" s="76"/>
      <c r="F11" s="76"/>
      <c r="G11" s="76"/>
      <c r="H11" s="76"/>
      <c r="I11" s="76"/>
      <c r="J11" s="76"/>
      <c r="K11" s="76"/>
      <c r="L11" s="76"/>
      <c r="M11" s="76"/>
      <c r="N11" s="76"/>
      <c r="O11" s="76"/>
      <c r="P11" s="76"/>
      <c r="Q11" s="76"/>
      <c r="R11" s="76"/>
      <c r="S11" s="76"/>
      <c r="T11" s="76"/>
      <c r="U11" s="76"/>
      <c r="V11" s="76"/>
      <c r="W11" s="76"/>
      <c r="X11" s="76"/>
    </row>
    <row r="12" spans="1:24">
      <c r="A12" s="74"/>
      <c r="B12" s="63" t="s">
        <v>42</v>
      </c>
      <c r="C12" s="78" t="s">
        <v>16</v>
      </c>
      <c r="D12" s="76"/>
      <c r="E12" s="76"/>
      <c r="F12" s="76"/>
      <c r="G12" s="76"/>
      <c r="H12" s="76"/>
      <c r="I12" s="76"/>
      <c r="J12" s="76"/>
      <c r="K12" s="76"/>
      <c r="L12" s="76"/>
      <c r="M12" s="76"/>
      <c r="N12" s="76"/>
      <c r="O12" s="76"/>
      <c r="P12" s="76"/>
      <c r="Q12" s="76"/>
      <c r="R12" s="76"/>
      <c r="S12" s="76"/>
      <c r="T12" s="76"/>
      <c r="U12" s="76"/>
      <c r="V12" s="76"/>
      <c r="W12" s="76"/>
      <c r="X12" s="76"/>
    </row>
    <row r="13" spans="1:24">
      <c r="A13" s="75" t="b">
        <v>0</v>
      </c>
      <c r="B13" s="63" t="s">
        <v>37</v>
      </c>
      <c r="C13" s="78" t="s">
        <v>16</v>
      </c>
      <c r="D13" s="77">
        <f>SUM(D10:D12)</f>
        <v>0</v>
      </c>
      <c r="E13" s="77">
        <f t="shared" ref="E13:X13" si="1">SUM(E10:E12)</f>
        <v>0</v>
      </c>
      <c r="F13" s="77">
        <f t="shared" si="1"/>
        <v>0</v>
      </c>
      <c r="G13" s="77">
        <f t="shared" si="1"/>
        <v>0</v>
      </c>
      <c r="H13" s="77">
        <f t="shared" si="1"/>
        <v>0</v>
      </c>
      <c r="I13" s="77">
        <f t="shared" si="1"/>
        <v>0</v>
      </c>
      <c r="J13" s="77">
        <f t="shared" si="1"/>
        <v>0</v>
      </c>
      <c r="K13" s="77">
        <f t="shared" si="1"/>
        <v>0</v>
      </c>
      <c r="L13" s="77">
        <f t="shared" si="1"/>
        <v>0</v>
      </c>
      <c r="M13" s="77">
        <f t="shared" si="1"/>
        <v>0</v>
      </c>
      <c r="N13" s="77">
        <f t="shared" si="1"/>
        <v>0</v>
      </c>
      <c r="O13" s="77">
        <f t="shared" si="1"/>
        <v>0</v>
      </c>
      <c r="P13" s="77">
        <f t="shared" si="1"/>
        <v>0</v>
      </c>
      <c r="Q13" s="77">
        <f t="shared" si="1"/>
        <v>0</v>
      </c>
      <c r="R13" s="77">
        <f t="shared" si="1"/>
        <v>0</v>
      </c>
      <c r="S13" s="77">
        <f t="shared" si="1"/>
        <v>0</v>
      </c>
      <c r="T13" s="77">
        <f t="shared" si="1"/>
        <v>0</v>
      </c>
      <c r="U13" s="77">
        <f t="shared" si="1"/>
        <v>0</v>
      </c>
      <c r="V13" s="77">
        <f t="shared" si="1"/>
        <v>0</v>
      </c>
      <c r="W13" s="77">
        <f t="shared" si="1"/>
        <v>0</v>
      </c>
      <c r="X13" s="77">
        <f t="shared" si="1"/>
        <v>0</v>
      </c>
    </row>
    <row r="14" spans="1:24"/>
    <row r="15" spans="1:24">
      <c r="B15" s="63" t="s">
        <v>38</v>
      </c>
      <c r="C15" s="78" t="s">
        <v>16</v>
      </c>
      <c r="D15" s="76"/>
      <c r="E15" s="76"/>
      <c r="F15" s="76"/>
      <c r="G15" s="76"/>
      <c r="H15" s="76"/>
      <c r="I15" s="76"/>
      <c r="J15" s="76"/>
      <c r="K15" s="76"/>
      <c r="L15" s="76"/>
      <c r="M15" s="76"/>
      <c r="N15" s="76"/>
      <c r="O15" s="76"/>
      <c r="P15" s="76"/>
      <c r="Q15" s="76"/>
      <c r="R15" s="76"/>
      <c r="S15" s="76"/>
      <c r="T15" s="76"/>
      <c r="U15" s="76"/>
      <c r="V15" s="76"/>
      <c r="W15" s="76"/>
      <c r="X15" s="76"/>
    </row>
    <row r="16" spans="1:24"/>
    <row r="17" spans="2:24">
      <c r="B17" s="65" t="s">
        <v>339</v>
      </c>
    </row>
    <row r="18" spans="2:24">
      <c r="B18" s="79" t="s">
        <v>327</v>
      </c>
    </row>
    <row r="19" spans="2:24">
      <c r="B19" s="76" t="s">
        <v>307</v>
      </c>
    </row>
    <row r="20" spans="2:24">
      <c r="B20" s="80"/>
    </row>
    <row r="21" spans="2:24">
      <c r="B21" s="63" t="s">
        <v>78</v>
      </c>
      <c r="C21" s="78" t="s">
        <v>17</v>
      </c>
      <c r="D21" s="81"/>
      <c r="E21" s="81"/>
      <c r="F21" s="81"/>
      <c r="G21" s="81"/>
      <c r="H21" s="81"/>
      <c r="I21" s="81"/>
      <c r="J21" s="81"/>
      <c r="K21" s="81"/>
      <c r="L21" s="81"/>
      <c r="M21" s="81"/>
      <c r="N21" s="81"/>
      <c r="O21" s="81"/>
      <c r="P21" s="81"/>
      <c r="Q21" s="81"/>
      <c r="R21" s="81"/>
      <c r="S21" s="81"/>
      <c r="T21" s="81"/>
      <c r="U21" s="81"/>
      <c r="V21" s="81"/>
      <c r="W21" s="81"/>
      <c r="X21" s="81"/>
    </row>
    <row r="22" spans="2:24">
      <c r="B22" s="63" t="s">
        <v>62</v>
      </c>
      <c r="C22" s="78" t="s">
        <v>16</v>
      </c>
      <c r="D22" s="76"/>
    </row>
    <row r="23" spans="2:24">
      <c r="B23" s="63" t="s">
        <v>55</v>
      </c>
      <c r="C23" s="78" t="s">
        <v>57</v>
      </c>
      <c r="D23" s="82"/>
    </row>
    <row r="24" spans="2:24">
      <c r="B24" s="63" t="s">
        <v>56</v>
      </c>
      <c r="C24" s="78" t="s">
        <v>57</v>
      </c>
      <c r="D24" s="82"/>
    </row>
    <row r="25" spans="2:24">
      <c r="B25" s="80"/>
    </row>
    <row r="26" spans="2:24">
      <c r="B26" s="63" t="s">
        <v>330</v>
      </c>
      <c r="C26" s="78" t="s">
        <v>16</v>
      </c>
      <c r="D26" s="76"/>
      <c r="E26" s="77">
        <f>D30</f>
        <v>0</v>
      </c>
      <c r="F26" s="77">
        <f t="shared" ref="F26:X26" si="2">E30</f>
        <v>0</v>
      </c>
      <c r="G26" s="77">
        <f t="shared" si="2"/>
        <v>0</v>
      </c>
      <c r="H26" s="77">
        <f t="shared" si="2"/>
        <v>0</v>
      </c>
      <c r="I26" s="77">
        <f t="shared" si="2"/>
        <v>0</v>
      </c>
      <c r="J26" s="77">
        <f t="shared" si="2"/>
        <v>0</v>
      </c>
      <c r="K26" s="77">
        <f t="shared" si="2"/>
        <v>0</v>
      </c>
      <c r="L26" s="77">
        <f t="shared" si="2"/>
        <v>0</v>
      </c>
      <c r="M26" s="77">
        <f t="shared" si="2"/>
        <v>0</v>
      </c>
      <c r="N26" s="77">
        <f t="shared" si="2"/>
        <v>0</v>
      </c>
      <c r="O26" s="77">
        <f t="shared" si="2"/>
        <v>0</v>
      </c>
      <c r="P26" s="77">
        <f t="shared" si="2"/>
        <v>0</v>
      </c>
      <c r="Q26" s="77">
        <f t="shared" si="2"/>
        <v>0</v>
      </c>
      <c r="R26" s="77">
        <f t="shared" si="2"/>
        <v>0</v>
      </c>
      <c r="S26" s="77">
        <f t="shared" si="2"/>
        <v>0</v>
      </c>
      <c r="T26" s="77">
        <f t="shared" si="2"/>
        <v>0</v>
      </c>
      <c r="U26" s="77">
        <f t="shared" si="2"/>
        <v>0</v>
      </c>
      <c r="V26" s="77">
        <f t="shared" si="2"/>
        <v>0</v>
      </c>
      <c r="W26" s="77">
        <f t="shared" si="2"/>
        <v>0</v>
      </c>
      <c r="X26" s="77">
        <f t="shared" si="2"/>
        <v>0</v>
      </c>
    </row>
    <row r="27" spans="2:24">
      <c r="B27" s="63" t="s">
        <v>331</v>
      </c>
      <c r="C27" s="78" t="s">
        <v>16</v>
      </c>
      <c r="D27" s="76"/>
      <c r="E27" s="76"/>
      <c r="F27" s="76"/>
      <c r="G27" s="76"/>
      <c r="H27" s="76"/>
      <c r="I27" s="76"/>
      <c r="J27" s="76"/>
      <c r="K27" s="76"/>
      <c r="L27" s="76"/>
      <c r="M27" s="76"/>
      <c r="N27" s="76"/>
      <c r="O27" s="76"/>
      <c r="P27" s="76"/>
      <c r="Q27" s="76"/>
      <c r="R27" s="76"/>
      <c r="S27" s="76"/>
      <c r="T27" s="76"/>
      <c r="U27" s="76"/>
      <c r="V27" s="76"/>
      <c r="W27" s="76"/>
      <c r="X27" s="76"/>
    </row>
    <row r="28" spans="2:24">
      <c r="B28" s="63" t="s">
        <v>332</v>
      </c>
      <c r="C28" s="78" t="s">
        <v>16</v>
      </c>
      <c r="D28" s="76"/>
      <c r="E28" s="76"/>
      <c r="F28" s="76"/>
      <c r="G28" s="76"/>
      <c r="H28" s="76"/>
      <c r="I28" s="76"/>
      <c r="J28" s="76"/>
      <c r="K28" s="76"/>
      <c r="L28" s="76"/>
      <c r="M28" s="76"/>
      <c r="N28" s="76"/>
      <c r="O28" s="76"/>
      <c r="P28" s="76"/>
      <c r="Q28" s="76"/>
      <c r="R28" s="76"/>
      <c r="S28" s="76"/>
      <c r="T28" s="76"/>
      <c r="U28" s="76"/>
      <c r="V28" s="76"/>
      <c r="W28" s="76"/>
      <c r="X28" s="76"/>
    </row>
    <row r="29" spans="2:24">
      <c r="B29" s="63" t="s">
        <v>333</v>
      </c>
      <c r="C29" s="78" t="s">
        <v>16</v>
      </c>
      <c r="D29" s="76"/>
      <c r="E29" s="76"/>
      <c r="F29" s="76"/>
      <c r="G29" s="76"/>
      <c r="H29" s="76"/>
      <c r="I29" s="76"/>
      <c r="J29" s="76"/>
      <c r="K29" s="76"/>
      <c r="L29" s="76"/>
      <c r="M29" s="76"/>
      <c r="N29" s="76"/>
      <c r="O29" s="76"/>
      <c r="P29" s="76"/>
      <c r="Q29" s="76"/>
      <c r="R29" s="76"/>
      <c r="S29" s="76"/>
      <c r="T29" s="76"/>
      <c r="U29" s="76"/>
      <c r="V29" s="76"/>
      <c r="W29" s="76"/>
      <c r="X29" s="76"/>
    </row>
    <row r="30" spans="2:24">
      <c r="B30" s="63" t="s">
        <v>334</v>
      </c>
      <c r="C30" s="78" t="s">
        <v>16</v>
      </c>
      <c r="D30" s="77">
        <f t="shared" ref="D30:X30" si="3">SUM(D26:D29)</f>
        <v>0</v>
      </c>
      <c r="E30" s="77">
        <f t="shared" si="3"/>
        <v>0</v>
      </c>
      <c r="F30" s="77">
        <f t="shared" si="3"/>
        <v>0</v>
      </c>
      <c r="G30" s="77">
        <f t="shared" si="3"/>
        <v>0</v>
      </c>
      <c r="H30" s="77">
        <f t="shared" si="3"/>
        <v>0</v>
      </c>
      <c r="I30" s="77">
        <f t="shared" si="3"/>
        <v>0</v>
      </c>
      <c r="J30" s="77">
        <f t="shared" si="3"/>
        <v>0</v>
      </c>
      <c r="K30" s="77">
        <f t="shared" si="3"/>
        <v>0</v>
      </c>
      <c r="L30" s="77">
        <f t="shared" si="3"/>
        <v>0</v>
      </c>
      <c r="M30" s="77">
        <f t="shared" si="3"/>
        <v>0</v>
      </c>
      <c r="N30" s="77">
        <f t="shared" si="3"/>
        <v>0</v>
      </c>
      <c r="O30" s="77">
        <f t="shared" si="3"/>
        <v>0</v>
      </c>
      <c r="P30" s="77">
        <f t="shared" si="3"/>
        <v>0</v>
      </c>
      <c r="Q30" s="77">
        <f t="shared" si="3"/>
        <v>0</v>
      </c>
      <c r="R30" s="77">
        <f t="shared" si="3"/>
        <v>0</v>
      </c>
      <c r="S30" s="77">
        <f t="shared" si="3"/>
        <v>0</v>
      </c>
      <c r="T30" s="77">
        <f t="shared" si="3"/>
        <v>0</v>
      </c>
      <c r="U30" s="77">
        <f t="shared" si="3"/>
        <v>0</v>
      </c>
      <c r="V30" s="77">
        <f t="shared" si="3"/>
        <v>0</v>
      </c>
      <c r="W30" s="77">
        <f t="shared" si="3"/>
        <v>0</v>
      </c>
      <c r="X30" s="77">
        <f t="shared" si="3"/>
        <v>0</v>
      </c>
    </row>
    <row r="31" spans="2:24">
      <c r="D31" s="80"/>
      <c r="E31" s="80"/>
      <c r="F31" s="80"/>
      <c r="G31" s="80"/>
      <c r="H31" s="80"/>
      <c r="I31" s="80"/>
      <c r="J31" s="80"/>
      <c r="K31" s="80"/>
      <c r="L31" s="80"/>
      <c r="M31" s="80"/>
      <c r="N31" s="80"/>
      <c r="O31" s="80"/>
      <c r="P31" s="80"/>
      <c r="Q31" s="80"/>
      <c r="R31" s="80"/>
      <c r="S31" s="80"/>
      <c r="T31" s="80"/>
      <c r="U31" s="80"/>
      <c r="V31" s="80"/>
      <c r="W31" s="80"/>
      <c r="X31" s="80"/>
    </row>
    <row r="32" spans="2:24">
      <c r="B32" s="63" t="s">
        <v>214</v>
      </c>
      <c r="C32" s="78" t="s">
        <v>16</v>
      </c>
      <c r="D32" s="76"/>
      <c r="E32" s="76"/>
      <c r="F32" s="76"/>
      <c r="G32" s="76"/>
      <c r="H32" s="76"/>
      <c r="I32" s="76"/>
      <c r="J32" s="76"/>
      <c r="K32" s="76"/>
      <c r="L32" s="76"/>
      <c r="M32" s="76"/>
      <c r="N32" s="76"/>
      <c r="O32" s="76"/>
      <c r="P32" s="76"/>
      <c r="Q32" s="76"/>
      <c r="R32" s="76"/>
      <c r="S32" s="76"/>
      <c r="T32" s="76"/>
      <c r="U32" s="76"/>
      <c r="V32" s="76"/>
      <c r="W32" s="76"/>
      <c r="X32" s="76"/>
    </row>
    <row r="33" spans="2:24"/>
    <row r="34" spans="2:24">
      <c r="B34" s="79" t="s">
        <v>328</v>
      </c>
    </row>
    <row r="35" spans="2:24">
      <c r="B35" s="76" t="s">
        <v>307</v>
      </c>
    </row>
    <row r="36" spans="2:24">
      <c r="B36" s="80"/>
    </row>
    <row r="37" spans="2:24">
      <c r="B37" s="63" t="s">
        <v>78</v>
      </c>
      <c r="C37" s="78" t="s">
        <v>17</v>
      </c>
      <c r="D37" s="81"/>
      <c r="E37" s="81"/>
      <c r="F37" s="81"/>
      <c r="G37" s="81"/>
      <c r="H37" s="81"/>
      <c r="I37" s="81"/>
      <c r="J37" s="81"/>
      <c r="K37" s="81"/>
      <c r="L37" s="81"/>
      <c r="M37" s="81"/>
      <c r="N37" s="81"/>
      <c r="O37" s="81"/>
      <c r="P37" s="81"/>
      <c r="Q37" s="81"/>
      <c r="R37" s="81"/>
      <c r="S37" s="81"/>
      <c r="T37" s="81"/>
      <c r="U37" s="81"/>
      <c r="V37" s="81"/>
      <c r="W37" s="81"/>
      <c r="X37" s="81"/>
    </row>
    <row r="38" spans="2:24">
      <c r="B38" s="63" t="s">
        <v>62</v>
      </c>
      <c r="C38" s="78" t="s">
        <v>16</v>
      </c>
      <c r="D38" s="76"/>
    </row>
    <row r="39" spans="2:24">
      <c r="B39" s="63" t="s">
        <v>55</v>
      </c>
      <c r="C39" s="78" t="s">
        <v>57</v>
      </c>
      <c r="D39" s="82"/>
    </row>
    <row r="40" spans="2:24">
      <c r="B40" s="63" t="s">
        <v>56</v>
      </c>
      <c r="C40" s="78" t="s">
        <v>57</v>
      </c>
      <c r="D40" s="82"/>
    </row>
    <row r="41" spans="2:24">
      <c r="B41" s="80"/>
    </row>
    <row r="42" spans="2:24">
      <c r="B42" s="63" t="s">
        <v>330</v>
      </c>
      <c r="C42" s="78" t="s">
        <v>16</v>
      </c>
      <c r="D42" s="76"/>
      <c r="E42" s="77">
        <f>D46</f>
        <v>0</v>
      </c>
      <c r="F42" s="77">
        <f t="shared" ref="F42:X42" si="4">E46</f>
        <v>0</v>
      </c>
      <c r="G42" s="77">
        <f t="shared" si="4"/>
        <v>0</v>
      </c>
      <c r="H42" s="77">
        <f t="shared" si="4"/>
        <v>0</v>
      </c>
      <c r="I42" s="77">
        <f t="shared" si="4"/>
        <v>0</v>
      </c>
      <c r="J42" s="77">
        <f t="shared" si="4"/>
        <v>0</v>
      </c>
      <c r="K42" s="77">
        <f t="shared" si="4"/>
        <v>0</v>
      </c>
      <c r="L42" s="77">
        <f t="shared" si="4"/>
        <v>0</v>
      </c>
      <c r="M42" s="77">
        <f t="shared" si="4"/>
        <v>0</v>
      </c>
      <c r="N42" s="77">
        <f t="shared" si="4"/>
        <v>0</v>
      </c>
      <c r="O42" s="77">
        <f t="shared" si="4"/>
        <v>0</v>
      </c>
      <c r="P42" s="77">
        <f t="shared" si="4"/>
        <v>0</v>
      </c>
      <c r="Q42" s="77">
        <f t="shared" si="4"/>
        <v>0</v>
      </c>
      <c r="R42" s="77">
        <f t="shared" si="4"/>
        <v>0</v>
      </c>
      <c r="S42" s="77">
        <f t="shared" si="4"/>
        <v>0</v>
      </c>
      <c r="T42" s="77">
        <f t="shared" si="4"/>
        <v>0</v>
      </c>
      <c r="U42" s="77">
        <f t="shared" si="4"/>
        <v>0</v>
      </c>
      <c r="V42" s="77">
        <f t="shared" si="4"/>
        <v>0</v>
      </c>
      <c r="W42" s="77">
        <f t="shared" si="4"/>
        <v>0</v>
      </c>
      <c r="X42" s="77">
        <f t="shared" si="4"/>
        <v>0</v>
      </c>
    </row>
    <row r="43" spans="2:24">
      <c r="B43" s="63" t="s">
        <v>331</v>
      </c>
      <c r="C43" s="78" t="s">
        <v>16</v>
      </c>
      <c r="D43" s="76"/>
      <c r="E43" s="76"/>
      <c r="F43" s="76"/>
      <c r="G43" s="76"/>
      <c r="H43" s="76"/>
      <c r="I43" s="76"/>
      <c r="J43" s="76"/>
      <c r="K43" s="76"/>
      <c r="L43" s="76"/>
      <c r="M43" s="76"/>
      <c r="N43" s="76"/>
      <c r="O43" s="76"/>
      <c r="P43" s="76"/>
      <c r="Q43" s="76"/>
      <c r="R43" s="76"/>
      <c r="S43" s="76"/>
      <c r="T43" s="76"/>
      <c r="U43" s="76"/>
      <c r="V43" s="76"/>
      <c r="W43" s="76"/>
      <c r="X43" s="76"/>
    </row>
    <row r="44" spans="2:24">
      <c r="B44" s="63" t="s">
        <v>332</v>
      </c>
      <c r="C44" s="78" t="s">
        <v>16</v>
      </c>
      <c r="D44" s="76"/>
      <c r="E44" s="76"/>
      <c r="F44" s="76"/>
      <c r="G44" s="76"/>
      <c r="H44" s="76"/>
      <c r="I44" s="76"/>
      <c r="J44" s="76"/>
      <c r="K44" s="76"/>
      <c r="L44" s="76"/>
      <c r="M44" s="76"/>
      <c r="N44" s="76"/>
      <c r="O44" s="76"/>
      <c r="P44" s="76"/>
      <c r="Q44" s="76"/>
      <c r="R44" s="76"/>
      <c r="S44" s="76"/>
      <c r="T44" s="76"/>
      <c r="U44" s="76"/>
      <c r="V44" s="76"/>
      <c r="W44" s="76"/>
      <c r="X44" s="76"/>
    </row>
    <row r="45" spans="2:24">
      <c r="B45" s="63" t="s">
        <v>333</v>
      </c>
      <c r="C45" s="78" t="s">
        <v>16</v>
      </c>
      <c r="D45" s="76"/>
      <c r="E45" s="76"/>
      <c r="F45" s="76"/>
      <c r="G45" s="76"/>
      <c r="H45" s="76"/>
      <c r="I45" s="76"/>
      <c r="J45" s="76"/>
      <c r="K45" s="76"/>
      <c r="L45" s="76"/>
      <c r="M45" s="76"/>
      <c r="N45" s="76"/>
      <c r="O45" s="76"/>
      <c r="P45" s="76"/>
      <c r="Q45" s="76"/>
      <c r="R45" s="76"/>
      <c r="S45" s="76"/>
      <c r="T45" s="76"/>
      <c r="U45" s="76"/>
      <c r="V45" s="76"/>
      <c r="W45" s="76"/>
      <c r="X45" s="76"/>
    </row>
    <row r="46" spans="2:24">
      <c r="B46" s="63" t="s">
        <v>334</v>
      </c>
      <c r="C46" s="78" t="s">
        <v>16</v>
      </c>
      <c r="D46" s="77">
        <f t="shared" ref="D46:E46" si="5">SUM(D42:D45)</f>
        <v>0</v>
      </c>
      <c r="E46" s="77">
        <f t="shared" si="5"/>
        <v>0</v>
      </c>
      <c r="F46" s="77">
        <f t="shared" ref="F46:X46" si="6">SUM(F42:F45)</f>
        <v>0</v>
      </c>
      <c r="G46" s="77">
        <f t="shared" si="6"/>
        <v>0</v>
      </c>
      <c r="H46" s="77">
        <f t="shared" si="6"/>
        <v>0</v>
      </c>
      <c r="I46" s="77">
        <f t="shared" si="6"/>
        <v>0</v>
      </c>
      <c r="J46" s="77">
        <f t="shared" si="6"/>
        <v>0</v>
      </c>
      <c r="K46" s="77">
        <f t="shared" si="6"/>
        <v>0</v>
      </c>
      <c r="L46" s="77">
        <f t="shared" si="6"/>
        <v>0</v>
      </c>
      <c r="M46" s="77">
        <f t="shared" si="6"/>
        <v>0</v>
      </c>
      <c r="N46" s="77">
        <f t="shared" si="6"/>
        <v>0</v>
      </c>
      <c r="O46" s="77">
        <f t="shared" si="6"/>
        <v>0</v>
      </c>
      <c r="P46" s="77">
        <f t="shared" si="6"/>
        <v>0</v>
      </c>
      <c r="Q46" s="77">
        <f t="shared" si="6"/>
        <v>0</v>
      </c>
      <c r="R46" s="77">
        <f t="shared" si="6"/>
        <v>0</v>
      </c>
      <c r="S46" s="77">
        <f t="shared" si="6"/>
        <v>0</v>
      </c>
      <c r="T46" s="77">
        <f t="shared" si="6"/>
        <v>0</v>
      </c>
      <c r="U46" s="77">
        <f t="shared" si="6"/>
        <v>0</v>
      </c>
      <c r="V46" s="77">
        <f t="shared" si="6"/>
        <v>0</v>
      </c>
      <c r="W46" s="77">
        <f t="shared" si="6"/>
        <v>0</v>
      </c>
      <c r="X46" s="77">
        <f t="shared" si="6"/>
        <v>0</v>
      </c>
    </row>
    <row r="47" spans="2:24">
      <c r="D47" s="80"/>
      <c r="E47" s="80"/>
      <c r="F47" s="80"/>
      <c r="G47" s="80"/>
      <c r="H47" s="80"/>
      <c r="I47" s="80"/>
      <c r="J47" s="80"/>
      <c r="K47" s="80"/>
      <c r="L47" s="80"/>
      <c r="M47" s="80"/>
      <c r="N47" s="80"/>
      <c r="O47" s="80"/>
      <c r="P47" s="80"/>
      <c r="Q47" s="80"/>
      <c r="R47" s="80"/>
      <c r="S47" s="80"/>
      <c r="T47" s="80"/>
      <c r="U47" s="80"/>
      <c r="V47" s="80"/>
      <c r="W47" s="80"/>
      <c r="X47" s="80"/>
    </row>
    <row r="48" spans="2:24">
      <c r="B48" s="63" t="s">
        <v>214</v>
      </c>
      <c r="C48" s="78" t="s">
        <v>16</v>
      </c>
      <c r="D48" s="76"/>
      <c r="E48" s="76"/>
      <c r="F48" s="76"/>
      <c r="G48" s="76"/>
      <c r="H48" s="76"/>
      <c r="I48" s="76"/>
      <c r="J48" s="76"/>
      <c r="K48" s="76"/>
      <c r="L48" s="76"/>
      <c r="M48" s="76"/>
      <c r="N48" s="76"/>
      <c r="O48" s="76"/>
      <c r="P48" s="76"/>
      <c r="Q48" s="76"/>
      <c r="R48" s="76"/>
      <c r="S48" s="76"/>
      <c r="T48" s="76"/>
      <c r="U48" s="76"/>
      <c r="V48" s="76"/>
      <c r="W48" s="76"/>
      <c r="X48" s="76"/>
    </row>
    <row r="49" spans="2:24"/>
    <row r="50" spans="2:24">
      <c r="B50" s="79" t="s">
        <v>329</v>
      </c>
    </row>
    <row r="51" spans="2:24">
      <c r="B51" s="76" t="s">
        <v>307</v>
      </c>
    </row>
    <row r="52" spans="2:24">
      <c r="B52" s="80"/>
    </row>
    <row r="53" spans="2:24">
      <c r="B53" s="63" t="s">
        <v>78</v>
      </c>
      <c r="C53" s="78" t="s">
        <v>17</v>
      </c>
      <c r="D53" s="81"/>
      <c r="E53" s="81"/>
      <c r="F53" s="81"/>
      <c r="G53" s="81"/>
      <c r="H53" s="81"/>
      <c r="I53" s="81"/>
      <c r="J53" s="81"/>
      <c r="K53" s="81"/>
      <c r="L53" s="81"/>
      <c r="M53" s="81"/>
      <c r="N53" s="81"/>
      <c r="O53" s="81"/>
      <c r="P53" s="81"/>
      <c r="Q53" s="81"/>
      <c r="R53" s="81"/>
      <c r="S53" s="81"/>
      <c r="T53" s="81"/>
      <c r="U53" s="81"/>
      <c r="V53" s="81"/>
      <c r="W53" s="81"/>
      <c r="X53" s="81"/>
    </row>
    <row r="54" spans="2:24">
      <c r="B54" s="63" t="s">
        <v>62</v>
      </c>
      <c r="C54" s="78" t="s">
        <v>16</v>
      </c>
      <c r="D54" s="76"/>
    </row>
    <row r="55" spans="2:24">
      <c r="B55" s="63" t="s">
        <v>55</v>
      </c>
      <c r="C55" s="78" t="s">
        <v>57</v>
      </c>
      <c r="D55" s="82"/>
    </row>
    <row r="56" spans="2:24">
      <c r="B56" s="63" t="s">
        <v>56</v>
      </c>
      <c r="C56" s="78" t="s">
        <v>57</v>
      </c>
      <c r="D56" s="82"/>
    </row>
    <row r="57" spans="2:24">
      <c r="B57" s="80"/>
    </row>
    <row r="58" spans="2:24">
      <c r="B58" s="63" t="s">
        <v>330</v>
      </c>
      <c r="C58" s="78" t="s">
        <v>16</v>
      </c>
      <c r="D58" s="76"/>
      <c r="E58" s="77">
        <f>D62</f>
        <v>0</v>
      </c>
      <c r="F58" s="77">
        <f t="shared" ref="F58:X58" si="7">E62</f>
        <v>0</v>
      </c>
      <c r="G58" s="77">
        <f t="shared" si="7"/>
        <v>0</v>
      </c>
      <c r="H58" s="77">
        <f t="shared" si="7"/>
        <v>0</v>
      </c>
      <c r="I58" s="77">
        <f t="shared" si="7"/>
        <v>0</v>
      </c>
      <c r="J58" s="77">
        <f t="shared" si="7"/>
        <v>0</v>
      </c>
      <c r="K58" s="77">
        <f t="shared" si="7"/>
        <v>0</v>
      </c>
      <c r="L58" s="77">
        <f t="shared" si="7"/>
        <v>0</v>
      </c>
      <c r="M58" s="77">
        <f t="shared" si="7"/>
        <v>0</v>
      </c>
      <c r="N58" s="77">
        <f t="shared" si="7"/>
        <v>0</v>
      </c>
      <c r="O58" s="77">
        <f t="shared" si="7"/>
        <v>0</v>
      </c>
      <c r="P58" s="77">
        <f t="shared" si="7"/>
        <v>0</v>
      </c>
      <c r="Q58" s="77">
        <f t="shared" si="7"/>
        <v>0</v>
      </c>
      <c r="R58" s="77">
        <f t="shared" si="7"/>
        <v>0</v>
      </c>
      <c r="S58" s="77">
        <f t="shared" si="7"/>
        <v>0</v>
      </c>
      <c r="T58" s="77">
        <f t="shared" si="7"/>
        <v>0</v>
      </c>
      <c r="U58" s="77">
        <f t="shared" si="7"/>
        <v>0</v>
      </c>
      <c r="V58" s="77">
        <f t="shared" si="7"/>
        <v>0</v>
      </c>
      <c r="W58" s="77">
        <f t="shared" si="7"/>
        <v>0</v>
      </c>
      <c r="X58" s="77">
        <f t="shared" si="7"/>
        <v>0</v>
      </c>
    </row>
    <row r="59" spans="2:24">
      <c r="B59" s="63" t="s">
        <v>331</v>
      </c>
      <c r="C59" s="78" t="s">
        <v>16</v>
      </c>
      <c r="D59" s="76"/>
      <c r="E59" s="76"/>
      <c r="F59" s="76"/>
      <c r="G59" s="76"/>
      <c r="H59" s="76"/>
      <c r="I59" s="76"/>
      <c r="J59" s="76"/>
      <c r="K59" s="76"/>
      <c r="L59" s="76"/>
      <c r="M59" s="76"/>
      <c r="N59" s="76"/>
      <c r="O59" s="76"/>
      <c r="P59" s="76"/>
      <c r="Q59" s="76"/>
      <c r="R59" s="76"/>
      <c r="S59" s="76"/>
      <c r="T59" s="76"/>
      <c r="U59" s="76"/>
      <c r="V59" s="76"/>
      <c r="W59" s="76"/>
      <c r="X59" s="76"/>
    </row>
    <row r="60" spans="2:24">
      <c r="B60" s="63" t="s">
        <v>332</v>
      </c>
      <c r="C60" s="78" t="s">
        <v>16</v>
      </c>
      <c r="D60" s="76"/>
      <c r="E60" s="76"/>
      <c r="F60" s="76"/>
      <c r="G60" s="76"/>
      <c r="H60" s="76"/>
      <c r="I60" s="76"/>
      <c r="J60" s="76"/>
      <c r="K60" s="76"/>
      <c r="L60" s="76"/>
      <c r="M60" s="76"/>
      <c r="N60" s="76"/>
      <c r="O60" s="76"/>
      <c r="P60" s="76"/>
      <c r="Q60" s="76"/>
      <c r="R60" s="76"/>
      <c r="S60" s="76"/>
      <c r="T60" s="76"/>
      <c r="U60" s="76"/>
      <c r="V60" s="76"/>
      <c r="W60" s="76"/>
      <c r="X60" s="76"/>
    </row>
    <row r="61" spans="2:24">
      <c r="B61" s="63" t="s">
        <v>333</v>
      </c>
      <c r="C61" s="78" t="s">
        <v>16</v>
      </c>
      <c r="D61" s="76"/>
      <c r="E61" s="76"/>
      <c r="F61" s="76"/>
      <c r="G61" s="76"/>
      <c r="H61" s="76"/>
      <c r="I61" s="76"/>
      <c r="J61" s="76"/>
      <c r="K61" s="76"/>
      <c r="L61" s="76"/>
      <c r="M61" s="76"/>
      <c r="N61" s="76"/>
      <c r="O61" s="76"/>
      <c r="P61" s="76"/>
      <c r="Q61" s="76"/>
      <c r="R61" s="76"/>
      <c r="S61" s="76"/>
      <c r="T61" s="76"/>
      <c r="U61" s="76"/>
      <c r="V61" s="76"/>
      <c r="W61" s="76"/>
      <c r="X61" s="76"/>
    </row>
    <row r="62" spans="2:24">
      <c r="B62" s="63" t="s">
        <v>334</v>
      </c>
      <c r="C62" s="78" t="s">
        <v>16</v>
      </c>
      <c r="D62" s="77">
        <f t="shared" ref="D62:X62" si="8">SUM(D58:D61)</f>
        <v>0</v>
      </c>
      <c r="E62" s="77">
        <f t="shared" si="8"/>
        <v>0</v>
      </c>
      <c r="F62" s="77">
        <f t="shared" si="8"/>
        <v>0</v>
      </c>
      <c r="G62" s="77">
        <f t="shared" si="8"/>
        <v>0</v>
      </c>
      <c r="H62" s="77">
        <f t="shared" si="8"/>
        <v>0</v>
      </c>
      <c r="I62" s="77">
        <f t="shared" si="8"/>
        <v>0</v>
      </c>
      <c r="J62" s="77">
        <f t="shared" si="8"/>
        <v>0</v>
      </c>
      <c r="K62" s="77">
        <f t="shared" si="8"/>
        <v>0</v>
      </c>
      <c r="L62" s="77">
        <f t="shared" si="8"/>
        <v>0</v>
      </c>
      <c r="M62" s="77">
        <f t="shared" si="8"/>
        <v>0</v>
      </c>
      <c r="N62" s="77">
        <f t="shared" si="8"/>
        <v>0</v>
      </c>
      <c r="O62" s="77">
        <f t="shared" si="8"/>
        <v>0</v>
      </c>
      <c r="P62" s="77">
        <f t="shared" si="8"/>
        <v>0</v>
      </c>
      <c r="Q62" s="77">
        <f t="shared" si="8"/>
        <v>0</v>
      </c>
      <c r="R62" s="77">
        <f t="shared" si="8"/>
        <v>0</v>
      </c>
      <c r="S62" s="77">
        <f t="shared" si="8"/>
        <v>0</v>
      </c>
      <c r="T62" s="77">
        <f t="shared" si="8"/>
        <v>0</v>
      </c>
      <c r="U62" s="77">
        <f t="shared" si="8"/>
        <v>0</v>
      </c>
      <c r="V62" s="77">
        <f t="shared" si="8"/>
        <v>0</v>
      </c>
      <c r="W62" s="77">
        <f t="shared" si="8"/>
        <v>0</v>
      </c>
      <c r="X62" s="77">
        <f t="shared" si="8"/>
        <v>0</v>
      </c>
    </row>
    <row r="63" spans="2:24">
      <c r="D63" s="80"/>
      <c r="E63" s="80"/>
      <c r="F63" s="80"/>
      <c r="G63" s="80"/>
      <c r="H63" s="80"/>
      <c r="I63" s="80"/>
      <c r="J63" s="80"/>
      <c r="K63" s="80"/>
      <c r="L63" s="80"/>
      <c r="M63" s="80"/>
      <c r="N63" s="80"/>
      <c r="O63" s="80"/>
      <c r="P63" s="80"/>
      <c r="Q63" s="80"/>
      <c r="R63" s="80"/>
      <c r="S63" s="80"/>
      <c r="T63" s="80"/>
      <c r="U63" s="80"/>
      <c r="V63" s="80"/>
      <c r="W63" s="80"/>
      <c r="X63" s="80"/>
    </row>
    <row r="64" spans="2:24">
      <c r="B64" s="63" t="s">
        <v>214</v>
      </c>
      <c r="C64" s="78" t="s">
        <v>16</v>
      </c>
      <c r="D64" s="76"/>
      <c r="E64" s="76"/>
      <c r="F64" s="76"/>
      <c r="G64" s="76"/>
      <c r="H64" s="76"/>
      <c r="I64" s="76"/>
      <c r="J64" s="76"/>
      <c r="K64" s="76"/>
      <c r="L64" s="76"/>
      <c r="M64" s="76"/>
      <c r="N64" s="76"/>
      <c r="O64" s="76"/>
      <c r="P64" s="76"/>
      <c r="Q64" s="76"/>
      <c r="R64" s="76"/>
      <c r="S64" s="76"/>
      <c r="T64" s="76"/>
      <c r="U64" s="76"/>
      <c r="V64" s="76"/>
      <c r="W64" s="76"/>
      <c r="X64" s="76"/>
    </row>
    <row r="65" spans="2:24"/>
    <row r="66" spans="2:24">
      <c r="B66" s="79" t="s">
        <v>335</v>
      </c>
    </row>
    <row r="67" spans="2:24">
      <c r="B67" s="63" t="s">
        <v>330</v>
      </c>
      <c r="C67" s="78" t="s">
        <v>16</v>
      </c>
      <c r="D67" s="77">
        <f>SUM(D26,D42,D58)</f>
        <v>0</v>
      </c>
      <c r="E67" s="77">
        <f t="shared" ref="E67:X67" si="9">SUM(E26,E42,E58)</f>
        <v>0</v>
      </c>
      <c r="F67" s="77">
        <f t="shared" si="9"/>
        <v>0</v>
      </c>
      <c r="G67" s="77">
        <f t="shared" si="9"/>
        <v>0</v>
      </c>
      <c r="H67" s="77">
        <f t="shared" si="9"/>
        <v>0</v>
      </c>
      <c r="I67" s="77">
        <f t="shared" si="9"/>
        <v>0</v>
      </c>
      <c r="J67" s="77">
        <f t="shared" si="9"/>
        <v>0</v>
      </c>
      <c r="K67" s="77">
        <f t="shared" si="9"/>
        <v>0</v>
      </c>
      <c r="L67" s="77">
        <f t="shared" si="9"/>
        <v>0</v>
      </c>
      <c r="M67" s="77">
        <f t="shared" si="9"/>
        <v>0</v>
      </c>
      <c r="N67" s="77">
        <f t="shared" si="9"/>
        <v>0</v>
      </c>
      <c r="O67" s="77">
        <f t="shared" si="9"/>
        <v>0</v>
      </c>
      <c r="P67" s="77">
        <f t="shared" si="9"/>
        <v>0</v>
      </c>
      <c r="Q67" s="77">
        <f t="shared" si="9"/>
        <v>0</v>
      </c>
      <c r="R67" s="77">
        <f t="shared" si="9"/>
        <v>0</v>
      </c>
      <c r="S67" s="77">
        <f t="shared" si="9"/>
        <v>0</v>
      </c>
      <c r="T67" s="77">
        <f t="shared" si="9"/>
        <v>0</v>
      </c>
      <c r="U67" s="77">
        <f t="shared" si="9"/>
        <v>0</v>
      </c>
      <c r="V67" s="77">
        <f t="shared" si="9"/>
        <v>0</v>
      </c>
      <c r="W67" s="77">
        <f t="shared" si="9"/>
        <v>0</v>
      </c>
      <c r="X67" s="77">
        <f t="shared" si="9"/>
        <v>0</v>
      </c>
    </row>
    <row r="68" spans="2:24">
      <c r="B68" s="63" t="s">
        <v>331</v>
      </c>
      <c r="C68" s="78" t="s">
        <v>16</v>
      </c>
      <c r="D68" s="77">
        <f t="shared" ref="D68:X70" si="10">SUM(D27,D43,D59)</f>
        <v>0</v>
      </c>
      <c r="E68" s="77">
        <f t="shared" si="10"/>
        <v>0</v>
      </c>
      <c r="F68" s="77">
        <f t="shared" si="10"/>
        <v>0</v>
      </c>
      <c r="G68" s="77">
        <f t="shared" si="10"/>
        <v>0</v>
      </c>
      <c r="H68" s="77">
        <f t="shared" si="10"/>
        <v>0</v>
      </c>
      <c r="I68" s="77">
        <f t="shared" si="10"/>
        <v>0</v>
      </c>
      <c r="J68" s="77">
        <f t="shared" si="10"/>
        <v>0</v>
      </c>
      <c r="K68" s="77">
        <f t="shared" si="10"/>
        <v>0</v>
      </c>
      <c r="L68" s="77">
        <f t="shared" si="10"/>
        <v>0</v>
      </c>
      <c r="M68" s="77">
        <f t="shared" si="10"/>
        <v>0</v>
      </c>
      <c r="N68" s="77">
        <f t="shared" si="10"/>
        <v>0</v>
      </c>
      <c r="O68" s="77">
        <f t="shared" si="10"/>
        <v>0</v>
      </c>
      <c r="P68" s="77">
        <f t="shared" si="10"/>
        <v>0</v>
      </c>
      <c r="Q68" s="77">
        <f t="shared" si="10"/>
        <v>0</v>
      </c>
      <c r="R68" s="77">
        <f t="shared" si="10"/>
        <v>0</v>
      </c>
      <c r="S68" s="77">
        <f t="shared" si="10"/>
        <v>0</v>
      </c>
      <c r="T68" s="77">
        <f t="shared" si="10"/>
        <v>0</v>
      </c>
      <c r="U68" s="77">
        <f t="shared" si="10"/>
        <v>0</v>
      </c>
      <c r="V68" s="77">
        <f t="shared" si="10"/>
        <v>0</v>
      </c>
      <c r="W68" s="77">
        <f t="shared" si="10"/>
        <v>0</v>
      </c>
      <c r="X68" s="77">
        <f t="shared" si="10"/>
        <v>0</v>
      </c>
    </row>
    <row r="69" spans="2:24">
      <c r="B69" s="63" t="s">
        <v>332</v>
      </c>
      <c r="C69" s="78" t="s">
        <v>16</v>
      </c>
      <c r="D69" s="77">
        <f t="shared" si="10"/>
        <v>0</v>
      </c>
      <c r="E69" s="77">
        <f t="shared" si="10"/>
        <v>0</v>
      </c>
      <c r="F69" s="77">
        <f t="shared" si="10"/>
        <v>0</v>
      </c>
      <c r="G69" s="77">
        <f t="shared" si="10"/>
        <v>0</v>
      </c>
      <c r="H69" s="77">
        <f t="shared" si="10"/>
        <v>0</v>
      </c>
      <c r="I69" s="77">
        <f t="shared" si="10"/>
        <v>0</v>
      </c>
      <c r="J69" s="77">
        <f t="shared" si="10"/>
        <v>0</v>
      </c>
      <c r="K69" s="77">
        <f t="shared" si="10"/>
        <v>0</v>
      </c>
      <c r="L69" s="77">
        <f t="shared" si="10"/>
        <v>0</v>
      </c>
      <c r="M69" s="77">
        <f t="shared" si="10"/>
        <v>0</v>
      </c>
      <c r="N69" s="77">
        <f t="shared" si="10"/>
        <v>0</v>
      </c>
      <c r="O69" s="77">
        <f t="shared" si="10"/>
        <v>0</v>
      </c>
      <c r="P69" s="77">
        <f t="shared" si="10"/>
        <v>0</v>
      </c>
      <c r="Q69" s="77">
        <f t="shared" si="10"/>
        <v>0</v>
      </c>
      <c r="R69" s="77">
        <f t="shared" si="10"/>
        <v>0</v>
      </c>
      <c r="S69" s="77">
        <f t="shared" si="10"/>
        <v>0</v>
      </c>
      <c r="T69" s="77">
        <f t="shared" si="10"/>
        <v>0</v>
      </c>
      <c r="U69" s="77">
        <f t="shared" si="10"/>
        <v>0</v>
      </c>
      <c r="V69" s="77">
        <f t="shared" si="10"/>
        <v>0</v>
      </c>
      <c r="W69" s="77">
        <f t="shared" si="10"/>
        <v>0</v>
      </c>
      <c r="X69" s="77">
        <f t="shared" si="10"/>
        <v>0</v>
      </c>
    </row>
    <row r="70" spans="2:24">
      <c r="B70" s="63" t="s">
        <v>333</v>
      </c>
      <c r="C70" s="78" t="s">
        <v>16</v>
      </c>
      <c r="D70" s="77">
        <f t="shared" si="10"/>
        <v>0</v>
      </c>
      <c r="E70" s="77">
        <f t="shared" si="10"/>
        <v>0</v>
      </c>
      <c r="F70" s="77">
        <f t="shared" si="10"/>
        <v>0</v>
      </c>
      <c r="G70" s="77">
        <f t="shared" si="10"/>
        <v>0</v>
      </c>
      <c r="H70" s="77">
        <f t="shared" si="10"/>
        <v>0</v>
      </c>
      <c r="I70" s="77">
        <f t="shared" si="10"/>
        <v>0</v>
      </c>
      <c r="J70" s="77">
        <f t="shared" si="10"/>
        <v>0</v>
      </c>
      <c r="K70" s="77">
        <f t="shared" si="10"/>
        <v>0</v>
      </c>
      <c r="L70" s="77">
        <f t="shared" si="10"/>
        <v>0</v>
      </c>
      <c r="M70" s="77">
        <f t="shared" si="10"/>
        <v>0</v>
      </c>
      <c r="N70" s="77">
        <f t="shared" si="10"/>
        <v>0</v>
      </c>
      <c r="O70" s="77">
        <f t="shared" si="10"/>
        <v>0</v>
      </c>
      <c r="P70" s="77">
        <f t="shared" si="10"/>
        <v>0</v>
      </c>
      <c r="Q70" s="77">
        <f t="shared" si="10"/>
        <v>0</v>
      </c>
      <c r="R70" s="77">
        <f t="shared" si="10"/>
        <v>0</v>
      </c>
      <c r="S70" s="77">
        <f t="shared" si="10"/>
        <v>0</v>
      </c>
      <c r="T70" s="77">
        <f t="shared" si="10"/>
        <v>0</v>
      </c>
      <c r="U70" s="77">
        <f t="shared" si="10"/>
        <v>0</v>
      </c>
      <c r="V70" s="77">
        <f t="shared" si="10"/>
        <v>0</v>
      </c>
      <c r="W70" s="77">
        <f t="shared" si="10"/>
        <v>0</v>
      </c>
      <c r="X70" s="77">
        <f t="shared" si="10"/>
        <v>0</v>
      </c>
    </row>
    <row r="71" spans="2:24">
      <c r="B71" s="63" t="s">
        <v>334</v>
      </c>
      <c r="C71" s="78" t="s">
        <v>16</v>
      </c>
      <c r="D71" s="77">
        <f t="shared" ref="D71" si="11">SUM(D67:D70)</f>
        <v>0</v>
      </c>
      <c r="E71" s="77">
        <f t="shared" ref="E71:X71" si="12">SUM(E67:E70)</f>
        <v>0</v>
      </c>
      <c r="F71" s="77">
        <f t="shared" si="12"/>
        <v>0</v>
      </c>
      <c r="G71" s="77">
        <f t="shared" si="12"/>
        <v>0</v>
      </c>
      <c r="H71" s="77">
        <f t="shared" si="12"/>
        <v>0</v>
      </c>
      <c r="I71" s="77">
        <f t="shared" si="12"/>
        <v>0</v>
      </c>
      <c r="J71" s="77">
        <f t="shared" si="12"/>
        <v>0</v>
      </c>
      <c r="K71" s="77">
        <f t="shared" si="12"/>
        <v>0</v>
      </c>
      <c r="L71" s="77">
        <f t="shared" si="12"/>
        <v>0</v>
      </c>
      <c r="M71" s="77">
        <f t="shared" si="12"/>
        <v>0</v>
      </c>
      <c r="N71" s="77">
        <f t="shared" si="12"/>
        <v>0</v>
      </c>
      <c r="O71" s="77">
        <f t="shared" si="12"/>
        <v>0</v>
      </c>
      <c r="P71" s="77">
        <f t="shared" si="12"/>
        <v>0</v>
      </c>
      <c r="Q71" s="77">
        <f t="shared" si="12"/>
        <v>0</v>
      </c>
      <c r="R71" s="77">
        <f t="shared" si="12"/>
        <v>0</v>
      </c>
      <c r="S71" s="77">
        <f t="shared" si="12"/>
        <v>0</v>
      </c>
      <c r="T71" s="77">
        <f t="shared" si="12"/>
        <v>0</v>
      </c>
      <c r="U71" s="77">
        <f t="shared" si="12"/>
        <v>0</v>
      </c>
      <c r="V71" s="77">
        <f t="shared" si="12"/>
        <v>0</v>
      </c>
      <c r="W71" s="77">
        <f t="shared" si="12"/>
        <v>0</v>
      </c>
      <c r="X71" s="77">
        <f t="shared" si="12"/>
        <v>0</v>
      </c>
    </row>
    <row r="72" spans="2:24">
      <c r="D72" s="80"/>
      <c r="E72" s="80"/>
      <c r="F72" s="80"/>
      <c r="G72" s="80"/>
      <c r="H72" s="80"/>
      <c r="I72" s="80"/>
      <c r="J72" s="80"/>
      <c r="K72" s="80"/>
      <c r="L72" s="80"/>
      <c r="M72" s="80"/>
      <c r="N72" s="80"/>
      <c r="O72" s="80"/>
      <c r="P72" s="80"/>
      <c r="Q72" s="80"/>
      <c r="R72" s="80"/>
      <c r="S72" s="80"/>
      <c r="T72" s="80"/>
      <c r="U72" s="80"/>
      <c r="V72" s="80"/>
      <c r="W72" s="80"/>
      <c r="X72" s="80"/>
    </row>
    <row r="73" spans="2:24">
      <c r="B73" s="63" t="s">
        <v>214</v>
      </c>
      <c r="C73" s="78" t="s">
        <v>16</v>
      </c>
      <c r="D73" s="77">
        <f t="shared" ref="D73:X73" si="13">SUM(D32,D48,D64)</f>
        <v>0</v>
      </c>
      <c r="E73" s="77">
        <f t="shared" si="13"/>
        <v>0</v>
      </c>
      <c r="F73" s="77">
        <f t="shared" si="13"/>
        <v>0</v>
      </c>
      <c r="G73" s="77">
        <f t="shared" si="13"/>
        <v>0</v>
      </c>
      <c r="H73" s="77">
        <f t="shared" si="13"/>
        <v>0</v>
      </c>
      <c r="I73" s="77">
        <f t="shared" si="13"/>
        <v>0</v>
      </c>
      <c r="J73" s="77">
        <f t="shared" si="13"/>
        <v>0</v>
      </c>
      <c r="K73" s="77">
        <f t="shared" si="13"/>
        <v>0</v>
      </c>
      <c r="L73" s="77">
        <f t="shared" si="13"/>
        <v>0</v>
      </c>
      <c r="M73" s="77">
        <f t="shared" si="13"/>
        <v>0</v>
      </c>
      <c r="N73" s="77">
        <f t="shared" si="13"/>
        <v>0</v>
      </c>
      <c r="O73" s="77">
        <f t="shared" si="13"/>
        <v>0</v>
      </c>
      <c r="P73" s="77">
        <f t="shared" si="13"/>
        <v>0</v>
      </c>
      <c r="Q73" s="77">
        <f t="shared" si="13"/>
        <v>0</v>
      </c>
      <c r="R73" s="77">
        <f t="shared" si="13"/>
        <v>0</v>
      </c>
      <c r="S73" s="77">
        <f t="shared" si="13"/>
        <v>0</v>
      </c>
      <c r="T73" s="77">
        <f t="shared" si="13"/>
        <v>0</v>
      </c>
      <c r="U73" s="77">
        <f t="shared" si="13"/>
        <v>0</v>
      </c>
      <c r="V73" s="77">
        <f t="shared" si="13"/>
        <v>0</v>
      </c>
      <c r="W73" s="77">
        <f t="shared" si="13"/>
        <v>0</v>
      </c>
      <c r="X73" s="77">
        <f t="shared" si="13"/>
        <v>0</v>
      </c>
    </row>
    <row r="74" spans="2:24">
      <c r="C74" s="78"/>
      <c r="D74" s="80"/>
      <c r="E74" s="80"/>
      <c r="F74" s="80"/>
      <c r="G74" s="80"/>
      <c r="H74" s="80"/>
      <c r="I74" s="80"/>
      <c r="J74" s="80"/>
      <c r="K74" s="80"/>
      <c r="L74" s="80"/>
      <c r="M74" s="80"/>
      <c r="N74" s="80"/>
      <c r="O74" s="80"/>
      <c r="P74" s="80"/>
      <c r="Q74" s="80"/>
      <c r="R74" s="80"/>
      <c r="S74" s="80"/>
      <c r="T74" s="80"/>
      <c r="U74" s="80"/>
      <c r="V74" s="80"/>
      <c r="W74" s="80"/>
      <c r="X74" s="80"/>
    </row>
    <row r="75" spans="2:24">
      <c r="B75" s="65" t="s">
        <v>336</v>
      </c>
      <c r="C75" s="78"/>
      <c r="D75" s="80"/>
      <c r="E75" s="80"/>
      <c r="F75" s="80"/>
      <c r="G75" s="80"/>
      <c r="H75" s="80"/>
      <c r="I75" s="80"/>
      <c r="J75" s="80"/>
      <c r="K75" s="80"/>
      <c r="L75" s="80"/>
      <c r="M75" s="80"/>
      <c r="N75" s="80"/>
      <c r="O75" s="80"/>
      <c r="P75" s="80"/>
      <c r="Q75" s="80"/>
      <c r="R75" s="80"/>
      <c r="S75" s="80"/>
      <c r="T75" s="80"/>
      <c r="U75" s="80"/>
      <c r="V75" s="80"/>
      <c r="W75" s="80"/>
      <c r="X75" s="80"/>
    </row>
    <row r="76" spans="2:24">
      <c r="B76" s="63" t="s">
        <v>337</v>
      </c>
      <c r="C76" s="78"/>
      <c r="D76" s="80"/>
      <c r="E76" s="80"/>
      <c r="F76" s="80"/>
      <c r="G76" s="80"/>
      <c r="H76" s="80"/>
      <c r="I76" s="80"/>
      <c r="J76" s="80"/>
      <c r="K76" s="80"/>
      <c r="L76" s="80"/>
      <c r="M76" s="80"/>
      <c r="N76" s="80"/>
      <c r="O76" s="80"/>
      <c r="P76" s="80"/>
      <c r="Q76" s="80"/>
      <c r="R76" s="80"/>
      <c r="S76" s="80"/>
      <c r="T76" s="80"/>
      <c r="U76" s="80"/>
      <c r="V76" s="80"/>
      <c r="W76" s="80"/>
      <c r="X76" s="80"/>
    </row>
    <row r="77" spans="2:24">
      <c r="C77" s="78"/>
      <c r="D77" s="80"/>
      <c r="E77" s="80"/>
      <c r="F77" s="80"/>
      <c r="G77" s="80"/>
      <c r="H77" s="80"/>
      <c r="I77" s="80"/>
      <c r="J77" s="80"/>
      <c r="K77" s="80"/>
      <c r="L77" s="80"/>
      <c r="M77" s="80"/>
      <c r="N77" s="80"/>
      <c r="O77" s="80"/>
      <c r="P77" s="80"/>
      <c r="Q77" s="80"/>
      <c r="R77" s="80"/>
      <c r="S77" s="80"/>
      <c r="T77" s="80"/>
      <c r="U77" s="80"/>
      <c r="V77" s="80"/>
      <c r="W77" s="80"/>
      <c r="X77" s="80"/>
    </row>
    <row r="78" spans="2:24">
      <c r="B78" s="63" t="s">
        <v>338</v>
      </c>
      <c r="C78" s="78"/>
      <c r="D78" s="138" t="s">
        <v>344</v>
      </c>
      <c r="E78" s="138"/>
      <c r="F78" s="138"/>
      <c r="G78" s="138"/>
      <c r="H78" s="138"/>
      <c r="I78" s="80"/>
      <c r="J78" s="80"/>
      <c r="K78" s="80"/>
      <c r="L78" s="80"/>
      <c r="M78" s="80"/>
      <c r="N78" s="80"/>
      <c r="O78" s="80"/>
      <c r="P78" s="80"/>
      <c r="Q78" s="80"/>
      <c r="R78" s="80"/>
      <c r="S78" s="80"/>
      <c r="T78" s="80"/>
      <c r="U78" s="80"/>
      <c r="V78" s="80"/>
      <c r="W78" s="80"/>
      <c r="X78" s="80"/>
    </row>
    <row r="79" spans="2:24" ht="37.5" customHeight="1">
      <c r="B79" s="72" t="str">
        <f>CONCATENATE("  Value of ",D78,"'s receivable from ",'1'!D9)</f>
        <v xml:space="preserve">  Value of [HoldCo]'s receivable from [Offshore transmission operator 1]</v>
      </c>
      <c r="C79" s="78" t="s">
        <v>16</v>
      </c>
      <c r="D79" s="76"/>
      <c r="E79" s="76"/>
      <c r="F79" s="76"/>
      <c r="G79" s="76"/>
      <c r="H79" s="76"/>
      <c r="I79" s="76"/>
      <c r="J79" s="76"/>
      <c r="K79" s="76"/>
      <c r="L79" s="76"/>
      <c r="M79" s="76"/>
      <c r="N79" s="76"/>
      <c r="O79" s="76"/>
      <c r="P79" s="76"/>
      <c r="Q79" s="76"/>
      <c r="R79" s="76"/>
      <c r="S79" s="76"/>
      <c r="T79" s="76"/>
      <c r="U79" s="76"/>
      <c r="V79" s="76"/>
      <c r="W79" s="76"/>
      <c r="X79" s="76"/>
    </row>
    <row r="80" spans="2:24" ht="37.5" customHeight="1">
      <c r="B80" s="72" t="str">
        <f>CONCATENATE("  Value of ",'1'!D9,"'s payable to ",D78)</f>
        <v xml:space="preserve">  Value of [Offshore transmission operator 1]'s payable to [HoldCo]</v>
      </c>
      <c r="C80" s="78" t="s">
        <v>16</v>
      </c>
      <c r="D80" s="76"/>
      <c r="E80" s="76"/>
      <c r="F80" s="76"/>
      <c r="G80" s="76"/>
      <c r="H80" s="76"/>
      <c r="I80" s="76"/>
      <c r="J80" s="76"/>
      <c r="K80" s="76"/>
      <c r="L80" s="76"/>
      <c r="M80" s="76"/>
      <c r="N80" s="76"/>
      <c r="O80" s="76"/>
      <c r="P80" s="76"/>
      <c r="Q80" s="76"/>
      <c r="R80" s="76"/>
      <c r="S80" s="76"/>
      <c r="T80" s="76"/>
      <c r="U80" s="76"/>
      <c r="V80" s="76"/>
      <c r="W80" s="76"/>
      <c r="X80" s="76"/>
    </row>
    <row r="81" spans="2:26">
      <c r="C81" s="78"/>
      <c r="D81" s="80"/>
      <c r="E81" s="80"/>
      <c r="F81" s="80"/>
      <c r="G81" s="80"/>
      <c r="H81" s="80"/>
      <c r="I81" s="80"/>
      <c r="J81" s="80"/>
      <c r="K81" s="80"/>
      <c r="L81" s="80"/>
      <c r="M81" s="80"/>
      <c r="N81" s="80"/>
      <c r="O81" s="80"/>
      <c r="P81" s="80"/>
      <c r="Q81" s="80"/>
      <c r="R81" s="80"/>
      <c r="S81" s="80"/>
      <c r="T81" s="80"/>
      <c r="U81" s="80"/>
      <c r="V81" s="80"/>
      <c r="W81" s="80"/>
      <c r="X81" s="80"/>
    </row>
    <row r="82" spans="2:26">
      <c r="B82" s="79" t="s">
        <v>341</v>
      </c>
      <c r="C82" s="78"/>
      <c r="D82" s="80"/>
      <c r="E82" s="80"/>
      <c r="F82" s="80"/>
      <c r="G82" s="80"/>
      <c r="H82" s="80"/>
      <c r="I82" s="80"/>
      <c r="J82" s="80"/>
      <c r="K82" s="80"/>
      <c r="L82" s="80"/>
      <c r="M82" s="80"/>
      <c r="N82" s="80"/>
      <c r="O82" s="80"/>
      <c r="P82" s="80"/>
      <c r="Q82" s="80"/>
      <c r="R82" s="80"/>
      <c r="S82" s="80"/>
      <c r="T82" s="80"/>
      <c r="U82" s="80"/>
      <c r="V82" s="80"/>
      <c r="W82" s="80"/>
      <c r="X82" s="80"/>
      <c r="Z82" s="63" t="s">
        <v>342</v>
      </c>
    </row>
    <row r="83" spans="2:26">
      <c r="B83" s="63" t="s">
        <v>340</v>
      </c>
      <c r="C83" s="78"/>
      <c r="D83" s="80"/>
      <c r="E83" s="80"/>
      <c r="F83" s="80"/>
      <c r="G83" s="80"/>
      <c r="H83" s="80"/>
      <c r="I83" s="80"/>
      <c r="J83" s="80"/>
      <c r="K83" s="80"/>
      <c r="L83" s="80"/>
      <c r="M83" s="80"/>
      <c r="N83" s="80"/>
      <c r="O83" s="80"/>
      <c r="P83" s="80"/>
      <c r="Q83" s="80"/>
      <c r="R83" s="80"/>
      <c r="S83" s="80"/>
      <c r="T83" s="80"/>
      <c r="U83" s="80"/>
      <c r="V83" s="80"/>
      <c r="W83" s="80"/>
      <c r="X83" s="80"/>
      <c r="Z83" s="63" t="str">
        <f>D78</f>
        <v>[HoldCo]</v>
      </c>
    </row>
    <row r="84" spans="2:26">
      <c r="B84" s="63" t="s">
        <v>327</v>
      </c>
      <c r="C84" s="78"/>
      <c r="D84" s="76"/>
      <c r="E84" s="76"/>
      <c r="F84" s="76"/>
      <c r="G84" s="76"/>
      <c r="H84" s="76"/>
      <c r="I84" s="76"/>
      <c r="J84" s="76"/>
      <c r="K84" s="76"/>
      <c r="L84" s="76"/>
      <c r="M84" s="76"/>
      <c r="N84" s="76"/>
      <c r="O84" s="76"/>
      <c r="P84" s="76"/>
      <c r="Q84" s="76"/>
      <c r="R84" s="76"/>
      <c r="S84" s="76"/>
      <c r="T84" s="76"/>
      <c r="U84" s="76"/>
      <c r="V84" s="76"/>
      <c r="W84" s="76"/>
      <c r="X84" s="76"/>
      <c r="Z84" s="63" t="s">
        <v>343</v>
      </c>
    </row>
    <row r="85" spans="2:26">
      <c r="B85" s="63" t="s">
        <v>328</v>
      </c>
      <c r="C85" s="78"/>
      <c r="D85" s="76"/>
      <c r="E85" s="76"/>
      <c r="F85" s="76"/>
      <c r="G85" s="76"/>
      <c r="H85" s="76"/>
      <c r="I85" s="76"/>
      <c r="J85" s="76"/>
      <c r="K85" s="76"/>
      <c r="L85" s="76"/>
      <c r="M85" s="76"/>
      <c r="N85" s="76"/>
      <c r="O85" s="76"/>
      <c r="P85" s="76"/>
      <c r="Q85" s="76"/>
      <c r="R85" s="76"/>
      <c r="S85" s="76"/>
      <c r="T85" s="76"/>
      <c r="U85" s="76"/>
      <c r="V85" s="76"/>
      <c r="W85" s="76"/>
      <c r="X85" s="76"/>
    </row>
    <row r="86" spans="2:26">
      <c r="B86" s="63" t="s">
        <v>329</v>
      </c>
      <c r="C86" s="78"/>
      <c r="D86" s="76"/>
      <c r="E86" s="76"/>
      <c r="F86" s="76"/>
      <c r="G86" s="76"/>
      <c r="H86" s="76"/>
      <c r="I86" s="76"/>
      <c r="J86" s="76"/>
      <c r="K86" s="76"/>
      <c r="L86" s="76"/>
      <c r="M86" s="76"/>
      <c r="N86" s="76"/>
      <c r="O86" s="76"/>
      <c r="P86" s="76"/>
      <c r="Q86" s="76"/>
      <c r="R86" s="76"/>
      <c r="S86" s="76"/>
      <c r="T86" s="76"/>
      <c r="U86" s="76"/>
      <c r="V86" s="76"/>
      <c r="W86" s="76"/>
      <c r="X86" s="76"/>
    </row>
    <row r="87" spans="2:26">
      <c r="B87" s="63" t="s">
        <v>48</v>
      </c>
      <c r="C87" s="78"/>
      <c r="D87" s="76"/>
      <c r="E87" s="76"/>
      <c r="F87" s="76"/>
      <c r="G87" s="76"/>
      <c r="H87" s="76"/>
      <c r="I87" s="76"/>
      <c r="J87" s="76"/>
      <c r="K87" s="76"/>
      <c r="L87" s="76"/>
      <c r="M87" s="76"/>
      <c r="N87" s="76"/>
      <c r="O87" s="76"/>
      <c r="P87" s="76"/>
      <c r="Q87" s="76"/>
      <c r="R87" s="76"/>
      <c r="S87" s="76"/>
      <c r="T87" s="76"/>
      <c r="U87" s="76"/>
      <c r="V87" s="76"/>
      <c r="W87" s="76"/>
      <c r="X87" s="76"/>
    </row>
    <row r="88" spans="2:26">
      <c r="B88" s="63" t="s">
        <v>58</v>
      </c>
      <c r="C88" s="78"/>
      <c r="D88" s="76"/>
      <c r="E88" s="76"/>
      <c r="F88" s="76"/>
      <c r="G88" s="76"/>
      <c r="H88" s="76"/>
      <c r="I88" s="76"/>
      <c r="J88" s="76"/>
      <c r="K88" s="76"/>
      <c r="L88" s="76"/>
      <c r="M88" s="76"/>
      <c r="N88" s="76"/>
      <c r="O88" s="76"/>
      <c r="P88" s="76"/>
      <c r="Q88" s="76"/>
      <c r="R88" s="76"/>
      <c r="S88" s="76"/>
      <c r="T88" s="76"/>
      <c r="U88" s="76"/>
      <c r="V88" s="76"/>
      <c r="W88" s="76"/>
      <c r="X88" s="76"/>
    </row>
    <row r="89" spans="2:26">
      <c r="B89" s="63" t="s">
        <v>59</v>
      </c>
      <c r="C89" s="78"/>
      <c r="D89" s="76"/>
      <c r="E89" s="76"/>
      <c r="F89" s="76"/>
      <c r="G89" s="76"/>
      <c r="H89" s="76"/>
      <c r="I89" s="76"/>
      <c r="J89" s="76"/>
      <c r="K89" s="76"/>
      <c r="L89" s="76"/>
      <c r="M89" s="76"/>
      <c r="N89" s="76"/>
      <c r="O89" s="76"/>
      <c r="P89" s="76"/>
      <c r="Q89" s="76"/>
      <c r="R89" s="76"/>
      <c r="S89" s="76"/>
      <c r="T89" s="76"/>
      <c r="U89" s="76"/>
      <c r="V89" s="76"/>
      <c r="W89" s="76"/>
      <c r="X89" s="76"/>
    </row>
    <row r="90" spans="2:26">
      <c r="B90" s="63" t="s">
        <v>60</v>
      </c>
      <c r="C90" s="78"/>
      <c r="D90" s="76"/>
      <c r="E90" s="76"/>
      <c r="F90" s="76"/>
      <c r="G90" s="76"/>
      <c r="H90" s="76"/>
      <c r="I90" s="76"/>
      <c r="J90" s="76"/>
      <c r="K90" s="76"/>
      <c r="L90" s="76"/>
      <c r="M90" s="76"/>
      <c r="N90" s="76"/>
      <c r="O90" s="76"/>
      <c r="P90" s="76"/>
      <c r="Q90" s="76"/>
      <c r="R90" s="76"/>
      <c r="S90" s="76"/>
      <c r="T90" s="76"/>
      <c r="U90" s="76"/>
      <c r="V90" s="76"/>
      <c r="W90" s="76"/>
      <c r="X90" s="76"/>
    </row>
    <row r="91" spans="2:26">
      <c r="B91" s="63" t="s">
        <v>61</v>
      </c>
      <c r="C91" s="78"/>
      <c r="D91" s="76"/>
      <c r="E91" s="76"/>
      <c r="F91" s="76"/>
      <c r="G91" s="76"/>
      <c r="H91" s="76"/>
      <c r="I91" s="76"/>
      <c r="J91" s="76"/>
      <c r="K91" s="76"/>
      <c r="L91" s="76"/>
      <c r="M91" s="76"/>
      <c r="N91" s="76"/>
      <c r="O91" s="76"/>
      <c r="P91" s="76"/>
      <c r="Q91" s="76"/>
      <c r="R91" s="76"/>
      <c r="S91" s="76"/>
      <c r="T91" s="76"/>
      <c r="U91" s="76"/>
      <c r="V91" s="76"/>
      <c r="W91" s="76"/>
      <c r="X91" s="76"/>
    </row>
    <row r="92" spans="2:26">
      <c r="B92" s="63" t="s">
        <v>65</v>
      </c>
      <c r="C92" s="78"/>
      <c r="D92" s="76"/>
      <c r="E92" s="76"/>
      <c r="F92" s="76"/>
      <c r="G92" s="76"/>
      <c r="H92" s="76"/>
      <c r="I92" s="76"/>
      <c r="J92" s="76"/>
      <c r="K92" s="76"/>
      <c r="L92" s="76"/>
      <c r="M92" s="76"/>
      <c r="N92" s="76"/>
      <c r="O92" s="76"/>
      <c r="P92" s="76"/>
      <c r="Q92" s="76"/>
      <c r="R92" s="76"/>
      <c r="S92" s="76"/>
      <c r="T92" s="76"/>
      <c r="U92" s="76"/>
      <c r="V92" s="76"/>
      <c r="W92" s="76"/>
      <c r="X92" s="76"/>
    </row>
    <row r="93" spans="2:26">
      <c r="B93" s="63" t="s">
        <v>69</v>
      </c>
      <c r="C93" s="78"/>
      <c r="D93" s="76"/>
      <c r="E93" s="76"/>
      <c r="F93" s="76"/>
      <c r="G93" s="76"/>
      <c r="H93" s="76"/>
      <c r="I93" s="76"/>
      <c r="J93" s="76"/>
      <c r="K93" s="76"/>
      <c r="L93" s="76"/>
      <c r="M93" s="76"/>
      <c r="N93" s="76"/>
      <c r="O93" s="76"/>
      <c r="P93" s="76"/>
      <c r="Q93" s="76"/>
      <c r="R93" s="76"/>
      <c r="S93" s="76"/>
      <c r="T93" s="76"/>
      <c r="U93" s="76"/>
      <c r="V93" s="76"/>
      <c r="W93" s="76"/>
      <c r="X93" s="76"/>
    </row>
    <row r="94" spans="2:26">
      <c r="B94" s="63" t="s">
        <v>70</v>
      </c>
      <c r="C94" s="78"/>
      <c r="D94" s="76"/>
      <c r="E94" s="76"/>
      <c r="F94" s="76"/>
      <c r="G94" s="76"/>
      <c r="H94" s="76"/>
      <c r="I94" s="76"/>
      <c r="J94" s="76"/>
      <c r="K94" s="76"/>
      <c r="L94" s="76"/>
      <c r="M94" s="76"/>
      <c r="N94" s="76"/>
      <c r="O94" s="76"/>
      <c r="P94" s="76"/>
      <c r="Q94" s="76"/>
      <c r="R94" s="76"/>
      <c r="S94" s="76"/>
      <c r="T94" s="76"/>
      <c r="U94" s="76"/>
      <c r="V94" s="76"/>
      <c r="W94" s="76"/>
      <c r="X94" s="76"/>
    </row>
    <row r="95" spans="2:26">
      <c r="B95" s="63" t="s">
        <v>73</v>
      </c>
      <c r="C95" s="78"/>
      <c r="D95" s="76"/>
      <c r="E95" s="76"/>
      <c r="F95" s="76"/>
      <c r="G95" s="76"/>
      <c r="H95" s="76"/>
      <c r="I95" s="76"/>
      <c r="J95" s="76"/>
      <c r="K95" s="76"/>
      <c r="L95" s="76"/>
      <c r="M95" s="76"/>
      <c r="N95" s="76"/>
      <c r="O95" s="76"/>
      <c r="P95" s="76"/>
      <c r="Q95" s="76"/>
      <c r="R95" s="76"/>
      <c r="S95" s="76"/>
      <c r="T95" s="76"/>
      <c r="U95" s="76"/>
      <c r="V95" s="76"/>
      <c r="W95" s="76"/>
      <c r="X95" s="76"/>
    </row>
    <row r="96" spans="2:26">
      <c r="B96" s="63" t="s">
        <v>75</v>
      </c>
      <c r="C96" s="78"/>
      <c r="D96" s="76"/>
      <c r="E96" s="76"/>
      <c r="F96" s="76"/>
      <c r="G96" s="76"/>
      <c r="H96" s="76"/>
      <c r="I96" s="76"/>
      <c r="J96" s="76"/>
      <c r="K96" s="76"/>
      <c r="L96" s="76"/>
      <c r="M96" s="76"/>
      <c r="N96" s="76"/>
      <c r="O96" s="76"/>
      <c r="P96" s="76"/>
      <c r="Q96" s="76"/>
      <c r="R96" s="76"/>
      <c r="S96" s="76"/>
      <c r="T96" s="76"/>
      <c r="U96" s="76"/>
      <c r="V96" s="76"/>
      <c r="W96" s="76"/>
      <c r="X96" s="76"/>
    </row>
    <row r="97" spans="2:24">
      <c r="B97" s="63" t="s">
        <v>87</v>
      </c>
      <c r="C97" s="78"/>
      <c r="D97" s="76"/>
      <c r="E97" s="76"/>
      <c r="F97" s="76"/>
      <c r="G97" s="76"/>
      <c r="H97" s="76"/>
      <c r="I97" s="76"/>
      <c r="J97" s="76"/>
      <c r="K97" s="76"/>
      <c r="L97" s="76"/>
      <c r="M97" s="76"/>
      <c r="N97" s="76"/>
      <c r="O97" s="76"/>
      <c r="P97" s="76"/>
      <c r="Q97" s="76"/>
      <c r="R97" s="76"/>
      <c r="S97" s="76"/>
      <c r="T97" s="76"/>
      <c r="U97" s="76"/>
      <c r="V97" s="76"/>
      <c r="W97" s="76"/>
      <c r="X97" s="76"/>
    </row>
    <row r="98" spans="2:24">
      <c r="B98" s="63" t="s">
        <v>76</v>
      </c>
      <c r="C98" s="78"/>
      <c r="D98" s="76"/>
      <c r="E98" s="76"/>
      <c r="F98" s="76"/>
      <c r="G98" s="76"/>
      <c r="H98" s="76"/>
      <c r="I98" s="76"/>
      <c r="J98" s="76"/>
      <c r="K98" s="76"/>
      <c r="L98" s="76"/>
      <c r="M98" s="76"/>
      <c r="N98" s="76"/>
      <c r="O98" s="76"/>
      <c r="P98" s="76"/>
      <c r="Q98" s="76"/>
      <c r="R98" s="76"/>
      <c r="S98" s="76"/>
      <c r="T98" s="76"/>
      <c r="U98" s="76"/>
      <c r="V98" s="76"/>
      <c r="W98" s="76"/>
      <c r="X98" s="76"/>
    </row>
    <row r="99" spans="2:24">
      <c r="B99" s="63" t="s">
        <v>77</v>
      </c>
      <c r="C99" s="78"/>
      <c r="D99" s="76"/>
      <c r="E99" s="76"/>
      <c r="F99" s="76"/>
      <c r="G99" s="76"/>
      <c r="H99" s="76"/>
      <c r="I99" s="76"/>
      <c r="J99" s="76"/>
      <c r="K99" s="76"/>
      <c r="L99" s="76"/>
      <c r="M99" s="76"/>
      <c r="N99" s="76"/>
      <c r="O99" s="76"/>
      <c r="P99" s="76"/>
      <c r="Q99" s="76"/>
      <c r="R99" s="76"/>
      <c r="S99" s="76"/>
      <c r="T99" s="76"/>
      <c r="U99" s="76"/>
      <c r="V99" s="76"/>
      <c r="W99" s="76"/>
      <c r="X99" s="76"/>
    </row>
    <row r="100" spans="2:24">
      <c r="B100" s="63" t="s">
        <v>321</v>
      </c>
      <c r="C100" s="78"/>
      <c r="D100" s="76"/>
      <c r="E100" s="76"/>
      <c r="F100" s="76"/>
      <c r="G100" s="76"/>
      <c r="H100" s="76"/>
      <c r="I100" s="76"/>
      <c r="J100" s="76"/>
      <c r="K100" s="76"/>
      <c r="L100" s="76"/>
      <c r="M100" s="76"/>
      <c r="N100" s="76"/>
      <c r="O100" s="76"/>
      <c r="P100" s="76"/>
      <c r="Q100" s="76"/>
      <c r="R100" s="76"/>
      <c r="S100" s="76"/>
      <c r="T100" s="76"/>
      <c r="U100" s="76"/>
      <c r="V100" s="76"/>
      <c r="W100" s="76"/>
      <c r="X100" s="76"/>
    </row>
    <row r="101" spans="2:24">
      <c r="B101" s="63" t="s">
        <v>320</v>
      </c>
      <c r="C101" s="78"/>
      <c r="D101" s="76"/>
      <c r="E101" s="76"/>
      <c r="F101" s="76"/>
      <c r="G101" s="76"/>
      <c r="H101" s="76"/>
      <c r="I101" s="76"/>
      <c r="J101" s="76"/>
      <c r="K101" s="76"/>
      <c r="L101" s="76"/>
      <c r="M101" s="76"/>
      <c r="N101" s="76"/>
      <c r="O101" s="76"/>
      <c r="P101" s="76"/>
      <c r="Q101" s="76"/>
      <c r="R101" s="76"/>
      <c r="S101" s="76"/>
      <c r="T101" s="76"/>
      <c r="U101" s="76"/>
      <c r="V101" s="76"/>
      <c r="W101" s="76"/>
      <c r="X101" s="76"/>
    </row>
    <row r="102" spans="2:24">
      <c r="B102" s="63" t="s">
        <v>323</v>
      </c>
      <c r="C102" s="78"/>
      <c r="D102" s="76"/>
      <c r="E102" s="76"/>
      <c r="F102" s="76"/>
      <c r="G102" s="76"/>
      <c r="H102" s="76"/>
      <c r="I102" s="76"/>
      <c r="J102" s="76"/>
      <c r="K102" s="76"/>
      <c r="L102" s="76"/>
      <c r="M102" s="76"/>
      <c r="N102" s="76"/>
      <c r="O102" s="76"/>
      <c r="P102" s="76"/>
      <c r="Q102" s="76"/>
      <c r="R102" s="76"/>
      <c r="S102" s="76"/>
      <c r="T102" s="76"/>
      <c r="U102" s="76"/>
      <c r="V102" s="76"/>
      <c r="W102" s="76"/>
      <c r="X102" s="76"/>
    </row>
    <row r="103" spans="2:24">
      <c r="C103" s="78"/>
      <c r="D103" s="80"/>
      <c r="E103" s="80"/>
      <c r="F103" s="80"/>
      <c r="G103" s="80"/>
      <c r="H103" s="80"/>
      <c r="I103" s="80"/>
      <c r="J103" s="80"/>
      <c r="K103" s="80"/>
      <c r="L103" s="80"/>
      <c r="M103" s="80"/>
      <c r="N103" s="80"/>
      <c r="O103" s="80"/>
      <c r="P103" s="80"/>
      <c r="Q103" s="80"/>
      <c r="R103" s="80"/>
      <c r="S103" s="80"/>
      <c r="T103" s="80"/>
      <c r="U103" s="80"/>
      <c r="V103" s="80"/>
      <c r="W103" s="80"/>
      <c r="X103" s="80"/>
    </row>
    <row r="104" spans="2:24" hidden="1">
      <c r="C104" s="78"/>
      <c r="D104" s="80"/>
      <c r="E104" s="80"/>
      <c r="F104" s="80"/>
      <c r="G104" s="80"/>
      <c r="H104" s="80"/>
      <c r="I104" s="80"/>
      <c r="J104" s="80"/>
      <c r="K104" s="80"/>
      <c r="L104" s="80"/>
      <c r="M104" s="80"/>
      <c r="N104" s="80"/>
      <c r="O104" s="80"/>
      <c r="P104" s="80"/>
      <c r="Q104" s="80"/>
      <c r="R104" s="80"/>
      <c r="S104" s="80"/>
      <c r="T104" s="80"/>
      <c r="U104" s="80"/>
      <c r="V104" s="80"/>
      <c r="W104" s="80"/>
      <c r="X104" s="80"/>
    </row>
    <row r="105" spans="2:24" ht="12.75" hidden="1" customHeight="1"/>
    <row r="106" spans="2:24" ht="12.75" hidden="1" customHeight="1"/>
    <row r="107" spans="2:24" ht="12.75" hidden="1" customHeight="1"/>
    <row r="108" spans="2:24" ht="12.75" hidden="1" customHeight="1"/>
    <row r="109" spans="2:24" ht="12.75" hidden="1" customHeight="1"/>
    <row r="110" spans="2:24" ht="12.75" hidden="1" customHeight="1"/>
    <row r="111" spans="2:24" ht="12.75" hidden="1" customHeight="1"/>
    <row r="112" spans="2:24" ht="12.75" hidden="1" customHeight="1"/>
    <row r="113" ht="12.75" hidden="1" customHeight="1"/>
    <row r="114" ht="12.75" hidden="1" customHeight="1"/>
    <row r="115" ht="12.75" hidden="1" customHeight="1"/>
    <row r="116" ht="12.75" hidden="1" customHeight="1"/>
    <row r="117" ht="12.75" hidden="1" customHeight="1"/>
    <row r="118" ht="12.75" hidden="1" customHeight="1"/>
    <row r="119" ht="12.75" hidden="1" customHeight="1"/>
    <row r="120" ht="12.75" hidden="1" customHeight="1"/>
    <row r="121" ht="12.75" hidden="1" customHeight="1"/>
    <row r="122" ht="12.75" hidden="1" customHeight="1"/>
    <row r="123" ht="12.75" hidden="1" customHeight="1"/>
    <row r="124" ht="12.75" hidden="1" customHeight="1"/>
    <row r="125" ht="12.75" hidden="1" customHeight="1"/>
    <row r="126" ht="12.75" hidden="1" customHeight="1"/>
    <row r="127" ht="12.75" hidden="1" customHeight="1"/>
    <row r="128" ht="12.75" hidden="1" customHeight="1"/>
    <row r="129" ht="12.75" hidden="1" customHeight="1"/>
    <row r="130" ht="12.75" hidden="1" customHeight="1"/>
    <row r="131" ht="12.75" hidden="1" customHeight="1"/>
    <row r="132" ht="12.75" hidden="1" customHeight="1"/>
    <row r="133" ht="12.75" hidden="1" customHeight="1"/>
    <row r="134" ht="12.75" hidden="1" customHeight="1"/>
    <row r="135" ht="12.75" hidden="1" customHeight="1"/>
    <row r="136" ht="12.75" hidden="1" customHeight="1"/>
    <row r="137" ht="12.75" hidden="1" customHeight="1"/>
    <row r="138" ht="12.75" hidden="1" customHeight="1"/>
    <row r="139" ht="12.75" hidden="1" customHeight="1"/>
    <row r="140" ht="12.75" hidden="1" customHeight="1"/>
    <row r="141" ht="12.75" hidden="1" customHeight="1"/>
    <row r="142" ht="12.75" hidden="1" customHeight="1"/>
    <row r="143" ht="12.75" hidden="1" customHeight="1"/>
    <row r="144" ht="12.75" hidden="1" customHeight="1"/>
    <row r="145" ht="12.75" hidden="1" customHeight="1"/>
    <row r="146" ht="12.75" hidden="1" customHeight="1"/>
    <row r="147" ht="12.75" hidden="1" customHeight="1"/>
    <row r="148" ht="12.75" hidden="1" customHeight="1"/>
    <row r="149" ht="12.75" hidden="1" customHeight="1"/>
    <row r="150" ht="12.75" hidden="1" customHeight="1"/>
    <row r="151" ht="12.75" hidden="1" customHeight="1"/>
    <row r="152" ht="12.75" hidden="1" customHeight="1"/>
    <row r="153" ht="12.75" hidden="1" customHeight="1"/>
    <row r="154" ht="12.75" hidden="1" customHeight="1"/>
    <row r="155" ht="12.75" hidden="1" customHeight="1"/>
    <row r="156" ht="12.75" hidden="1" customHeight="1"/>
    <row r="157" ht="12.75" hidden="1" customHeight="1"/>
    <row r="158" ht="12.75" hidden="1" customHeight="1"/>
    <row r="159" ht="12.75" hidden="1" customHeight="1"/>
    <row r="160" ht="12.75" hidden="1" customHeight="1"/>
    <row r="161" ht="12.75" hidden="1" customHeight="1"/>
    <row r="162" ht="12.75" hidden="1" customHeight="1"/>
    <row r="163" ht="12.75" hidden="1" customHeight="1"/>
    <row r="164" ht="12.75" hidden="1" customHeight="1"/>
    <row r="165" ht="12.75" hidden="1" customHeight="1"/>
    <row r="166" ht="12.75" hidden="1" customHeight="1"/>
    <row r="167" ht="12.75" hidden="1" customHeight="1"/>
    <row r="168" ht="12.75" hidden="1" customHeight="1"/>
    <row r="169" ht="12.75" hidden="1" customHeight="1"/>
    <row r="170" ht="12.75" hidden="1" customHeight="1"/>
    <row r="171" ht="12.75" hidden="1" customHeight="1"/>
    <row r="172" ht="12.75" hidden="1" customHeight="1"/>
    <row r="173" ht="12.75" hidden="1" customHeight="1"/>
    <row r="174" ht="12.75" hidden="1" customHeight="1"/>
    <row r="175" ht="12.75" hidden="1" customHeight="1"/>
    <row r="176" ht="12.75" hidden="1" customHeight="1"/>
    <row r="177" ht="12.75" hidden="1" customHeight="1"/>
    <row r="178" ht="12.75" hidden="1" customHeight="1"/>
    <row r="179" ht="12.75" hidden="1" customHeight="1"/>
    <row r="180" ht="12.75" hidden="1" customHeight="1"/>
    <row r="181" ht="12.75" hidden="1" customHeight="1"/>
    <row r="182" ht="12.75" hidden="1" customHeight="1"/>
    <row r="183" ht="12.75" hidden="1" customHeight="1"/>
    <row r="184" ht="12.75" hidden="1" customHeight="1"/>
    <row r="185" ht="12.75" hidden="1" customHeight="1"/>
    <row r="186" ht="12.75" hidden="1" customHeight="1"/>
    <row r="187" ht="12.75" hidden="1" customHeight="1"/>
    <row r="188" ht="12.75" hidden="1" customHeight="1"/>
    <row r="189" ht="12.75" hidden="1" customHeight="1"/>
    <row r="190" ht="12.75" hidden="1" customHeight="1"/>
    <row r="191" ht="12.75" hidden="1" customHeight="1"/>
    <row r="192" ht="12.75" hidden="1" customHeight="1"/>
    <row r="193" ht="12.75" hidden="1" customHeight="1"/>
    <row r="194" ht="12.75" hidden="1" customHeight="1"/>
    <row r="195" ht="12.75" hidden="1" customHeight="1"/>
    <row r="196" ht="12.75" hidden="1" customHeight="1"/>
    <row r="197" ht="12.75" hidden="1" customHeight="1"/>
    <row r="198" ht="12.75" hidden="1" customHeight="1"/>
    <row r="199" ht="12.75" hidden="1" customHeight="1"/>
    <row r="200" ht="12.75" hidden="1" customHeight="1"/>
    <row r="201" ht="12.75" hidden="1" customHeight="1"/>
    <row r="202" ht="12.75" hidden="1" customHeight="1"/>
    <row r="203" ht="12.75" hidden="1" customHeight="1"/>
    <row r="204" ht="12.75" hidden="1" customHeight="1"/>
    <row r="205" ht="12.75" hidden="1" customHeight="1"/>
    <row r="206" ht="12.75" hidden="1" customHeight="1"/>
    <row r="207" ht="12.75" hidden="1" customHeight="1"/>
    <row r="208" ht="12.75" hidden="1" customHeight="1"/>
    <row r="209" ht="12.75" hidden="1" customHeight="1"/>
    <row r="210" ht="12.75" hidden="1" customHeight="1"/>
    <row r="211" ht="12.75" hidden="1" customHeight="1"/>
    <row r="212" ht="12.75" hidden="1" customHeight="1"/>
    <row r="213" ht="12.75" hidden="1" customHeight="1"/>
    <row r="214" ht="12.75" hidden="1" customHeight="1"/>
    <row r="215" ht="12.75" hidden="1" customHeight="1"/>
    <row r="216" ht="12.75" hidden="1" customHeight="1"/>
    <row r="217" ht="12.75" hidden="1" customHeight="1"/>
    <row r="218" ht="12.75" hidden="1" customHeight="1"/>
    <row r="219" ht="12.75" hidden="1" customHeight="1"/>
    <row r="220" ht="12.75" hidden="1" customHeight="1"/>
    <row r="221" ht="12.75" hidden="1" customHeight="1"/>
    <row r="222" ht="12.75" hidden="1" customHeight="1"/>
    <row r="223" ht="12.75" hidden="1" customHeight="1"/>
    <row r="224" ht="12.75" hidden="1" customHeight="1"/>
    <row r="225" ht="12.75" hidden="1" customHeight="1"/>
    <row r="226" ht="12.75" hidden="1" customHeight="1"/>
    <row r="227" ht="12.75" hidden="1" customHeight="1"/>
    <row r="228" ht="12.75" hidden="1" customHeight="1"/>
    <row r="229" ht="12.75" hidden="1" customHeight="1"/>
    <row r="230" ht="12.75" hidden="1" customHeight="1"/>
    <row r="231" ht="12.75" hidden="1" customHeight="1"/>
    <row r="232" ht="12.75" hidden="1" customHeight="1"/>
    <row r="233" ht="12.75" hidden="1" customHeight="1"/>
    <row r="234" ht="12.75" hidden="1" customHeight="1"/>
    <row r="235" ht="12.75" hidden="1" customHeight="1"/>
    <row r="236" ht="12.75" hidden="1" customHeight="1"/>
    <row r="237" ht="12.75" hidden="1" customHeight="1"/>
    <row r="238" ht="12.75" hidden="1" customHeight="1"/>
    <row r="239" ht="12.75" hidden="1" customHeight="1"/>
    <row r="240" ht="12.75" hidden="1" customHeight="1"/>
    <row r="241" ht="12.75" hidden="1" customHeight="1"/>
    <row r="242" ht="12.75" hidden="1" customHeight="1"/>
    <row r="243" ht="12.75" hidden="1" customHeight="1"/>
    <row r="244" ht="12.75" hidden="1" customHeight="1"/>
    <row r="245" ht="12.75" hidden="1" customHeight="1"/>
    <row r="246" ht="12.75" hidden="1" customHeight="1"/>
    <row r="247" ht="12.75" hidden="1" customHeight="1"/>
    <row r="248" ht="12.75" hidden="1" customHeight="1"/>
    <row r="249" ht="12.75" hidden="1" customHeight="1"/>
    <row r="250" ht="12.75" hidden="1" customHeight="1"/>
    <row r="251" ht="12.75" hidden="1" customHeight="1"/>
    <row r="252" ht="12.75" hidden="1" customHeight="1"/>
    <row r="253" ht="12.75" hidden="1" customHeight="1"/>
    <row r="254" ht="12.75" hidden="1" customHeight="1"/>
    <row r="255" ht="12.75" hidden="1" customHeight="1"/>
    <row r="256" ht="12.75" hidden="1" customHeight="1"/>
    <row r="257" ht="12.75" hidden="1" customHeight="1"/>
    <row r="258" ht="12.75" hidden="1" customHeight="1"/>
    <row r="259" ht="12.75" hidden="1" customHeight="1"/>
    <row r="260" ht="12.75" hidden="1" customHeight="1"/>
    <row r="261" ht="12.75" hidden="1" customHeight="1"/>
    <row r="262" ht="12.75" hidden="1" customHeight="1"/>
    <row r="263" ht="12.75" hidden="1" customHeight="1"/>
    <row r="264" ht="12.75" hidden="1" customHeight="1"/>
    <row r="265" ht="12.75" hidden="1" customHeight="1"/>
    <row r="266" ht="12.75" hidden="1" customHeight="1"/>
    <row r="267" ht="12.75" hidden="1" customHeight="1"/>
    <row r="268" ht="12.75" hidden="1" customHeight="1"/>
    <row r="269" ht="12.75" hidden="1" customHeight="1"/>
    <row r="270" ht="12.75" hidden="1" customHeight="1"/>
    <row r="271" ht="12.75" hidden="1" customHeight="1"/>
    <row r="272" ht="12.75" hidden="1" customHeight="1"/>
    <row r="273" ht="12.75" hidden="1" customHeight="1"/>
    <row r="274" ht="12.75" hidden="1" customHeight="1"/>
    <row r="275" ht="12.75" hidden="1" customHeight="1"/>
    <row r="276" ht="12.75" hidden="1" customHeight="1"/>
    <row r="277" ht="12.75" hidden="1" customHeight="1"/>
    <row r="278" ht="12.75" hidden="1" customHeight="1"/>
    <row r="279" ht="12.75" hidden="1" customHeight="1"/>
    <row r="280" ht="12.75" hidden="1" customHeight="1"/>
    <row r="281" ht="12.75" hidden="1" customHeight="1"/>
    <row r="282" ht="12.75" hidden="1" customHeight="1"/>
    <row r="283" ht="12.75" hidden="1" customHeight="1"/>
    <row r="284" ht="12.75" hidden="1" customHeight="1"/>
    <row r="285" ht="12.75" hidden="1" customHeight="1"/>
    <row r="286" ht="12.75" hidden="1" customHeight="1"/>
    <row r="287" ht="12.75" hidden="1" customHeight="1"/>
    <row r="288" ht="12.75" hidden="1" customHeight="1"/>
    <row r="289" ht="12.75" hidden="1" customHeight="1"/>
    <row r="290" ht="12.75" hidden="1" customHeight="1"/>
    <row r="291" ht="12.75" hidden="1" customHeight="1"/>
    <row r="292" ht="12.75" hidden="1" customHeight="1"/>
    <row r="293" ht="12.75" hidden="1" customHeight="1"/>
    <row r="294" ht="12.75" hidden="1" customHeight="1"/>
    <row r="295" ht="12.75" hidden="1" customHeight="1"/>
    <row r="296" ht="12.75" hidden="1" customHeight="1"/>
    <row r="297" ht="12.75" hidden="1" customHeight="1"/>
    <row r="298" ht="12.75" hidden="1" customHeight="1"/>
    <row r="299" ht="12.75" hidden="1" customHeight="1"/>
    <row r="300" ht="12.75" hidden="1" customHeight="1"/>
    <row r="301" ht="12.75" hidden="1" customHeight="1"/>
    <row r="302" ht="12.75" hidden="1" customHeight="1"/>
    <row r="303" ht="12.75" hidden="1" customHeight="1"/>
    <row r="304" ht="12.75" hidden="1" customHeight="1"/>
    <row r="305" ht="12.75" hidden="1" customHeight="1"/>
    <row r="306" ht="12.75" hidden="1" customHeight="1"/>
    <row r="307" ht="12.75" hidden="1" customHeight="1"/>
    <row r="308" ht="12.75" hidden="1" customHeight="1"/>
    <row r="309" ht="12.75" hidden="1" customHeight="1"/>
    <row r="310" ht="12.75" hidden="1" customHeight="1"/>
    <row r="311" ht="12.75" hidden="1" customHeight="1"/>
    <row r="312" ht="12.75" hidden="1" customHeight="1"/>
    <row r="313" ht="12.75" hidden="1" customHeight="1"/>
    <row r="314" ht="12.75" hidden="1" customHeight="1"/>
    <row r="315" ht="12.75" hidden="1" customHeight="1"/>
    <row r="316" ht="12.75" hidden="1" customHeight="1"/>
    <row r="317" ht="12.75" hidden="1" customHeight="1"/>
    <row r="318" ht="12.75" hidden="1" customHeight="1"/>
    <row r="319" ht="12.75" hidden="1" customHeight="1"/>
    <row r="320" ht="12.75" hidden="1" customHeight="1"/>
    <row r="321" ht="12.75" hidden="1" customHeight="1"/>
    <row r="322" ht="12.75" hidden="1" customHeight="1"/>
  </sheetData>
  <sheetProtection sheet="1" objects="1" scenarios="1"/>
  <mergeCells count="1">
    <mergeCell ref="D78:H78"/>
  </mergeCells>
  <conditionalFormatting sqref="A8 A11">
    <cfRule type="cellIs" dxfId="33" priority="1" operator="equal">
      <formula>"O"</formula>
    </cfRule>
    <cfRule type="cellIs" dxfId="32" priority="2" operator="equal">
      <formula>"P"</formula>
    </cfRule>
  </conditionalFormatting>
  <dataValidations disablePrompts="1" count="1">
    <dataValidation type="list" allowBlank="1" showInputMessage="1" showErrorMessage="1" sqref="D84:X102">
      <formula1>$Z$82:$Z$84</formula1>
    </dataValidation>
  </dataValidations>
  <hyperlinks>
    <hyperlink ref="A5" location="'Sign off'!A1" display="Index"/>
  </hyperlinks>
  <pageMargins left="0.23622047244094491" right="0.23622047244094491" top="0.74803149606299213" bottom="0.74803149606299213" header="0.31496062992125984" footer="0.31496062992125984"/>
  <pageSetup paperSize="8" scale="72" fitToHeight="3" orientation="landscape" r:id="rId1"/>
  <drawing r:id="rId2"/>
  <legacyDrawing r:id="rId3"/>
</worksheet>
</file>

<file path=xl/worksheets/sheet6.xml><?xml version="1.0" encoding="utf-8"?>
<worksheet xmlns="http://schemas.openxmlformats.org/spreadsheetml/2006/main" xmlns:r="http://schemas.openxmlformats.org/officeDocument/2006/relationships">
  <sheetPr>
    <pageSetUpPr fitToPage="1"/>
  </sheetPr>
  <dimension ref="A1:Y301"/>
  <sheetViews>
    <sheetView zoomScaleNormal="100" workbookViewId="0">
      <pane ySplit="4" topLeftCell="A5" activePane="bottomLeft" state="frozen"/>
      <selection activeCell="B6" sqref="B6"/>
      <selection pane="bottomLeft" activeCell="A5" sqref="A5"/>
    </sheetView>
  </sheetViews>
  <sheetFormatPr defaultColWidth="0" defaultRowHeight="12.75" customHeight="1" zeroHeight="1"/>
  <cols>
    <col min="1" max="1" width="15.625" style="8" customWidth="1"/>
    <col min="2" max="2" width="37.875" style="8" customWidth="1"/>
    <col min="3" max="3" width="8.625" style="8" customWidth="1"/>
    <col min="4" max="4" width="10.375" style="8" bestFit="1" customWidth="1"/>
    <col min="5" max="25" width="9" style="8" customWidth="1"/>
    <col min="26" max="16384" width="9" style="8" hidden="1"/>
  </cols>
  <sheetData>
    <row r="1" spans="1:24" s="1" customFormat="1" ht="27.75" customHeight="1">
      <c r="C1" s="4" t="s">
        <v>0</v>
      </c>
    </row>
    <row r="2" spans="1:24" s="1" customFormat="1" ht="18" customHeight="1">
      <c r="C2" s="1" t="s">
        <v>5</v>
      </c>
      <c r="D2" s="2" t="str">
        <f>'1'!$D$11</f>
        <v>Demo sands</v>
      </c>
    </row>
    <row r="3" spans="1:24" s="1" customFormat="1" ht="18" customHeight="1">
      <c r="A3" s="5"/>
      <c r="B3" s="5"/>
      <c r="C3" s="1" t="s">
        <v>7</v>
      </c>
      <c r="D3" s="2" t="str">
        <f>'1'!$D$9</f>
        <v>[Offshore transmission operator 1]</v>
      </c>
      <c r="F3" s="6"/>
      <c r="G3" s="6"/>
      <c r="J3" s="6"/>
    </row>
    <row r="4" spans="1:24" s="1" customFormat="1" ht="18" customHeight="1">
      <c r="A4" s="5"/>
      <c r="B4" s="5"/>
      <c r="C4" s="1" t="s">
        <v>10</v>
      </c>
      <c r="D4" s="2" t="str">
        <f>'1'!$D$12-1&amp;"-"&amp;'1'!$D$12-2000</f>
        <v>2012-13</v>
      </c>
      <c r="F4" s="6"/>
      <c r="G4" s="6"/>
      <c r="J4" s="6"/>
    </row>
    <row r="5" spans="1:24">
      <c r="A5" s="7" t="s">
        <v>12</v>
      </c>
    </row>
    <row r="6" spans="1:24" ht="18">
      <c r="B6" s="9" t="s">
        <v>389</v>
      </c>
    </row>
    <row r="7" spans="1:24">
      <c r="A7" s="8" t="s">
        <v>202</v>
      </c>
      <c r="B7" s="8" t="s">
        <v>272</v>
      </c>
      <c r="D7" s="10">
        <v>2011</v>
      </c>
      <c r="E7" s="10">
        <v>2012</v>
      </c>
      <c r="F7" s="10">
        <v>2013</v>
      </c>
      <c r="G7" s="10">
        <v>2014</v>
      </c>
      <c r="H7" s="10">
        <v>2015</v>
      </c>
      <c r="I7" s="10">
        <v>2016</v>
      </c>
      <c r="J7" s="10">
        <v>2017</v>
      </c>
      <c r="K7" s="10">
        <v>2018</v>
      </c>
      <c r="L7" s="10">
        <v>2019</v>
      </c>
      <c r="M7" s="10">
        <v>2020</v>
      </c>
      <c r="N7" s="10">
        <v>2021</v>
      </c>
      <c r="O7" s="10">
        <v>2022</v>
      </c>
      <c r="P7" s="10">
        <v>2023</v>
      </c>
      <c r="Q7" s="10">
        <v>2024</v>
      </c>
      <c r="R7" s="10">
        <v>2025</v>
      </c>
      <c r="S7" s="10">
        <v>2026</v>
      </c>
      <c r="T7" s="10">
        <v>2027</v>
      </c>
      <c r="U7" s="10">
        <v>2028</v>
      </c>
      <c r="V7" s="10">
        <v>2029</v>
      </c>
      <c r="W7" s="10">
        <v>2030</v>
      </c>
      <c r="X7" s="10">
        <v>2031</v>
      </c>
    </row>
    <row r="8" spans="1:24">
      <c r="A8" s="73" t="s">
        <v>203</v>
      </c>
      <c r="C8" s="10" t="s">
        <v>286</v>
      </c>
    </row>
    <row r="9" spans="1:24">
      <c r="B9" s="29" t="s">
        <v>47</v>
      </c>
    </row>
    <row r="10" spans="1:24">
      <c r="A10" s="8" t="s">
        <v>204</v>
      </c>
      <c r="B10" s="30" t="s">
        <v>48</v>
      </c>
    </row>
    <row r="11" spans="1:24">
      <c r="A11" s="73" t="s">
        <v>205</v>
      </c>
      <c r="B11" s="76" t="s">
        <v>307</v>
      </c>
    </row>
    <row r="12" spans="1:24">
      <c r="A12" s="74"/>
      <c r="B12" s="32"/>
    </row>
    <row r="13" spans="1:24">
      <c r="A13" s="75" t="b">
        <v>0</v>
      </c>
      <c r="B13" s="8" t="s">
        <v>325</v>
      </c>
      <c r="C13" s="10" t="s">
        <v>17</v>
      </c>
      <c r="D13" s="81"/>
    </row>
    <row r="14" spans="1:24">
      <c r="B14" s="8" t="s">
        <v>62</v>
      </c>
      <c r="C14" s="10" t="s">
        <v>16</v>
      </c>
      <c r="D14" s="76"/>
    </row>
    <row r="15" spans="1:24">
      <c r="B15" s="8" t="s">
        <v>55</v>
      </c>
      <c r="C15" s="10" t="s">
        <v>57</v>
      </c>
      <c r="D15" s="82"/>
    </row>
    <row r="16" spans="1:24">
      <c r="B16" s="8" t="s">
        <v>56</v>
      </c>
      <c r="C16" s="10" t="s">
        <v>57</v>
      </c>
      <c r="D16" s="82"/>
    </row>
    <row r="17" spans="2:24">
      <c r="C17" s="53"/>
      <c r="D17" s="55"/>
    </row>
    <row r="18" spans="2:24">
      <c r="B18" s="8" t="s">
        <v>326</v>
      </c>
      <c r="C18" s="53" t="s">
        <v>17</v>
      </c>
      <c r="D18" s="81"/>
      <c r="E18" s="81"/>
      <c r="F18" s="81"/>
      <c r="G18" s="81"/>
      <c r="H18" s="81"/>
      <c r="I18" s="81"/>
      <c r="J18" s="81"/>
      <c r="K18" s="81"/>
      <c r="L18" s="81"/>
      <c r="M18" s="81"/>
      <c r="N18" s="81"/>
      <c r="O18" s="81"/>
      <c r="P18" s="81"/>
      <c r="Q18" s="81"/>
      <c r="R18" s="81"/>
      <c r="S18" s="81"/>
      <c r="T18" s="81"/>
      <c r="U18" s="81"/>
      <c r="V18" s="81"/>
      <c r="W18" s="81"/>
      <c r="X18" s="81"/>
    </row>
    <row r="19" spans="2:24">
      <c r="B19" s="32"/>
    </row>
    <row r="20" spans="2:24">
      <c r="B20" s="8" t="s">
        <v>49</v>
      </c>
      <c r="C20" s="10" t="s">
        <v>16</v>
      </c>
      <c r="D20" s="76"/>
      <c r="E20" s="31">
        <f>D24</f>
        <v>0</v>
      </c>
      <c r="F20" s="31">
        <f t="shared" ref="F20:X20" si="0">E24</f>
        <v>0</v>
      </c>
      <c r="G20" s="31">
        <f t="shared" si="0"/>
        <v>0</v>
      </c>
      <c r="H20" s="31">
        <f t="shared" si="0"/>
        <v>0</v>
      </c>
      <c r="I20" s="31">
        <f t="shared" si="0"/>
        <v>0</v>
      </c>
      <c r="J20" s="31">
        <f t="shared" si="0"/>
        <v>0</v>
      </c>
      <c r="K20" s="31">
        <f t="shared" si="0"/>
        <v>0</v>
      </c>
      <c r="L20" s="31">
        <f t="shared" si="0"/>
        <v>0</v>
      </c>
      <c r="M20" s="31">
        <f t="shared" si="0"/>
        <v>0</v>
      </c>
      <c r="N20" s="31">
        <f t="shared" si="0"/>
        <v>0</v>
      </c>
      <c r="O20" s="31">
        <f t="shared" si="0"/>
        <v>0</v>
      </c>
      <c r="P20" s="31">
        <f t="shared" si="0"/>
        <v>0</v>
      </c>
      <c r="Q20" s="31">
        <f t="shared" si="0"/>
        <v>0</v>
      </c>
      <c r="R20" s="31">
        <f t="shared" si="0"/>
        <v>0</v>
      </c>
      <c r="S20" s="31">
        <f t="shared" si="0"/>
        <v>0</v>
      </c>
      <c r="T20" s="31">
        <f t="shared" si="0"/>
        <v>0</v>
      </c>
      <c r="U20" s="31">
        <f t="shared" si="0"/>
        <v>0</v>
      </c>
      <c r="V20" s="31">
        <f t="shared" si="0"/>
        <v>0</v>
      </c>
      <c r="W20" s="31">
        <f t="shared" si="0"/>
        <v>0</v>
      </c>
      <c r="X20" s="31">
        <f t="shared" si="0"/>
        <v>0</v>
      </c>
    </row>
    <row r="21" spans="2:24">
      <c r="B21" s="8" t="s">
        <v>50</v>
      </c>
      <c r="C21" s="10" t="s">
        <v>16</v>
      </c>
      <c r="D21" s="76"/>
      <c r="E21" s="76"/>
      <c r="F21" s="76"/>
      <c r="G21" s="76"/>
      <c r="H21" s="76"/>
      <c r="I21" s="76"/>
      <c r="J21" s="76"/>
      <c r="K21" s="76"/>
      <c r="L21" s="76"/>
      <c r="M21" s="76"/>
      <c r="N21" s="76"/>
      <c r="O21" s="76"/>
      <c r="P21" s="76"/>
      <c r="Q21" s="76"/>
      <c r="R21" s="76"/>
      <c r="S21" s="76"/>
      <c r="T21" s="76"/>
      <c r="U21" s="76"/>
      <c r="V21" s="76"/>
      <c r="W21" s="76"/>
      <c r="X21" s="76"/>
    </row>
    <row r="22" spans="2:24">
      <c r="B22" s="8" t="s">
        <v>51</v>
      </c>
      <c r="C22" s="10" t="s">
        <v>16</v>
      </c>
      <c r="D22" s="76"/>
      <c r="E22" s="76"/>
      <c r="F22" s="76"/>
      <c r="G22" s="76"/>
      <c r="H22" s="76"/>
      <c r="I22" s="76"/>
      <c r="J22" s="76"/>
      <c r="K22" s="76"/>
      <c r="L22" s="76"/>
      <c r="M22" s="76"/>
      <c r="N22" s="76"/>
      <c r="O22" s="76"/>
      <c r="P22" s="76"/>
      <c r="Q22" s="76"/>
      <c r="R22" s="76"/>
      <c r="S22" s="76"/>
      <c r="T22" s="76"/>
      <c r="U22" s="76"/>
      <c r="V22" s="76"/>
      <c r="W22" s="76"/>
      <c r="X22" s="76"/>
    </row>
    <row r="23" spans="2:24">
      <c r="B23" s="8" t="s">
        <v>52</v>
      </c>
      <c r="C23" s="10" t="s">
        <v>16</v>
      </c>
      <c r="D23" s="76"/>
      <c r="E23" s="76"/>
      <c r="F23" s="76"/>
      <c r="G23" s="76"/>
      <c r="H23" s="76"/>
      <c r="I23" s="76"/>
      <c r="J23" s="76"/>
      <c r="K23" s="76"/>
      <c r="L23" s="76"/>
      <c r="M23" s="76"/>
      <c r="N23" s="76"/>
      <c r="O23" s="76"/>
      <c r="P23" s="76"/>
      <c r="Q23" s="76"/>
      <c r="R23" s="76"/>
      <c r="S23" s="76"/>
      <c r="T23" s="76"/>
      <c r="U23" s="76"/>
      <c r="V23" s="76"/>
      <c r="W23" s="76"/>
      <c r="X23" s="76"/>
    </row>
    <row r="24" spans="2:24">
      <c r="B24" s="8" t="s">
        <v>53</v>
      </c>
      <c r="C24" s="10" t="s">
        <v>16</v>
      </c>
      <c r="D24" s="31">
        <f t="shared" ref="D24" si="1">SUM(D20:D23)</f>
        <v>0</v>
      </c>
      <c r="E24" s="31">
        <f t="shared" ref="E24" si="2">SUM(E20:E23)</f>
        <v>0</v>
      </c>
      <c r="F24" s="31">
        <f t="shared" ref="F24:X24" si="3">SUM(F20:F23)</f>
        <v>0</v>
      </c>
      <c r="G24" s="31">
        <f t="shared" si="3"/>
        <v>0</v>
      </c>
      <c r="H24" s="31">
        <f t="shared" si="3"/>
        <v>0</v>
      </c>
      <c r="I24" s="31">
        <f t="shared" si="3"/>
        <v>0</v>
      </c>
      <c r="J24" s="31">
        <f t="shared" si="3"/>
        <v>0</v>
      </c>
      <c r="K24" s="31">
        <f t="shared" si="3"/>
        <v>0</v>
      </c>
      <c r="L24" s="31">
        <f t="shared" si="3"/>
        <v>0</v>
      </c>
      <c r="M24" s="31">
        <f t="shared" si="3"/>
        <v>0</v>
      </c>
      <c r="N24" s="31">
        <f t="shared" si="3"/>
        <v>0</v>
      </c>
      <c r="O24" s="31">
        <f t="shared" si="3"/>
        <v>0</v>
      </c>
      <c r="P24" s="31">
        <f t="shared" si="3"/>
        <v>0</v>
      </c>
      <c r="Q24" s="31">
        <f t="shared" si="3"/>
        <v>0</v>
      </c>
      <c r="R24" s="31">
        <f t="shared" si="3"/>
        <v>0</v>
      </c>
      <c r="S24" s="31">
        <f t="shared" si="3"/>
        <v>0</v>
      </c>
      <c r="T24" s="31">
        <f t="shared" si="3"/>
        <v>0</v>
      </c>
      <c r="U24" s="31">
        <f t="shared" si="3"/>
        <v>0</v>
      </c>
      <c r="V24" s="31">
        <f t="shared" si="3"/>
        <v>0</v>
      </c>
      <c r="W24" s="31">
        <f t="shared" si="3"/>
        <v>0</v>
      </c>
      <c r="X24" s="31">
        <f t="shared" si="3"/>
        <v>0</v>
      </c>
    </row>
    <row r="25" spans="2:24">
      <c r="D25" s="32"/>
      <c r="E25" s="32"/>
      <c r="F25" s="32"/>
      <c r="G25" s="32"/>
      <c r="H25" s="32"/>
      <c r="I25" s="32"/>
      <c r="J25" s="32"/>
      <c r="K25" s="32"/>
      <c r="L25" s="32"/>
      <c r="M25" s="32"/>
      <c r="N25" s="32"/>
      <c r="O25" s="32"/>
      <c r="P25" s="32"/>
      <c r="Q25" s="32"/>
      <c r="R25" s="32"/>
      <c r="S25" s="32"/>
      <c r="T25" s="32"/>
      <c r="U25" s="32"/>
      <c r="V25" s="32"/>
      <c r="W25" s="32"/>
      <c r="X25" s="32"/>
    </row>
    <row r="26" spans="2:24">
      <c r="B26" s="8" t="s">
        <v>214</v>
      </c>
      <c r="C26" s="10" t="s">
        <v>16</v>
      </c>
      <c r="D26" s="76"/>
      <c r="E26" s="76"/>
      <c r="F26" s="76"/>
      <c r="G26" s="76"/>
      <c r="H26" s="76"/>
      <c r="I26" s="76"/>
      <c r="J26" s="76"/>
      <c r="K26" s="76"/>
      <c r="L26" s="76"/>
      <c r="M26" s="76"/>
      <c r="N26" s="76"/>
      <c r="O26" s="76"/>
      <c r="P26" s="76"/>
      <c r="Q26" s="76"/>
      <c r="R26" s="76"/>
      <c r="S26" s="76"/>
      <c r="T26" s="76"/>
      <c r="U26" s="76"/>
      <c r="V26" s="76"/>
      <c r="W26" s="76"/>
      <c r="X26" s="76"/>
    </row>
    <row r="27" spans="2:24"/>
    <row r="28" spans="2:24">
      <c r="B28" s="30" t="s">
        <v>58</v>
      </c>
    </row>
    <row r="29" spans="2:24">
      <c r="B29" s="76" t="s">
        <v>307</v>
      </c>
    </row>
    <row r="30" spans="2:24">
      <c r="B30" s="32"/>
    </row>
    <row r="31" spans="2:24">
      <c r="B31" s="8" t="s">
        <v>325</v>
      </c>
      <c r="C31" s="10" t="s">
        <v>17</v>
      </c>
      <c r="D31" s="81"/>
    </row>
    <row r="32" spans="2:24">
      <c r="B32" s="8" t="s">
        <v>62</v>
      </c>
      <c r="C32" s="10" t="s">
        <v>16</v>
      </c>
      <c r="D32" s="76"/>
    </row>
    <row r="33" spans="2:24">
      <c r="B33" s="8" t="s">
        <v>55</v>
      </c>
      <c r="C33" s="10" t="s">
        <v>57</v>
      </c>
      <c r="D33" s="82"/>
    </row>
    <row r="34" spans="2:24">
      <c r="B34" s="8" t="s">
        <v>56</v>
      </c>
      <c r="C34" s="10" t="s">
        <v>57</v>
      </c>
      <c r="D34" s="82"/>
    </row>
    <row r="35" spans="2:24">
      <c r="C35" s="54"/>
      <c r="D35" s="55"/>
    </row>
    <row r="36" spans="2:24">
      <c r="B36" s="8" t="s">
        <v>326</v>
      </c>
      <c r="C36" s="54" t="s">
        <v>17</v>
      </c>
      <c r="D36" s="81"/>
      <c r="E36" s="81"/>
      <c r="F36" s="81"/>
      <c r="G36" s="81"/>
      <c r="H36" s="81"/>
      <c r="I36" s="81"/>
      <c r="J36" s="81"/>
      <c r="K36" s="81"/>
      <c r="L36" s="81"/>
      <c r="M36" s="81"/>
      <c r="N36" s="81"/>
      <c r="O36" s="81"/>
      <c r="P36" s="81"/>
      <c r="Q36" s="81"/>
      <c r="R36" s="81"/>
      <c r="S36" s="81"/>
      <c r="T36" s="81"/>
      <c r="U36" s="81"/>
      <c r="V36" s="81"/>
      <c r="W36" s="81"/>
      <c r="X36" s="81"/>
    </row>
    <row r="37" spans="2:24">
      <c r="B37" s="32"/>
    </row>
    <row r="38" spans="2:24">
      <c r="B38" s="8" t="s">
        <v>49</v>
      </c>
      <c r="C38" s="10" t="s">
        <v>16</v>
      </c>
      <c r="D38" s="76"/>
      <c r="E38" s="31">
        <f>D42</f>
        <v>0</v>
      </c>
      <c r="F38" s="31">
        <f t="shared" ref="F38:X38" si="4">E42</f>
        <v>0</v>
      </c>
      <c r="G38" s="31">
        <f t="shared" si="4"/>
        <v>0</v>
      </c>
      <c r="H38" s="31">
        <f t="shared" si="4"/>
        <v>0</v>
      </c>
      <c r="I38" s="31">
        <f t="shared" si="4"/>
        <v>0</v>
      </c>
      <c r="J38" s="31">
        <f t="shared" si="4"/>
        <v>0</v>
      </c>
      <c r="K38" s="31">
        <f t="shared" si="4"/>
        <v>0</v>
      </c>
      <c r="L38" s="31">
        <f t="shared" si="4"/>
        <v>0</v>
      </c>
      <c r="M38" s="31">
        <f t="shared" si="4"/>
        <v>0</v>
      </c>
      <c r="N38" s="31">
        <f t="shared" si="4"/>
        <v>0</v>
      </c>
      <c r="O38" s="31">
        <f t="shared" si="4"/>
        <v>0</v>
      </c>
      <c r="P38" s="31">
        <f t="shared" si="4"/>
        <v>0</v>
      </c>
      <c r="Q38" s="31">
        <f t="shared" si="4"/>
        <v>0</v>
      </c>
      <c r="R38" s="31">
        <f t="shared" si="4"/>
        <v>0</v>
      </c>
      <c r="S38" s="31">
        <f t="shared" si="4"/>
        <v>0</v>
      </c>
      <c r="T38" s="31">
        <f t="shared" si="4"/>
        <v>0</v>
      </c>
      <c r="U38" s="31">
        <f t="shared" si="4"/>
        <v>0</v>
      </c>
      <c r="V38" s="31">
        <f t="shared" si="4"/>
        <v>0</v>
      </c>
      <c r="W38" s="31">
        <f t="shared" si="4"/>
        <v>0</v>
      </c>
      <c r="X38" s="31">
        <f t="shared" si="4"/>
        <v>0</v>
      </c>
    </row>
    <row r="39" spans="2:24">
      <c r="B39" s="8" t="s">
        <v>50</v>
      </c>
      <c r="C39" s="10" t="s">
        <v>16</v>
      </c>
      <c r="D39" s="76"/>
      <c r="E39" s="76"/>
      <c r="F39" s="76"/>
      <c r="G39" s="76"/>
      <c r="H39" s="76"/>
      <c r="I39" s="76"/>
      <c r="J39" s="76"/>
      <c r="K39" s="76"/>
      <c r="L39" s="76"/>
      <c r="M39" s="76"/>
      <c r="N39" s="76"/>
      <c r="O39" s="76"/>
      <c r="P39" s="76"/>
      <c r="Q39" s="76"/>
      <c r="R39" s="76"/>
      <c r="S39" s="76"/>
      <c r="T39" s="76"/>
      <c r="U39" s="76"/>
      <c r="V39" s="76"/>
      <c r="W39" s="76"/>
      <c r="X39" s="76"/>
    </row>
    <row r="40" spans="2:24">
      <c r="B40" s="8" t="s">
        <v>51</v>
      </c>
      <c r="C40" s="10" t="s">
        <v>16</v>
      </c>
      <c r="D40" s="76"/>
      <c r="E40" s="76"/>
      <c r="F40" s="76"/>
      <c r="G40" s="76"/>
      <c r="H40" s="76"/>
      <c r="I40" s="76"/>
      <c r="J40" s="76"/>
      <c r="K40" s="76"/>
      <c r="L40" s="76"/>
      <c r="M40" s="76"/>
      <c r="N40" s="76"/>
      <c r="O40" s="76"/>
      <c r="P40" s="76"/>
      <c r="Q40" s="76"/>
      <c r="R40" s="76"/>
      <c r="S40" s="76"/>
      <c r="T40" s="76"/>
      <c r="U40" s="76"/>
      <c r="V40" s="76"/>
      <c r="W40" s="76"/>
      <c r="X40" s="76"/>
    </row>
    <row r="41" spans="2:24">
      <c r="B41" s="8" t="s">
        <v>52</v>
      </c>
      <c r="C41" s="10" t="s">
        <v>16</v>
      </c>
      <c r="D41" s="76"/>
      <c r="E41" s="76"/>
      <c r="F41" s="76"/>
      <c r="G41" s="76"/>
      <c r="H41" s="76"/>
      <c r="I41" s="76"/>
      <c r="J41" s="76"/>
      <c r="K41" s="76"/>
      <c r="L41" s="76"/>
      <c r="M41" s="76"/>
      <c r="N41" s="76"/>
      <c r="O41" s="76"/>
      <c r="P41" s="76"/>
      <c r="Q41" s="76"/>
      <c r="R41" s="76"/>
      <c r="S41" s="76"/>
      <c r="T41" s="76"/>
      <c r="U41" s="76"/>
      <c r="V41" s="76"/>
      <c r="W41" s="76"/>
      <c r="X41" s="76"/>
    </row>
    <row r="42" spans="2:24">
      <c r="B42" s="8" t="s">
        <v>53</v>
      </c>
      <c r="C42" s="10" t="s">
        <v>16</v>
      </c>
      <c r="D42" s="31">
        <f t="shared" ref="D42:E42" si="5">SUM(D38:D41)</f>
        <v>0</v>
      </c>
      <c r="E42" s="31">
        <f t="shared" si="5"/>
        <v>0</v>
      </c>
      <c r="F42" s="31">
        <f t="shared" ref="F42:X42" si="6">SUM(F38:F41)</f>
        <v>0</v>
      </c>
      <c r="G42" s="31">
        <f t="shared" si="6"/>
        <v>0</v>
      </c>
      <c r="H42" s="31">
        <f t="shared" si="6"/>
        <v>0</v>
      </c>
      <c r="I42" s="31">
        <f t="shared" si="6"/>
        <v>0</v>
      </c>
      <c r="J42" s="31">
        <f t="shared" si="6"/>
        <v>0</v>
      </c>
      <c r="K42" s="31">
        <f t="shared" si="6"/>
        <v>0</v>
      </c>
      <c r="L42" s="31">
        <f t="shared" si="6"/>
        <v>0</v>
      </c>
      <c r="M42" s="31">
        <f t="shared" si="6"/>
        <v>0</v>
      </c>
      <c r="N42" s="31">
        <f t="shared" si="6"/>
        <v>0</v>
      </c>
      <c r="O42" s="31">
        <f t="shared" si="6"/>
        <v>0</v>
      </c>
      <c r="P42" s="31">
        <f t="shared" si="6"/>
        <v>0</v>
      </c>
      <c r="Q42" s="31">
        <f t="shared" si="6"/>
        <v>0</v>
      </c>
      <c r="R42" s="31">
        <f t="shared" si="6"/>
        <v>0</v>
      </c>
      <c r="S42" s="31">
        <f t="shared" si="6"/>
        <v>0</v>
      </c>
      <c r="T42" s="31">
        <f t="shared" si="6"/>
        <v>0</v>
      </c>
      <c r="U42" s="31">
        <f t="shared" si="6"/>
        <v>0</v>
      </c>
      <c r="V42" s="31">
        <f t="shared" si="6"/>
        <v>0</v>
      </c>
      <c r="W42" s="31">
        <f t="shared" si="6"/>
        <v>0</v>
      </c>
      <c r="X42" s="31">
        <f t="shared" si="6"/>
        <v>0</v>
      </c>
    </row>
    <row r="43" spans="2:24">
      <c r="D43" s="32"/>
      <c r="E43" s="32"/>
      <c r="F43" s="32"/>
      <c r="G43" s="32"/>
      <c r="H43" s="32"/>
      <c r="I43" s="32"/>
      <c r="J43" s="32"/>
      <c r="K43" s="32"/>
      <c r="L43" s="32"/>
      <c r="M43" s="32"/>
      <c r="N43" s="32"/>
      <c r="O43" s="32"/>
      <c r="P43" s="32"/>
      <c r="Q43" s="32"/>
      <c r="R43" s="32"/>
      <c r="S43" s="32"/>
      <c r="T43" s="32"/>
      <c r="U43" s="32"/>
      <c r="V43" s="32"/>
      <c r="W43" s="32"/>
      <c r="X43" s="32"/>
    </row>
    <row r="44" spans="2:24">
      <c r="B44" s="8" t="s">
        <v>214</v>
      </c>
      <c r="C44" s="10" t="s">
        <v>16</v>
      </c>
      <c r="D44" s="76"/>
      <c r="E44" s="76"/>
      <c r="F44" s="76"/>
      <c r="G44" s="76"/>
      <c r="H44" s="76"/>
      <c r="I44" s="76"/>
      <c r="J44" s="76"/>
      <c r="K44" s="76"/>
      <c r="L44" s="76"/>
      <c r="M44" s="76"/>
      <c r="N44" s="76"/>
      <c r="O44" s="76"/>
      <c r="P44" s="76"/>
      <c r="Q44" s="76"/>
      <c r="R44" s="76"/>
      <c r="S44" s="76"/>
      <c r="T44" s="76"/>
      <c r="U44" s="76"/>
      <c r="V44" s="76"/>
      <c r="W44" s="76"/>
      <c r="X44" s="76"/>
    </row>
    <row r="45" spans="2:24"/>
    <row r="46" spans="2:24">
      <c r="B46" s="30" t="s">
        <v>59</v>
      </c>
    </row>
    <row r="47" spans="2:24">
      <c r="B47" s="76" t="s">
        <v>307</v>
      </c>
    </row>
    <row r="48" spans="2:24">
      <c r="B48" s="32"/>
    </row>
    <row r="49" spans="2:24">
      <c r="B49" s="8" t="s">
        <v>325</v>
      </c>
      <c r="C49" s="10" t="s">
        <v>17</v>
      </c>
      <c r="D49" s="81"/>
    </row>
    <row r="50" spans="2:24">
      <c r="B50" s="8" t="s">
        <v>62</v>
      </c>
      <c r="C50" s="10" t="s">
        <v>16</v>
      </c>
      <c r="D50" s="76"/>
    </row>
    <row r="51" spans="2:24">
      <c r="B51" s="8" t="s">
        <v>55</v>
      </c>
      <c r="C51" s="10" t="s">
        <v>57</v>
      </c>
      <c r="D51" s="82"/>
    </row>
    <row r="52" spans="2:24">
      <c r="B52" s="8" t="s">
        <v>56</v>
      </c>
      <c r="C52" s="10" t="s">
        <v>57</v>
      </c>
      <c r="D52" s="82"/>
    </row>
    <row r="53" spans="2:24">
      <c r="C53" s="54"/>
      <c r="D53" s="55"/>
    </row>
    <row r="54" spans="2:24">
      <c r="B54" s="8" t="s">
        <v>326</v>
      </c>
      <c r="C54" s="54" t="s">
        <v>17</v>
      </c>
      <c r="D54" s="81"/>
      <c r="E54" s="81"/>
      <c r="F54" s="81"/>
      <c r="G54" s="81"/>
      <c r="H54" s="81"/>
      <c r="I54" s="81"/>
      <c r="J54" s="81"/>
      <c r="K54" s="81"/>
      <c r="L54" s="81"/>
      <c r="M54" s="81"/>
      <c r="N54" s="81"/>
      <c r="O54" s="81"/>
      <c r="P54" s="81"/>
      <c r="Q54" s="81"/>
      <c r="R54" s="81"/>
      <c r="S54" s="81"/>
      <c r="T54" s="81"/>
      <c r="U54" s="81"/>
      <c r="V54" s="81"/>
      <c r="W54" s="81"/>
      <c r="X54" s="81"/>
    </row>
    <row r="55" spans="2:24">
      <c r="B55" s="32"/>
    </row>
    <row r="56" spans="2:24">
      <c r="B56" s="8" t="s">
        <v>49</v>
      </c>
      <c r="C56" s="10" t="s">
        <v>16</v>
      </c>
      <c r="D56" s="76"/>
      <c r="E56" s="31">
        <f>D60</f>
        <v>0</v>
      </c>
      <c r="F56" s="31">
        <f t="shared" ref="F56:X56" si="7">E60</f>
        <v>0</v>
      </c>
      <c r="G56" s="31">
        <f t="shared" si="7"/>
        <v>0</v>
      </c>
      <c r="H56" s="31">
        <f t="shared" si="7"/>
        <v>0</v>
      </c>
      <c r="I56" s="31">
        <f t="shared" si="7"/>
        <v>0</v>
      </c>
      <c r="J56" s="31">
        <f t="shared" si="7"/>
        <v>0</v>
      </c>
      <c r="K56" s="31">
        <f t="shared" si="7"/>
        <v>0</v>
      </c>
      <c r="L56" s="31">
        <f t="shared" si="7"/>
        <v>0</v>
      </c>
      <c r="M56" s="31">
        <f t="shared" si="7"/>
        <v>0</v>
      </c>
      <c r="N56" s="31">
        <f t="shared" si="7"/>
        <v>0</v>
      </c>
      <c r="O56" s="31">
        <f t="shared" si="7"/>
        <v>0</v>
      </c>
      <c r="P56" s="31">
        <f t="shared" si="7"/>
        <v>0</v>
      </c>
      <c r="Q56" s="31">
        <f t="shared" si="7"/>
        <v>0</v>
      </c>
      <c r="R56" s="31">
        <f t="shared" si="7"/>
        <v>0</v>
      </c>
      <c r="S56" s="31">
        <f t="shared" si="7"/>
        <v>0</v>
      </c>
      <c r="T56" s="31">
        <f t="shared" si="7"/>
        <v>0</v>
      </c>
      <c r="U56" s="31">
        <f t="shared" si="7"/>
        <v>0</v>
      </c>
      <c r="V56" s="31">
        <f t="shared" si="7"/>
        <v>0</v>
      </c>
      <c r="W56" s="31">
        <f t="shared" si="7"/>
        <v>0</v>
      </c>
      <c r="X56" s="31">
        <f t="shared" si="7"/>
        <v>0</v>
      </c>
    </row>
    <row r="57" spans="2:24">
      <c r="B57" s="8" t="s">
        <v>50</v>
      </c>
      <c r="C57" s="10" t="s">
        <v>16</v>
      </c>
      <c r="D57" s="76"/>
      <c r="E57" s="76"/>
      <c r="F57" s="76"/>
      <c r="G57" s="76"/>
      <c r="H57" s="76"/>
      <c r="I57" s="76"/>
      <c r="J57" s="76"/>
      <c r="K57" s="76"/>
      <c r="L57" s="76"/>
      <c r="M57" s="76"/>
      <c r="N57" s="76"/>
      <c r="O57" s="76"/>
      <c r="P57" s="76"/>
      <c r="Q57" s="76"/>
      <c r="R57" s="76"/>
      <c r="S57" s="76"/>
      <c r="T57" s="76"/>
      <c r="U57" s="76"/>
      <c r="V57" s="76"/>
      <c r="W57" s="76"/>
      <c r="X57" s="76"/>
    </row>
    <row r="58" spans="2:24">
      <c r="B58" s="8" t="s">
        <v>51</v>
      </c>
      <c r="C58" s="10" t="s">
        <v>16</v>
      </c>
      <c r="D58" s="76"/>
      <c r="E58" s="76"/>
      <c r="F58" s="76"/>
      <c r="G58" s="76"/>
      <c r="H58" s="76"/>
      <c r="I58" s="76"/>
      <c r="J58" s="76"/>
      <c r="K58" s="76"/>
      <c r="L58" s="76"/>
      <c r="M58" s="76"/>
      <c r="N58" s="76"/>
      <c r="O58" s="76"/>
      <c r="P58" s="76"/>
      <c r="Q58" s="76"/>
      <c r="R58" s="76"/>
      <c r="S58" s="76"/>
      <c r="T58" s="76"/>
      <c r="U58" s="76"/>
      <c r="V58" s="76"/>
      <c r="W58" s="76"/>
      <c r="X58" s="76"/>
    </row>
    <row r="59" spans="2:24">
      <c r="B59" s="8" t="s">
        <v>52</v>
      </c>
      <c r="C59" s="10" t="s">
        <v>16</v>
      </c>
      <c r="D59" s="76"/>
      <c r="E59" s="76"/>
      <c r="F59" s="76"/>
      <c r="G59" s="76"/>
      <c r="H59" s="76"/>
      <c r="I59" s="76"/>
      <c r="J59" s="76"/>
      <c r="K59" s="76"/>
      <c r="L59" s="76"/>
      <c r="M59" s="76"/>
      <c r="N59" s="76"/>
      <c r="O59" s="76"/>
      <c r="P59" s="76"/>
      <c r="Q59" s="76"/>
      <c r="R59" s="76"/>
      <c r="S59" s="76"/>
      <c r="T59" s="76"/>
      <c r="U59" s="76"/>
      <c r="V59" s="76"/>
      <c r="W59" s="76"/>
      <c r="X59" s="76"/>
    </row>
    <row r="60" spans="2:24">
      <c r="B60" s="8" t="s">
        <v>53</v>
      </c>
      <c r="C60" s="10" t="s">
        <v>16</v>
      </c>
      <c r="D60" s="31">
        <f t="shared" ref="D60:E60" si="8">SUM(D56:D59)</f>
        <v>0</v>
      </c>
      <c r="E60" s="31">
        <f t="shared" si="8"/>
        <v>0</v>
      </c>
      <c r="F60" s="31">
        <f t="shared" ref="F60:X60" si="9">SUM(F56:F59)</f>
        <v>0</v>
      </c>
      <c r="G60" s="31">
        <f t="shared" si="9"/>
        <v>0</v>
      </c>
      <c r="H60" s="31">
        <f t="shared" si="9"/>
        <v>0</v>
      </c>
      <c r="I60" s="31">
        <f t="shared" si="9"/>
        <v>0</v>
      </c>
      <c r="J60" s="31">
        <f t="shared" si="9"/>
        <v>0</v>
      </c>
      <c r="K60" s="31">
        <f t="shared" si="9"/>
        <v>0</v>
      </c>
      <c r="L60" s="31">
        <f t="shared" si="9"/>
        <v>0</v>
      </c>
      <c r="M60" s="31">
        <f t="shared" si="9"/>
        <v>0</v>
      </c>
      <c r="N60" s="31">
        <f t="shared" si="9"/>
        <v>0</v>
      </c>
      <c r="O60" s="31">
        <f t="shared" si="9"/>
        <v>0</v>
      </c>
      <c r="P60" s="31">
        <f t="shared" si="9"/>
        <v>0</v>
      </c>
      <c r="Q60" s="31">
        <f t="shared" si="9"/>
        <v>0</v>
      </c>
      <c r="R60" s="31">
        <f t="shared" si="9"/>
        <v>0</v>
      </c>
      <c r="S60" s="31">
        <f t="shared" si="9"/>
        <v>0</v>
      </c>
      <c r="T60" s="31">
        <f t="shared" si="9"/>
        <v>0</v>
      </c>
      <c r="U60" s="31">
        <f t="shared" si="9"/>
        <v>0</v>
      </c>
      <c r="V60" s="31">
        <f t="shared" si="9"/>
        <v>0</v>
      </c>
      <c r="W60" s="31">
        <f t="shared" si="9"/>
        <v>0</v>
      </c>
      <c r="X60" s="31">
        <f t="shared" si="9"/>
        <v>0</v>
      </c>
    </row>
    <row r="61" spans="2:24">
      <c r="D61" s="32"/>
      <c r="E61" s="32"/>
      <c r="F61" s="32"/>
      <c r="G61" s="32"/>
      <c r="H61" s="32"/>
      <c r="I61" s="32"/>
      <c r="J61" s="32"/>
      <c r="K61" s="32"/>
      <c r="L61" s="32"/>
      <c r="M61" s="32"/>
      <c r="N61" s="32"/>
      <c r="O61" s="32"/>
      <c r="P61" s="32"/>
      <c r="Q61" s="32"/>
      <c r="R61" s="32"/>
      <c r="S61" s="32"/>
      <c r="T61" s="32"/>
      <c r="U61" s="32"/>
      <c r="V61" s="32"/>
      <c r="W61" s="32"/>
      <c r="X61" s="32"/>
    </row>
    <row r="62" spans="2:24">
      <c r="B62" s="8" t="s">
        <v>214</v>
      </c>
      <c r="C62" s="10" t="s">
        <v>16</v>
      </c>
      <c r="D62" s="76"/>
      <c r="E62" s="76"/>
      <c r="F62" s="76"/>
      <c r="G62" s="76"/>
      <c r="H62" s="76"/>
      <c r="I62" s="76"/>
      <c r="J62" s="76"/>
      <c r="K62" s="76"/>
      <c r="L62" s="76"/>
      <c r="M62" s="76"/>
      <c r="N62" s="76"/>
      <c r="O62" s="76"/>
      <c r="P62" s="76"/>
      <c r="Q62" s="76"/>
      <c r="R62" s="76"/>
      <c r="S62" s="76"/>
      <c r="T62" s="76"/>
      <c r="U62" s="76"/>
      <c r="V62" s="76"/>
      <c r="W62" s="76"/>
      <c r="X62" s="76"/>
    </row>
    <row r="63" spans="2:24"/>
    <row r="64" spans="2:24">
      <c r="B64" s="30" t="s">
        <v>60</v>
      </c>
    </row>
    <row r="65" spans="2:24">
      <c r="B65" s="76" t="s">
        <v>307</v>
      </c>
    </row>
    <row r="66" spans="2:24">
      <c r="B66" s="32"/>
    </row>
    <row r="67" spans="2:24">
      <c r="B67" s="8" t="s">
        <v>325</v>
      </c>
      <c r="C67" s="10" t="s">
        <v>17</v>
      </c>
      <c r="D67" s="81"/>
    </row>
    <row r="68" spans="2:24">
      <c r="B68" s="8" t="s">
        <v>62</v>
      </c>
      <c r="C68" s="10" t="s">
        <v>16</v>
      </c>
      <c r="D68" s="76"/>
    </row>
    <row r="69" spans="2:24">
      <c r="B69" s="8" t="s">
        <v>55</v>
      </c>
      <c r="C69" s="10" t="s">
        <v>57</v>
      </c>
      <c r="D69" s="82"/>
    </row>
    <row r="70" spans="2:24">
      <c r="B70" s="8" t="s">
        <v>56</v>
      </c>
      <c r="C70" s="10" t="s">
        <v>57</v>
      </c>
      <c r="D70" s="82"/>
    </row>
    <row r="71" spans="2:24">
      <c r="C71" s="54"/>
      <c r="D71" s="55"/>
    </row>
    <row r="72" spans="2:24">
      <c r="B72" s="8" t="s">
        <v>326</v>
      </c>
      <c r="C72" s="54" t="s">
        <v>17</v>
      </c>
      <c r="D72" s="81"/>
      <c r="E72" s="81"/>
      <c r="F72" s="81"/>
      <c r="G72" s="81"/>
      <c r="H72" s="81"/>
      <c r="I72" s="81"/>
      <c r="J72" s="81"/>
      <c r="K72" s="81"/>
      <c r="L72" s="81"/>
      <c r="M72" s="81"/>
      <c r="N72" s="81"/>
      <c r="O72" s="81"/>
      <c r="P72" s="81"/>
      <c r="Q72" s="81"/>
      <c r="R72" s="81"/>
      <c r="S72" s="81"/>
      <c r="T72" s="81"/>
      <c r="U72" s="81"/>
      <c r="V72" s="81"/>
      <c r="W72" s="81"/>
      <c r="X72" s="81"/>
    </row>
    <row r="73" spans="2:24">
      <c r="B73" s="32"/>
    </row>
    <row r="74" spans="2:24">
      <c r="B74" s="8" t="s">
        <v>49</v>
      </c>
      <c r="C74" s="10" t="s">
        <v>16</v>
      </c>
      <c r="D74" s="76"/>
      <c r="E74" s="31">
        <f>D78</f>
        <v>0</v>
      </c>
      <c r="F74" s="31">
        <f t="shared" ref="F74:X74" si="10">E78</f>
        <v>0</v>
      </c>
      <c r="G74" s="31">
        <f t="shared" si="10"/>
        <v>0</v>
      </c>
      <c r="H74" s="31">
        <f t="shared" si="10"/>
        <v>0</v>
      </c>
      <c r="I74" s="31">
        <f t="shared" si="10"/>
        <v>0</v>
      </c>
      <c r="J74" s="31">
        <f t="shared" si="10"/>
        <v>0</v>
      </c>
      <c r="K74" s="31">
        <f t="shared" si="10"/>
        <v>0</v>
      </c>
      <c r="L74" s="31">
        <f t="shared" si="10"/>
        <v>0</v>
      </c>
      <c r="M74" s="31">
        <f t="shared" si="10"/>
        <v>0</v>
      </c>
      <c r="N74" s="31">
        <f t="shared" si="10"/>
        <v>0</v>
      </c>
      <c r="O74" s="31">
        <f t="shared" si="10"/>
        <v>0</v>
      </c>
      <c r="P74" s="31">
        <f t="shared" si="10"/>
        <v>0</v>
      </c>
      <c r="Q74" s="31">
        <f t="shared" si="10"/>
        <v>0</v>
      </c>
      <c r="R74" s="31">
        <f t="shared" si="10"/>
        <v>0</v>
      </c>
      <c r="S74" s="31">
        <f t="shared" si="10"/>
        <v>0</v>
      </c>
      <c r="T74" s="31">
        <f t="shared" si="10"/>
        <v>0</v>
      </c>
      <c r="U74" s="31">
        <f t="shared" si="10"/>
        <v>0</v>
      </c>
      <c r="V74" s="31">
        <f t="shared" si="10"/>
        <v>0</v>
      </c>
      <c r="W74" s="31">
        <f t="shared" si="10"/>
        <v>0</v>
      </c>
      <c r="X74" s="31">
        <f t="shared" si="10"/>
        <v>0</v>
      </c>
    </row>
    <row r="75" spans="2:24">
      <c r="B75" s="8" t="s">
        <v>50</v>
      </c>
      <c r="C75" s="10" t="s">
        <v>16</v>
      </c>
      <c r="D75" s="76"/>
      <c r="E75" s="76"/>
      <c r="F75" s="76"/>
      <c r="G75" s="76"/>
      <c r="H75" s="76"/>
      <c r="I75" s="76"/>
      <c r="J75" s="76"/>
      <c r="K75" s="76"/>
      <c r="L75" s="76"/>
      <c r="M75" s="76"/>
      <c r="N75" s="76"/>
      <c r="O75" s="76"/>
      <c r="P75" s="76"/>
      <c r="Q75" s="76"/>
      <c r="R75" s="76"/>
      <c r="S75" s="76"/>
      <c r="T75" s="76"/>
      <c r="U75" s="76"/>
      <c r="V75" s="76"/>
      <c r="W75" s="76"/>
      <c r="X75" s="76"/>
    </row>
    <row r="76" spans="2:24">
      <c r="B76" s="8" t="s">
        <v>51</v>
      </c>
      <c r="C76" s="10" t="s">
        <v>16</v>
      </c>
      <c r="D76" s="76"/>
      <c r="E76" s="76"/>
      <c r="F76" s="76"/>
      <c r="G76" s="76"/>
      <c r="H76" s="76"/>
      <c r="I76" s="76"/>
      <c r="J76" s="76"/>
      <c r="K76" s="76"/>
      <c r="L76" s="76"/>
      <c r="M76" s="76"/>
      <c r="N76" s="76"/>
      <c r="O76" s="76"/>
      <c r="P76" s="76"/>
      <c r="Q76" s="76"/>
      <c r="R76" s="76"/>
      <c r="S76" s="76"/>
      <c r="T76" s="76"/>
      <c r="U76" s="76"/>
      <c r="V76" s="76"/>
      <c r="W76" s="76"/>
      <c r="X76" s="76"/>
    </row>
    <row r="77" spans="2:24">
      <c r="B77" s="8" t="s">
        <v>52</v>
      </c>
      <c r="C77" s="10" t="s">
        <v>16</v>
      </c>
      <c r="D77" s="76"/>
      <c r="E77" s="76"/>
      <c r="F77" s="76"/>
      <c r="G77" s="76"/>
      <c r="H77" s="76"/>
      <c r="I77" s="76"/>
      <c r="J77" s="76"/>
      <c r="K77" s="76"/>
      <c r="L77" s="76"/>
      <c r="M77" s="76"/>
      <c r="N77" s="76"/>
      <c r="O77" s="76"/>
      <c r="P77" s="76"/>
      <c r="Q77" s="76"/>
      <c r="R77" s="76"/>
      <c r="S77" s="76"/>
      <c r="T77" s="76"/>
      <c r="U77" s="76"/>
      <c r="V77" s="76"/>
      <c r="W77" s="76"/>
      <c r="X77" s="76"/>
    </row>
    <row r="78" spans="2:24">
      <c r="B78" s="8" t="s">
        <v>53</v>
      </c>
      <c r="C78" s="10" t="s">
        <v>16</v>
      </c>
      <c r="D78" s="31">
        <f t="shared" ref="D78:E78" si="11">SUM(D74:D77)</f>
        <v>0</v>
      </c>
      <c r="E78" s="31">
        <f t="shared" si="11"/>
        <v>0</v>
      </c>
      <c r="F78" s="31">
        <f t="shared" ref="F78:X78" si="12">SUM(F74:F77)</f>
        <v>0</v>
      </c>
      <c r="G78" s="31">
        <f t="shared" si="12"/>
        <v>0</v>
      </c>
      <c r="H78" s="31">
        <f t="shared" si="12"/>
        <v>0</v>
      </c>
      <c r="I78" s="31">
        <f t="shared" si="12"/>
        <v>0</v>
      </c>
      <c r="J78" s="31">
        <f t="shared" si="12"/>
        <v>0</v>
      </c>
      <c r="K78" s="31">
        <f t="shared" si="12"/>
        <v>0</v>
      </c>
      <c r="L78" s="31">
        <f t="shared" si="12"/>
        <v>0</v>
      </c>
      <c r="M78" s="31">
        <f t="shared" si="12"/>
        <v>0</v>
      </c>
      <c r="N78" s="31">
        <f t="shared" si="12"/>
        <v>0</v>
      </c>
      <c r="O78" s="31">
        <f t="shared" si="12"/>
        <v>0</v>
      </c>
      <c r="P78" s="31">
        <f t="shared" si="12"/>
        <v>0</v>
      </c>
      <c r="Q78" s="31">
        <f t="shared" si="12"/>
        <v>0</v>
      </c>
      <c r="R78" s="31">
        <f t="shared" si="12"/>
        <v>0</v>
      </c>
      <c r="S78" s="31">
        <f t="shared" si="12"/>
        <v>0</v>
      </c>
      <c r="T78" s="31">
        <f t="shared" si="12"/>
        <v>0</v>
      </c>
      <c r="U78" s="31">
        <f t="shared" si="12"/>
        <v>0</v>
      </c>
      <c r="V78" s="31">
        <f t="shared" si="12"/>
        <v>0</v>
      </c>
      <c r="W78" s="31">
        <f t="shared" si="12"/>
        <v>0</v>
      </c>
      <c r="X78" s="31">
        <f t="shared" si="12"/>
        <v>0</v>
      </c>
    </row>
    <row r="79" spans="2:24">
      <c r="D79" s="32"/>
      <c r="E79" s="32"/>
      <c r="F79" s="32"/>
      <c r="G79" s="32"/>
      <c r="H79" s="32"/>
      <c r="I79" s="32"/>
      <c r="J79" s="32"/>
      <c r="K79" s="32"/>
      <c r="L79" s="32"/>
      <c r="M79" s="32"/>
      <c r="N79" s="32"/>
      <c r="O79" s="32"/>
      <c r="P79" s="32"/>
      <c r="Q79" s="32"/>
      <c r="R79" s="32"/>
      <c r="S79" s="32"/>
      <c r="T79" s="32"/>
      <c r="U79" s="32"/>
      <c r="V79" s="32"/>
      <c r="W79" s="32"/>
      <c r="X79" s="32"/>
    </row>
    <row r="80" spans="2:24">
      <c r="B80" s="8" t="s">
        <v>214</v>
      </c>
      <c r="C80" s="10" t="s">
        <v>16</v>
      </c>
      <c r="D80" s="76"/>
      <c r="E80" s="76"/>
      <c r="F80" s="76"/>
      <c r="G80" s="76"/>
      <c r="H80" s="76"/>
      <c r="I80" s="76"/>
      <c r="J80" s="76"/>
      <c r="K80" s="76"/>
      <c r="L80" s="76"/>
      <c r="M80" s="76"/>
      <c r="N80" s="76"/>
      <c r="O80" s="76"/>
      <c r="P80" s="76"/>
      <c r="Q80" s="76"/>
      <c r="R80" s="76"/>
      <c r="S80" s="76"/>
      <c r="T80" s="76"/>
      <c r="U80" s="76"/>
      <c r="V80" s="76"/>
      <c r="W80" s="76"/>
      <c r="X80" s="76"/>
    </row>
    <row r="81" spans="2:24"/>
    <row r="82" spans="2:24">
      <c r="B82" s="30" t="s">
        <v>61</v>
      </c>
    </row>
    <row r="83" spans="2:24">
      <c r="B83" s="76" t="s">
        <v>307</v>
      </c>
    </row>
    <row r="84" spans="2:24">
      <c r="B84" s="32"/>
    </row>
    <row r="85" spans="2:24">
      <c r="B85" s="8" t="s">
        <v>325</v>
      </c>
      <c r="C85" s="10" t="s">
        <v>17</v>
      </c>
      <c r="D85" s="81"/>
    </row>
    <row r="86" spans="2:24">
      <c r="B86" s="8" t="s">
        <v>62</v>
      </c>
      <c r="C86" s="10" t="s">
        <v>16</v>
      </c>
      <c r="D86" s="76"/>
    </row>
    <row r="87" spans="2:24">
      <c r="B87" s="8" t="s">
        <v>55</v>
      </c>
      <c r="C87" s="10" t="s">
        <v>57</v>
      </c>
      <c r="D87" s="82"/>
    </row>
    <row r="88" spans="2:24">
      <c r="B88" s="8" t="s">
        <v>56</v>
      </c>
      <c r="C88" s="10" t="s">
        <v>57</v>
      </c>
      <c r="D88" s="82"/>
    </row>
    <row r="89" spans="2:24">
      <c r="C89" s="54"/>
      <c r="D89" s="55"/>
    </row>
    <row r="90" spans="2:24">
      <c r="B90" s="8" t="s">
        <v>326</v>
      </c>
      <c r="C90" s="54" t="s">
        <v>17</v>
      </c>
      <c r="D90" s="81"/>
      <c r="E90" s="81"/>
      <c r="F90" s="81"/>
      <c r="G90" s="81"/>
      <c r="H90" s="81"/>
      <c r="I90" s="81"/>
      <c r="J90" s="81"/>
      <c r="K90" s="81"/>
      <c r="L90" s="81"/>
      <c r="M90" s="81"/>
      <c r="N90" s="81"/>
      <c r="O90" s="81"/>
      <c r="P90" s="81"/>
      <c r="Q90" s="81"/>
      <c r="R90" s="81"/>
      <c r="S90" s="81"/>
      <c r="T90" s="81"/>
      <c r="U90" s="81"/>
      <c r="V90" s="81"/>
      <c r="W90" s="81"/>
      <c r="X90" s="81"/>
    </row>
    <row r="91" spans="2:24">
      <c r="B91" s="32"/>
    </row>
    <row r="92" spans="2:24">
      <c r="B92" s="8" t="s">
        <v>49</v>
      </c>
      <c r="C92" s="10" t="s">
        <v>16</v>
      </c>
      <c r="D92" s="76"/>
      <c r="E92" s="31">
        <f>D96</f>
        <v>0</v>
      </c>
      <c r="F92" s="31">
        <f t="shared" ref="F92:X92" si="13">E96</f>
        <v>0</v>
      </c>
      <c r="G92" s="31">
        <f t="shared" si="13"/>
        <v>0</v>
      </c>
      <c r="H92" s="31">
        <f t="shared" si="13"/>
        <v>0</v>
      </c>
      <c r="I92" s="31">
        <f t="shared" si="13"/>
        <v>0</v>
      </c>
      <c r="J92" s="31">
        <f t="shared" si="13"/>
        <v>0</v>
      </c>
      <c r="K92" s="31">
        <f t="shared" si="13"/>
        <v>0</v>
      </c>
      <c r="L92" s="31">
        <f t="shared" si="13"/>
        <v>0</v>
      </c>
      <c r="M92" s="31">
        <f t="shared" si="13"/>
        <v>0</v>
      </c>
      <c r="N92" s="31">
        <f t="shared" si="13"/>
        <v>0</v>
      </c>
      <c r="O92" s="31">
        <f t="shared" si="13"/>
        <v>0</v>
      </c>
      <c r="P92" s="31">
        <f t="shared" si="13"/>
        <v>0</v>
      </c>
      <c r="Q92" s="31">
        <f t="shared" si="13"/>
        <v>0</v>
      </c>
      <c r="R92" s="31">
        <f t="shared" si="13"/>
        <v>0</v>
      </c>
      <c r="S92" s="31">
        <f t="shared" si="13"/>
        <v>0</v>
      </c>
      <c r="T92" s="31">
        <f t="shared" si="13"/>
        <v>0</v>
      </c>
      <c r="U92" s="31">
        <f t="shared" si="13"/>
        <v>0</v>
      </c>
      <c r="V92" s="31">
        <f t="shared" si="13"/>
        <v>0</v>
      </c>
      <c r="W92" s="31">
        <f t="shared" si="13"/>
        <v>0</v>
      </c>
      <c r="X92" s="31">
        <f t="shared" si="13"/>
        <v>0</v>
      </c>
    </row>
    <row r="93" spans="2:24">
      <c r="B93" s="8" t="s">
        <v>50</v>
      </c>
      <c r="C93" s="10" t="s">
        <v>16</v>
      </c>
      <c r="D93" s="76"/>
      <c r="E93" s="76"/>
      <c r="F93" s="76"/>
      <c r="G93" s="76"/>
      <c r="H93" s="76"/>
      <c r="I93" s="76"/>
      <c r="J93" s="76"/>
      <c r="K93" s="76"/>
      <c r="L93" s="76"/>
      <c r="M93" s="76"/>
      <c r="N93" s="76"/>
      <c r="O93" s="76"/>
      <c r="P93" s="76"/>
      <c r="Q93" s="76"/>
      <c r="R93" s="76"/>
      <c r="S93" s="76"/>
      <c r="T93" s="76"/>
      <c r="U93" s="76"/>
      <c r="V93" s="76"/>
      <c r="W93" s="76"/>
      <c r="X93" s="76"/>
    </row>
    <row r="94" spans="2:24">
      <c r="B94" s="8" t="s">
        <v>51</v>
      </c>
      <c r="C94" s="10" t="s">
        <v>16</v>
      </c>
      <c r="D94" s="76"/>
      <c r="E94" s="76"/>
      <c r="F94" s="76"/>
      <c r="G94" s="76"/>
      <c r="H94" s="76"/>
      <c r="I94" s="76"/>
      <c r="J94" s="76"/>
      <c r="K94" s="76"/>
      <c r="L94" s="76"/>
      <c r="M94" s="76"/>
      <c r="N94" s="76"/>
      <c r="O94" s="76"/>
      <c r="P94" s="76"/>
      <c r="Q94" s="76"/>
      <c r="R94" s="76"/>
      <c r="S94" s="76"/>
      <c r="T94" s="76"/>
      <c r="U94" s="76"/>
      <c r="V94" s="76"/>
      <c r="W94" s="76"/>
      <c r="X94" s="76"/>
    </row>
    <row r="95" spans="2:24">
      <c r="B95" s="8" t="s">
        <v>52</v>
      </c>
      <c r="C95" s="10" t="s">
        <v>16</v>
      </c>
      <c r="D95" s="76"/>
      <c r="E95" s="76"/>
      <c r="F95" s="76"/>
      <c r="G95" s="76"/>
      <c r="H95" s="76"/>
      <c r="I95" s="76"/>
      <c r="J95" s="76"/>
      <c r="K95" s="76"/>
      <c r="L95" s="76"/>
      <c r="M95" s="76"/>
      <c r="N95" s="76"/>
      <c r="O95" s="76"/>
      <c r="P95" s="76"/>
      <c r="Q95" s="76"/>
      <c r="R95" s="76"/>
      <c r="S95" s="76"/>
      <c r="T95" s="76"/>
      <c r="U95" s="76"/>
      <c r="V95" s="76"/>
      <c r="W95" s="76"/>
      <c r="X95" s="76"/>
    </row>
    <row r="96" spans="2:24">
      <c r="B96" s="8" t="s">
        <v>53</v>
      </c>
      <c r="C96" s="10" t="s">
        <v>16</v>
      </c>
      <c r="D96" s="31">
        <f t="shared" ref="D96:X96" si="14">SUM(D92:D95)</f>
        <v>0</v>
      </c>
      <c r="E96" s="31">
        <f t="shared" si="14"/>
        <v>0</v>
      </c>
      <c r="F96" s="31">
        <f t="shared" si="14"/>
        <v>0</v>
      </c>
      <c r="G96" s="31">
        <f t="shared" si="14"/>
        <v>0</v>
      </c>
      <c r="H96" s="31">
        <f t="shared" si="14"/>
        <v>0</v>
      </c>
      <c r="I96" s="31">
        <f t="shared" si="14"/>
        <v>0</v>
      </c>
      <c r="J96" s="31">
        <f t="shared" si="14"/>
        <v>0</v>
      </c>
      <c r="K96" s="31">
        <f t="shared" si="14"/>
        <v>0</v>
      </c>
      <c r="L96" s="31">
        <f t="shared" si="14"/>
        <v>0</v>
      </c>
      <c r="M96" s="31">
        <f t="shared" si="14"/>
        <v>0</v>
      </c>
      <c r="N96" s="31">
        <f t="shared" si="14"/>
        <v>0</v>
      </c>
      <c r="O96" s="31">
        <f t="shared" si="14"/>
        <v>0</v>
      </c>
      <c r="P96" s="31">
        <f t="shared" si="14"/>
        <v>0</v>
      </c>
      <c r="Q96" s="31">
        <f t="shared" si="14"/>
        <v>0</v>
      </c>
      <c r="R96" s="31">
        <f t="shared" si="14"/>
        <v>0</v>
      </c>
      <c r="S96" s="31">
        <f t="shared" si="14"/>
        <v>0</v>
      </c>
      <c r="T96" s="31">
        <f t="shared" si="14"/>
        <v>0</v>
      </c>
      <c r="U96" s="31">
        <f t="shared" si="14"/>
        <v>0</v>
      </c>
      <c r="V96" s="31">
        <f t="shared" si="14"/>
        <v>0</v>
      </c>
      <c r="W96" s="31">
        <f t="shared" si="14"/>
        <v>0</v>
      </c>
      <c r="X96" s="31">
        <f t="shared" si="14"/>
        <v>0</v>
      </c>
    </row>
    <row r="97" spans="2:24">
      <c r="D97" s="32"/>
      <c r="E97" s="32"/>
      <c r="F97" s="32"/>
      <c r="G97" s="32"/>
      <c r="H97" s="32"/>
      <c r="I97" s="32"/>
      <c r="J97" s="32"/>
      <c r="K97" s="32"/>
      <c r="L97" s="32"/>
      <c r="M97" s="32"/>
      <c r="N97" s="32"/>
      <c r="O97" s="32"/>
      <c r="P97" s="32"/>
      <c r="Q97" s="32"/>
      <c r="R97" s="32"/>
      <c r="S97" s="32"/>
      <c r="T97" s="32"/>
      <c r="U97" s="32"/>
      <c r="V97" s="32"/>
      <c r="W97" s="32"/>
      <c r="X97" s="32"/>
    </row>
    <row r="98" spans="2:24">
      <c r="B98" s="8" t="s">
        <v>214</v>
      </c>
      <c r="C98" s="10" t="s">
        <v>16</v>
      </c>
      <c r="D98" s="76"/>
      <c r="E98" s="76"/>
      <c r="F98" s="76"/>
      <c r="G98" s="76"/>
      <c r="H98" s="76"/>
      <c r="I98" s="76"/>
      <c r="J98" s="76"/>
      <c r="K98" s="76"/>
      <c r="L98" s="76"/>
      <c r="M98" s="76"/>
      <c r="N98" s="76"/>
      <c r="O98" s="76"/>
      <c r="P98" s="76"/>
      <c r="Q98" s="76"/>
      <c r="R98" s="76"/>
      <c r="S98" s="76"/>
      <c r="T98" s="76"/>
      <c r="U98" s="76"/>
      <c r="V98" s="76"/>
      <c r="W98" s="76"/>
      <c r="X98" s="76"/>
    </row>
    <row r="99" spans="2:24"/>
    <row r="100" spans="2:24">
      <c r="B100" s="30" t="s">
        <v>63</v>
      </c>
    </row>
    <row r="101" spans="2:24">
      <c r="B101" s="8" t="s">
        <v>49</v>
      </c>
      <c r="C101" s="10" t="s">
        <v>16</v>
      </c>
      <c r="D101" s="31">
        <f t="shared" ref="D101:X101" si="15">SUM(D20,D38,D56,D74,D92)</f>
        <v>0</v>
      </c>
      <c r="E101" s="31">
        <f t="shared" si="15"/>
        <v>0</v>
      </c>
      <c r="F101" s="31">
        <f t="shared" si="15"/>
        <v>0</v>
      </c>
      <c r="G101" s="31">
        <f t="shared" si="15"/>
        <v>0</v>
      </c>
      <c r="H101" s="31">
        <f t="shared" si="15"/>
        <v>0</v>
      </c>
      <c r="I101" s="31">
        <f t="shared" si="15"/>
        <v>0</v>
      </c>
      <c r="J101" s="31">
        <f t="shared" si="15"/>
        <v>0</v>
      </c>
      <c r="K101" s="31">
        <f t="shared" si="15"/>
        <v>0</v>
      </c>
      <c r="L101" s="31">
        <f t="shared" si="15"/>
        <v>0</v>
      </c>
      <c r="M101" s="31">
        <f t="shared" si="15"/>
        <v>0</v>
      </c>
      <c r="N101" s="31">
        <f t="shared" si="15"/>
        <v>0</v>
      </c>
      <c r="O101" s="31">
        <f t="shared" si="15"/>
        <v>0</v>
      </c>
      <c r="P101" s="31">
        <f t="shared" si="15"/>
        <v>0</v>
      </c>
      <c r="Q101" s="31">
        <f t="shared" si="15"/>
        <v>0</v>
      </c>
      <c r="R101" s="31">
        <f t="shared" si="15"/>
        <v>0</v>
      </c>
      <c r="S101" s="31">
        <f t="shared" si="15"/>
        <v>0</v>
      </c>
      <c r="T101" s="31">
        <f t="shared" si="15"/>
        <v>0</v>
      </c>
      <c r="U101" s="31">
        <f t="shared" si="15"/>
        <v>0</v>
      </c>
      <c r="V101" s="31">
        <f t="shared" si="15"/>
        <v>0</v>
      </c>
      <c r="W101" s="31">
        <f t="shared" si="15"/>
        <v>0</v>
      </c>
      <c r="X101" s="31">
        <f t="shared" si="15"/>
        <v>0</v>
      </c>
    </row>
    <row r="102" spans="2:24">
      <c r="B102" s="8" t="s">
        <v>50</v>
      </c>
      <c r="C102" s="10" t="s">
        <v>16</v>
      </c>
      <c r="D102" s="31">
        <f t="shared" ref="D102:X102" si="16">SUM(D21,D39,D57,D75,D93)</f>
        <v>0</v>
      </c>
      <c r="E102" s="31">
        <f t="shared" si="16"/>
        <v>0</v>
      </c>
      <c r="F102" s="31">
        <f t="shared" si="16"/>
        <v>0</v>
      </c>
      <c r="G102" s="31">
        <f t="shared" si="16"/>
        <v>0</v>
      </c>
      <c r="H102" s="31">
        <f t="shared" si="16"/>
        <v>0</v>
      </c>
      <c r="I102" s="31">
        <f t="shared" si="16"/>
        <v>0</v>
      </c>
      <c r="J102" s="31">
        <f t="shared" si="16"/>
        <v>0</v>
      </c>
      <c r="K102" s="31">
        <f t="shared" si="16"/>
        <v>0</v>
      </c>
      <c r="L102" s="31">
        <f t="shared" si="16"/>
        <v>0</v>
      </c>
      <c r="M102" s="31">
        <f t="shared" si="16"/>
        <v>0</v>
      </c>
      <c r="N102" s="31">
        <f t="shared" si="16"/>
        <v>0</v>
      </c>
      <c r="O102" s="31">
        <f t="shared" si="16"/>
        <v>0</v>
      </c>
      <c r="P102" s="31">
        <f t="shared" si="16"/>
        <v>0</v>
      </c>
      <c r="Q102" s="31">
        <f t="shared" si="16"/>
        <v>0</v>
      </c>
      <c r="R102" s="31">
        <f t="shared" si="16"/>
        <v>0</v>
      </c>
      <c r="S102" s="31">
        <f t="shared" si="16"/>
        <v>0</v>
      </c>
      <c r="T102" s="31">
        <f t="shared" si="16"/>
        <v>0</v>
      </c>
      <c r="U102" s="31">
        <f t="shared" si="16"/>
        <v>0</v>
      </c>
      <c r="V102" s="31">
        <f t="shared" si="16"/>
        <v>0</v>
      </c>
      <c r="W102" s="31">
        <f t="shared" si="16"/>
        <v>0</v>
      </c>
      <c r="X102" s="31">
        <f t="shared" si="16"/>
        <v>0</v>
      </c>
    </row>
    <row r="103" spans="2:24">
      <c r="B103" s="8" t="s">
        <v>51</v>
      </c>
      <c r="C103" s="10" t="s">
        <v>16</v>
      </c>
      <c r="D103" s="31">
        <f t="shared" ref="D103:X103" si="17">SUM(D22,D40,D58,D76,D94)</f>
        <v>0</v>
      </c>
      <c r="E103" s="31">
        <f t="shared" si="17"/>
        <v>0</v>
      </c>
      <c r="F103" s="31">
        <f t="shared" si="17"/>
        <v>0</v>
      </c>
      <c r="G103" s="31">
        <f t="shared" si="17"/>
        <v>0</v>
      </c>
      <c r="H103" s="31">
        <f t="shared" si="17"/>
        <v>0</v>
      </c>
      <c r="I103" s="31">
        <f t="shared" si="17"/>
        <v>0</v>
      </c>
      <c r="J103" s="31">
        <f t="shared" si="17"/>
        <v>0</v>
      </c>
      <c r="K103" s="31">
        <f t="shared" si="17"/>
        <v>0</v>
      </c>
      <c r="L103" s="31">
        <f t="shared" si="17"/>
        <v>0</v>
      </c>
      <c r="M103" s="31">
        <f t="shared" si="17"/>
        <v>0</v>
      </c>
      <c r="N103" s="31">
        <f t="shared" si="17"/>
        <v>0</v>
      </c>
      <c r="O103" s="31">
        <f t="shared" si="17"/>
        <v>0</v>
      </c>
      <c r="P103" s="31">
        <f t="shared" si="17"/>
        <v>0</v>
      </c>
      <c r="Q103" s="31">
        <f t="shared" si="17"/>
        <v>0</v>
      </c>
      <c r="R103" s="31">
        <f t="shared" si="17"/>
        <v>0</v>
      </c>
      <c r="S103" s="31">
        <f t="shared" si="17"/>
        <v>0</v>
      </c>
      <c r="T103" s="31">
        <f t="shared" si="17"/>
        <v>0</v>
      </c>
      <c r="U103" s="31">
        <f t="shared" si="17"/>
        <v>0</v>
      </c>
      <c r="V103" s="31">
        <f t="shared" si="17"/>
        <v>0</v>
      </c>
      <c r="W103" s="31">
        <f t="shared" si="17"/>
        <v>0</v>
      </c>
      <c r="X103" s="31">
        <f t="shared" si="17"/>
        <v>0</v>
      </c>
    </row>
    <row r="104" spans="2:24">
      <c r="B104" s="8" t="s">
        <v>52</v>
      </c>
      <c r="C104" s="10" t="s">
        <v>16</v>
      </c>
      <c r="D104" s="31">
        <f t="shared" ref="D104:X104" si="18">SUM(D23,D41,D59,D77,D95)</f>
        <v>0</v>
      </c>
      <c r="E104" s="31">
        <f t="shared" si="18"/>
        <v>0</v>
      </c>
      <c r="F104" s="31">
        <f t="shared" si="18"/>
        <v>0</v>
      </c>
      <c r="G104" s="31">
        <f t="shared" si="18"/>
        <v>0</v>
      </c>
      <c r="H104" s="31">
        <f t="shared" si="18"/>
        <v>0</v>
      </c>
      <c r="I104" s="31">
        <f t="shared" si="18"/>
        <v>0</v>
      </c>
      <c r="J104" s="31">
        <f t="shared" si="18"/>
        <v>0</v>
      </c>
      <c r="K104" s="31">
        <f t="shared" si="18"/>
        <v>0</v>
      </c>
      <c r="L104" s="31">
        <f t="shared" si="18"/>
        <v>0</v>
      </c>
      <c r="M104" s="31">
        <f t="shared" si="18"/>
        <v>0</v>
      </c>
      <c r="N104" s="31">
        <f t="shared" si="18"/>
        <v>0</v>
      </c>
      <c r="O104" s="31">
        <f t="shared" si="18"/>
        <v>0</v>
      </c>
      <c r="P104" s="31">
        <f t="shared" si="18"/>
        <v>0</v>
      </c>
      <c r="Q104" s="31">
        <f t="shared" si="18"/>
        <v>0</v>
      </c>
      <c r="R104" s="31">
        <f t="shared" si="18"/>
        <v>0</v>
      </c>
      <c r="S104" s="31">
        <f t="shared" si="18"/>
        <v>0</v>
      </c>
      <c r="T104" s="31">
        <f t="shared" si="18"/>
        <v>0</v>
      </c>
      <c r="U104" s="31">
        <f t="shared" si="18"/>
        <v>0</v>
      </c>
      <c r="V104" s="31">
        <f t="shared" si="18"/>
        <v>0</v>
      </c>
      <c r="W104" s="31">
        <f t="shared" si="18"/>
        <v>0</v>
      </c>
      <c r="X104" s="31">
        <f t="shared" si="18"/>
        <v>0</v>
      </c>
    </row>
    <row r="105" spans="2:24">
      <c r="B105" s="8" t="s">
        <v>53</v>
      </c>
      <c r="C105" s="10" t="s">
        <v>16</v>
      </c>
      <c r="D105" s="31">
        <f t="shared" ref="D105" si="19">SUM(D101:D104)</f>
        <v>0</v>
      </c>
      <c r="E105" s="31">
        <f t="shared" ref="E105:X105" si="20">SUM(E101:E104)</f>
        <v>0</v>
      </c>
      <c r="F105" s="31">
        <f t="shared" si="20"/>
        <v>0</v>
      </c>
      <c r="G105" s="31">
        <f t="shared" si="20"/>
        <v>0</v>
      </c>
      <c r="H105" s="31">
        <f t="shared" si="20"/>
        <v>0</v>
      </c>
      <c r="I105" s="31">
        <f t="shared" si="20"/>
        <v>0</v>
      </c>
      <c r="J105" s="31">
        <f t="shared" si="20"/>
        <v>0</v>
      </c>
      <c r="K105" s="31">
        <f t="shared" si="20"/>
        <v>0</v>
      </c>
      <c r="L105" s="31">
        <f t="shared" si="20"/>
        <v>0</v>
      </c>
      <c r="M105" s="31">
        <f t="shared" si="20"/>
        <v>0</v>
      </c>
      <c r="N105" s="31">
        <f t="shared" si="20"/>
        <v>0</v>
      </c>
      <c r="O105" s="31">
        <f t="shared" si="20"/>
        <v>0</v>
      </c>
      <c r="P105" s="31">
        <f t="shared" si="20"/>
        <v>0</v>
      </c>
      <c r="Q105" s="31">
        <f t="shared" si="20"/>
        <v>0</v>
      </c>
      <c r="R105" s="31">
        <f t="shared" si="20"/>
        <v>0</v>
      </c>
      <c r="S105" s="31">
        <f t="shared" si="20"/>
        <v>0</v>
      </c>
      <c r="T105" s="31">
        <f t="shared" si="20"/>
        <v>0</v>
      </c>
      <c r="U105" s="31">
        <f t="shared" si="20"/>
        <v>0</v>
      </c>
      <c r="V105" s="31">
        <f t="shared" si="20"/>
        <v>0</v>
      </c>
      <c r="W105" s="31">
        <f t="shared" si="20"/>
        <v>0</v>
      </c>
      <c r="X105" s="31">
        <f t="shared" si="20"/>
        <v>0</v>
      </c>
    </row>
    <row r="106" spans="2:24">
      <c r="D106" s="32"/>
      <c r="E106" s="32"/>
      <c r="F106" s="32"/>
      <c r="G106" s="32"/>
      <c r="H106" s="32"/>
      <c r="I106" s="32"/>
      <c r="J106" s="32"/>
      <c r="K106" s="32"/>
      <c r="L106" s="32"/>
      <c r="M106" s="32"/>
      <c r="N106" s="32"/>
      <c r="O106" s="32"/>
      <c r="P106" s="32"/>
      <c r="Q106" s="32"/>
      <c r="R106" s="32"/>
      <c r="S106" s="32"/>
      <c r="T106" s="32"/>
      <c r="U106" s="32"/>
      <c r="V106" s="32"/>
      <c r="W106" s="32"/>
      <c r="X106" s="32"/>
    </row>
    <row r="107" spans="2:24">
      <c r="B107" s="8" t="s">
        <v>214</v>
      </c>
      <c r="C107" s="10" t="s">
        <v>16</v>
      </c>
      <c r="D107" s="31">
        <f t="shared" ref="D107:X107" si="21">SUM(D26,D44,D62,D80,D98)</f>
        <v>0</v>
      </c>
      <c r="E107" s="31">
        <f t="shared" si="21"/>
        <v>0</v>
      </c>
      <c r="F107" s="31">
        <f t="shared" si="21"/>
        <v>0</v>
      </c>
      <c r="G107" s="31">
        <f t="shared" si="21"/>
        <v>0</v>
      </c>
      <c r="H107" s="31">
        <f t="shared" si="21"/>
        <v>0</v>
      </c>
      <c r="I107" s="31">
        <f t="shared" si="21"/>
        <v>0</v>
      </c>
      <c r="J107" s="31">
        <f t="shared" si="21"/>
        <v>0</v>
      </c>
      <c r="K107" s="31">
        <f t="shared" si="21"/>
        <v>0</v>
      </c>
      <c r="L107" s="31">
        <f t="shared" si="21"/>
        <v>0</v>
      </c>
      <c r="M107" s="31">
        <f t="shared" si="21"/>
        <v>0</v>
      </c>
      <c r="N107" s="31">
        <f t="shared" si="21"/>
        <v>0</v>
      </c>
      <c r="O107" s="31">
        <f t="shared" si="21"/>
        <v>0</v>
      </c>
      <c r="P107" s="31">
        <f t="shared" si="21"/>
        <v>0</v>
      </c>
      <c r="Q107" s="31">
        <f t="shared" si="21"/>
        <v>0</v>
      </c>
      <c r="R107" s="31">
        <f t="shared" si="21"/>
        <v>0</v>
      </c>
      <c r="S107" s="31">
        <f t="shared" si="21"/>
        <v>0</v>
      </c>
      <c r="T107" s="31">
        <f t="shared" si="21"/>
        <v>0</v>
      </c>
      <c r="U107" s="31">
        <f t="shared" si="21"/>
        <v>0</v>
      </c>
      <c r="V107" s="31">
        <f t="shared" si="21"/>
        <v>0</v>
      </c>
      <c r="W107" s="31">
        <f t="shared" si="21"/>
        <v>0</v>
      </c>
      <c r="X107" s="31">
        <f t="shared" si="21"/>
        <v>0</v>
      </c>
    </row>
    <row r="108" spans="2:24" ht="12.75" customHeight="1"/>
    <row r="109" spans="2:24" ht="12.75" hidden="1" customHeight="1"/>
    <row r="110" spans="2:24" ht="12.75" hidden="1" customHeight="1"/>
    <row r="111" spans="2:24" ht="12.75" hidden="1" customHeight="1"/>
    <row r="112" spans="2:24" ht="12.75" hidden="1" customHeight="1"/>
    <row r="113" ht="12.75" hidden="1" customHeight="1"/>
    <row r="114" ht="12.75" hidden="1" customHeight="1"/>
    <row r="115" ht="12.75" hidden="1" customHeight="1"/>
    <row r="116" ht="12.75" hidden="1" customHeight="1"/>
    <row r="117" ht="12.75" hidden="1" customHeight="1"/>
    <row r="118" ht="12.75" hidden="1" customHeight="1"/>
    <row r="119" ht="12.75" hidden="1" customHeight="1"/>
    <row r="120" ht="12.75" hidden="1" customHeight="1"/>
    <row r="121" ht="12.75" hidden="1" customHeight="1"/>
    <row r="122" ht="12.75" hidden="1" customHeight="1"/>
    <row r="123" ht="12.75" hidden="1" customHeight="1"/>
    <row r="124" ht="12.75" hidden="1" customHeight="1"/>
    <row r="125" ht="12.75" hidden="1" customHeight="1"/>
    <row r="126" ht="12.75" hidden="1" customHeight="1"/>
    <row r="127" ht="12.75" hidden="1" customHeight="1"/>
    <row r="128" ht="12.75" hidden="1" customHeight="1"/>
    <row r="129" ht="12.75" hidden="1" customHeight="1"/>
    <row r="130" ht="12.75" hidden="1" customHeight="1"/>
    <row r="131" ht="12.75" hidden="1" customHeight="1"/>
    <row r="132" ht="12.75" hidden="1" customHeight="1"/>
    <row r="133" ht="12.75" hidden="1" customHeight="1"/>
    <row r="134" ht="12.75" hidden="1" customHeight="1"/>
    <row r="135" ht="12.75" hidden="1" customHeight="1"/>
    <row r="136" ht="12.75" hidden="1" customHeight="1"/>
    <row r="137" ht="12.75" hidden="1" customHeight="1"/>
    <row r="138" ht="12.75" hidden="1" customHeight="1"/>
    <row r="139" ht="12.75" hidden="1" customHeight="1"/>
    <row r="140" ht="12.75" hidden="1" customHeight="1"/>
    <row r="141" ht="12.75" hidden="1" customHeight="1"/>
    <row r="142" ht="12.75" hidden="1" customHeight="1"/>
    <row r="143" ht="12.75" hidden="1" customHeight="1"/>
    <row r="144" ht="12.75" hidden="1" customHeight="1"/>
    <row r="145" ht="12.75" hidden="1" customHeight="1"/>
    <row r="146" ht="12.75" hidden="1" customHeight="1"/>
    <row r="147" ht="12.75" hidden="1" customHeight="1"/>
    <row r="148" ht="12.75" hidden="1" customHeight="1"/>
    <row r="149" ht="12.75" hidden="1" customHeight="1"/>
    <row r="150" ht="12.75" hidden="1" customHeight="1"/>
    <row r="151" ht="12.75" hidden="1" customHeight="1"/>
    <row r="152" ht="12.75" hidden="1" customHeight="1"/>
    <row r="153" ht="12.75" hidden="1" customHeight="1"/>
    <row r="154" ht="12.75" hidden="1" customHeight="1"/>
    <row r="155" ht="12.75" hidden="1" customHeight="1"/>
    <row r="156" ht="12.75" hidden="1" customHeight="1"/>
    <row r="157" ht="12.75" hidden="1" customHeight="1"/>
    <row r="158" ht="12.75" hidden="1" customHeight="1"/>
    <row r="159" ht="12.75" hidden="1" customHeight="1"/>
    <row r="160" ht="12.75" hidden="1" customHeight="1"/>
    <row r="161" ht="12.75" hidden="1" customHeight="1"/>
    <row r="162" ht="12.75" hidden="1" customHeight="1"/>
    <row r="163" ht="12.75" hidden="1" customHeight="1"/>
    <row r="164" ht="12.75" hidden="1" customHeight="1"/>
    <row r="165" ht="12.75" hidden="1" customHeight="1"/>
    <row r="166" ht="12.75" hidden="1" customHeight="1"/>
    <row r="167" ht="12.75" hidden="1" customHeight="1"/>
    <row r="168" ht="12.75" hidden="1" customHeight="1"/>
    <row r="169" ht="12.75" hidden="1" customHeight="1"/>
    <row r="170" ht="12.75" hidden="1" customHeight="1"/>
    <row r="171" ht="12.75" hidden="1" customHeight="1"/>
    <row r="172" ht="12.75" hidden="1" customHeight="1"/>
    <row r="173" ht="12.75" hidden="1" customHeight="1"/>
    <row r="174" ht="12.75" hidden="1" customHeight="1"/>
    <row r="175" ht="12.75" hidden="1" customHeight="1"/>
    <row r="176" ht="12.75" hidden="1" customHeight="1"/>
    <row r="177" ht="12.75" hidden="1" customHeight="1"/>
    <row r="178" ht="12.75" hidden="1" customHeight="1"/>
    <row r="179" ht="12.75" hidden="1" customHeight="1"/>
    <row r="180" ht="12.75" hidden="1" customHeight="1"/>
    <row r="181" ht="12.75" hidden="1" customHeight="1"/>
    <row r="182" ht="12.75" hidden="1" customHeight="1"/>
    <row r="183" ht="12.75" hidden="1" customHeight="1"/>
    <row r="184" ht="12.75" hidden="1" customHeight="1"/>
    <row r="185" ht="12.75" hidden="1" customHeight="1"/>
    <row r="186" ht="12.75" hidden="1" customHeight="1"/>
    <row r="187" ht="12.75" hidden="1" customHeight="1"/>
    <row r="188" ht="12.75" hidden="1" customHeight="1"/>
    <row r="189" ht="12.75" hidden="1" customHeight="1"/>
    <row r="190" ht="12.75" hidden="1" customHeight="1"/>
    <row r="191" ht="12.75" hidden="1" customHeight="1"/>
    <row r="192" ht="12.75" hidden="1" customHeight="1"/>
    <row r="193" ht="12.75" hidden="1" customHeight="1"/>
    <row r="194" ht="12.75" hidden="1" customHeight="1"/>
    <row r="195" ht="12.75" hidden="1" customHeight="1"/>
    <row r="196" ht="12.75" hidden="1" customHeight="1"/>
    <row r="197" ht="12.75" hidden="1" customHeight="1"/>
    <row r="198" ht="12.75" hidden="1" customHeight="1"/>
    <row r="199" ht="12.75" hidden="1" customHeight="1"/>
    <row r="200" ht="12.75" hidden="1" customHeight="1"/>
    <row r="201" ht="12.75" hidden="1" customHeight="1"/>
    <row r="202" ht="12.75" hidden="1" customHeight="1"/>
    <row r="203" ht="12.75" hidden="1" customHeight="1"/>
    <row r="204" ht="12.75" hidden="1" customHeight="1"/>
    <row r="205" ht="12.75" hidden="1" customHeight="1"/>
    <row r="206" ht="12.75" hidden="1" customHeight="1"/>
    <row r="207" ht="12.75" hidden="1" customHeight="1"/>
    <row r="208" ht="12.75" hidden="1" customHeight="1"/>
    <row r="209" ht="12.75" hidden="1" customHeight="1"/>
    <row r="210" ht="12.75" hidden="1" customHeight="1"/>
    <row r="211" ht="12.75" hidden="1" customHeight="1"/>
    <row r="212" ht="12.75" hidden="1" customHeight="1"/>
    <row r="213" ht="12.75" hidden="1" customHeight="1"/>
    <row r="214" ht="12.75" hidden="1" customHeight="1"/>
    <row r="215" ht="12.75" hidden="1" customHeight="1"/>
    <row r="216" ht="12.75" hidden="1" customHeight="1"/>
    <row r="217" ht="12.75" hidden="1" customHeight="1"/>
    <row r="218" ht="12.75" hidden="1" customHeight="1"/>
    <row r="219" ht="12.75" hidden="1" customHeight="1"/>
    <row r="220" ht="12.75" hidden="1" customHeight="1"/>
    <row r="221" ht="12.75" hidden="1" customHeight="1"/>
    <row r="222" ht="12.75" hidden="1" customHeight="1"/>
    <row r="223" ht="12.75" hidden="1" customHeight="1"/>
    <row r="224" ht="12.75" hidden="1" customHeight="1"/>
    <row r="225" ht="12.75" hidden="1" customHeight="1"/>
    <row r="226" ht="12.75" hidden="1" customHeight="1"/>
    <row r="227" ht="12.75" hidden="1" customHeight="1"/>
    <row r="228" ht="12.75" hidden="1" customHeight="1"/>
    <row r="229" ht="12.75" hidden="1" customHeight="1"/>
    <row r="230" ht="12.75" hidden="1" customHeight="1"/>
    <row r="231" ht="12.75" hidden="1" customHeight="1"/>
    <row r="232" ht="12.75" hidden="1" customHeight="1"/>
    <row r="233" ht="12.75" hidden="1" customHeight="1"/>
    <row r="234" ht="12.75" hidden="1" customHeight="1"/>
    <row r="235" ht="12.75" hidden="1" customHeight="1"/>
    <row r="236" ht="12.75" hidden="1" customHeight="1"/>
    <row r="237" ht="12.75" hidden="1" customHeight="1"/>
    <row r="238" ht="12.75" hidden="1" customHeight="1"/>
    <row r="239" ht="12.75" hidden="1" customHeight="1"/>
    <row r="240" ht="12.75" hidden="1" customHeight="1"/>
    <row r="241" ht="12.75" hidden="1" customHeight="1"/>
    <row r="242" ht="12.75" hidden="1" customHeight="1"/>
    <row r="243" ht="12.75" hidden="1" customHeight="1"/>
    <row r="244" ht="12.75" hidden="1" customHeight="1"/>
    <row r="245" ht="12.75" hidden="1" customHeight="1"/>
    <row r="246" ht="12.75" hidden="1" customHeight="1"/>
    <row r="247" ht="12.75" hidden="1" customHeight="1"/>
    <row r="248" ht="12.75" hidden="1" customHeight="1"/>
    <row r="249" ht="12.75" hidden="1" customHeight="1"/>
    <row r="250" ht="12.75" hidden="1" customHeight="1"/>
    <row r="251" ht="12.75" hidden="1" customHeight="1"/>
    <row r="252" ht="12.75" hidden="1" customHeight="1"/>
    <row r="253" ht="12.75" hidden="1" customHeight="1"/>
    <row r="254" ht="12.75" hidden="1" customHeight="1"/>
    <row r="255" ht="12.75" hidden="1" customHeight="1"/>
    <row r="256" ht="12.75" hidden="1" customHeight="1"/>
    <row r="257" ht="12.75" hidden="1" customHeight="1"/>
    <row r="258" ht="12.75" hidden="1" customHeight="1"/>
    <row r="259" ht="12.75" hidden="1" customHeight="1"/>
    <row r="260" ht="12.75" hidden="1" customHeight="1"/>
    <row r="261" ht="12.75" hidden="1" customHeight="1"/>
    <row r="262" ht="12.75" hidden="1" customHeight="1"/>
    <row r="263" ht="12.75" hidden="1" customHeight="1"/>
    <row r="264" ht="12.75" hidden="1" customHeight="1"/>
    <row r="265" ht="12.75" hidden="1" customHeight="1"/>
    <row r="266" ht="12.75" hidden="1" customHeight="1"/>
    <row r="267" ht="12.75" hidden="1" customHeight="1"/>
    <row r="268" ht="12.75" hidden="1" customHeight="1"/>
    <row r="269" ht="12.75" hidden="1" customHeight="1"/>
    <row r="270" ht="12.75" hidden="1" customHeight="1"/>
    <row r="271" ht="12.75" hidden="1" customHeight="1"/>
    <row r="272" ht="12.75" hidden="1" customHeight="1"/>
    <row r="273" ht="12.75" hidden="1" customHeight="1"/>
    <row r="274" ht="12.75" hidden="1" customHeight="1"/>
    <row r="275" ht="12.75" hidden="1" customHeight="1"/>
    <row r="276" ht="12.75" hidden="1" customHeight="1"/>
    <row r="277" ht="12.75" hidden="1" customHeight="1"/>
    <row r="278" ht="12.75" hidden="1" customHeight="1"/>
    <row r="279" ht="12.75" hidden="1" customHeight="1"/>
    <row r="280" ht="12.75" hidden="1" customHeight="1"/>
    <row r="281" ht="12.75" hidden="1" customHeight="1"/>
    <row r="282" ht="12.75" hidden="1" customHeight="1"/>
    <row r="283" ht="12.75" hidden="1" customHeight="1"/>
    <row r="284" ht="12.75" hidden="1" customHeight="1"/>
    <row r="285" ht="12.75" hidden="1" customHeight="1"/>
    <row r="286" ht="12.75" hidden="1" customHeight="1"/>
    <row r="287" ht="12.75" hidden="1" customHeight="1"/>
    <row r="288" ht="12.75" hidden="1" customHeight="1"/>
    <row r="289" ht="12.75" hidden="1" customHeight="1"/>
    <row r="290" ht="12.75" hidden="1" customHeight="1"/>
    <row r="291" ht="12.75" hidden="1" customHeight="1"/>
    <row r="292" ht="12.75" hidden="1" customHeight="1"/>
    <row r="293" ht="12.75" hidden="1" customHeight="1"/>
    <row r="294" ht="12.75" hidden="1" customHeight="1"/>
    <row r="295" ht="12.75" hidden="1" customHeight="1"/>
    <row r="296" ht="12.75" hidden="1" customHeight="1"/>
    <row r="297" ht="12.75" hidden="1" customHeight="1"/>
    <row r="298" ht="12.75" hidden="1" customHeight="1"/>
    <row r="299" ht="12.75" hidden="1" customHeight="1"/>
    <row r="300" ht="12.75" hidden="1" customHeight="1"/>
    <row r="301" ht="12.75" hidden="1" customHeight="1"/>
  </sheetData>
  <sheetProtection sheet="1" objects="1" scenarios="1"/>
  <conditionalFormatting sqref="A11 A8">
    <cfRule type="cellIs" dxfId="31" priority="1" operator="equal">
      <formula>"O"</formula>
    </cfRule>
    <cfRule type="cellIs" dxfId="30" priority="2" operator="equal">
      <formula>"P"</formula>
    </cfRule>
  </conditionalFormatting>
  <hyperlinks>
    <hyperlink ref="A5" location="'Sign off'!A1" display="Index"/>
  </hyperlinks>
  <pageMargins left="0.23622047244094491" right="0.23622047244094491" top="0.74803149606299213" bottom="0.74803149606299213" header="0.31496062992125984" footer="0.31496062992125984"/>
  <pageSetup paperSize="8" scale="72" fitToHeight="3" orientation="landscape" r:id="rId1"/>
  <drawing r:id="rId2"/>
  <legacyDrawing r:id="rId3"/>
</worksheet>
</file>

<file path=xl/worksheets/sheet7.xml><?xml version="1.0" encoding="utf-8"?>
<worksheet xmlns="http://schemas.openxmlformats.org/spreadsheetml/2006/main" xmlns:r="http://schemas.openxmlformats.org/officeDocument/2006/relationships">
  <sheetPr>
    <pageSetUpPr fitToPage="1"/>
  </sheetPr>
  <dimension ref="A1:Y291"/>
  <sheetViews>
    <sheetView zoomScaleNormal="100" workbookViewId="0">
      <pane ySplit="4" topLeftCell="A5" activePane="bottomLeft" state="frozen"/>
      <selection activeCell="B6" sqref="B6"/>
      <selection pane="bottomLeft" activeCell="A5" sqref="A5"/>
    </sheetView>
  </sheetViews>
  <sheetFormatPr defaultColWidth="0" defaultRowHeight="12.75" customHeight="1" zeroHeight="1"/>
  <cols>
    <col min="1" max="1" width="15.625" style="8" customWidth="1"/>
    <col min="2" max="2" width="37.875" style="8" customWidth="1"/>
    <col min="3" max="3" width="8.625" style="8" customWidth="1"/>
    <col min="4" max="4" width="10.375" style="8" bestFit="1" customWidth="1"/>
    <col min="5" max="25" width="9" style="8" customWidth="1"/>
    <col min="26" max="16384" width="9" style="8" hidden="1"/>
  </cols>
  <sheetData>
    <row r="1" spans="1:24" s="1" customFormat="1" ht="27.75" customHeight="1">
      <c r="C1" s="4" t="s">
        <v>0</v>
      </c>
    </row>
    <row r="2" spans="1:24" s="1" customFormat="1" ht="18" customHeight="1">
      <c r="C2" s="1" t="s">
        <v>5</v>
      </c>
      <c r="D2" s="2" t="str">
        <f>'1'!$D$11</f>
        <v>Demo sands</v>
      </c>
    </row>
    <row r="3" spans="1:24" s="1" customFormat="1" ht="18" customHeight="1">
      <c r="A3" s="5"/>
      <c r="B3" s="5"/>
      <c r="C3" s="1" t="s">
        <v>7</v>
      </c>
      <c r="D3" s="2" t="str">
        <f>'1'!$D$9</f>
        <v>[Offshore transmission operator 1]</v>
      </c>
      <c r="F3" s="6"/>
      <c r="G3" s="6"/>
      <c r="J3" s="6"/>
    </row>
    <row r="4" spans="1:24" s="1" customFormat="1" ht="18" customHeight="1">
      <c r="A4" s="5"/>
      <c r="B4" s="5"/>
      <c r="C4" s="1" t="s">
        <v>10</v>
      </c>
      <c r="D4" s="2" t="str">
        <f>'1'!$D$12-1&amp;"-"&amp;'1'!$D$12-2000</f>
        <v>2012-13</v>
      </c>
      <c r="F4" s="6"/>
      <c r="G4" s="6"/>
      <c r="J4" s="6"/>
    </row>
    <row r="5" spans="1:24">
      <c r="A5" s="7" t="s">
        <v>12</v>
      </c>
    </row>
    <row r="6" spans="1:24" ht="18">
      <c r="B6" s="9" t="s">
        <v>390</v>
      </c>
    </row>
    <row r="7" spans="1:24">
      <c r="A7" s="8" t="s">
        <v>202</v>
      </c>
      <c r="B7" s="8" t="s">
        <v>272</v>
      </c>
      <c r="D7" s="56">
        <v>2011</v>
      </c>
      <c r="E7" s="56">
        <v>2012</v>
      </c>
      <c r="F7" s="56">
        <v>2013</v>
      </c>
      <c r="G7" s="56">
        <v>2014</v>
      </c>
      <c r="H7" s="56">
        <v>2015</v>
      </c>
      <c r="I7" s="56">
        <v>2016</v>
      </c>
      <c r="J7" s="56">
        <v>2017</v>
      </c>
      <c r="K7" s="56">
        <v>2018</v>
      </c>
      <c r="L7" s="56">
        <v>2019</v>
      </c>
      <c r="M7" s="56">
        <v>2020</v>
      </c>
      <c r="N7" s="56">
        <v>2021</v>
      </c>
      <c r="O7" s="56">
        <v>2022</v>
      </c>
      <c r="P7" s="56">
        <v>2023</v>
      </c>
      <c r="Q7" s="56">
        <v>2024</v>
      </c>
      <c r="R7" s="56">
        <v>2025</v>
      </c>
      <c r="S7" s="56">
        <v>2026</v>
      </c>
      <c r="T7" s="56">
        <v>2027</v>
      </c>
      <c r="U7" s="56">
        <v>2028</v>
      </c>
      <c r="V7" s="56">
        <v>2029</v>
      </c>
      <c r="W7" s="56">
        <v>2030</v>
      </c>
      <c r="X7" s="56">
        <v>2031</v>
      </c>
    </row>
    <row r="8" spans="1:24">
      <c r="A8" s="73" t="s">
        <v>203</v>
      </c>
      <c r="C8" s="56" t="s">
        <v>286</v>
      </c>
    </row>
    <row r="9" spans="1:24">
      <c r="B9" s="29" t="s">
        <v>64</v>
      </c>
    </row>
    <row r="10" spans="1:24">
      <c r="A10" s="8" t="s">
        <v>204</v>
      </c>
      <c r="B10" s="30" t="s">
        <v>65</v>
      </c>
    </row>
    <row r="11" spans="1:24">
      <c r="A11" s="73" t="s">
        <v>205</v>
      </c>
      <c r="B11" s="76" t="s">
        <v>308</v>
      </c>
    </row>
    <row r="12" spans="1:24">
      <c r="A12" s="74"/>
      <c r="B12" s="32"/>
    </row>
    <row r="13" spans="1:24">
      <c r="A13" s="75" t="b">
        <v>0</v>
      </c>
      <c r="B13" s="8" t="s">
        <v>54</v>
      </c>
      <c r="C13" s="56" t="s">
        <v>17</v>
      </c>
      <c r="D13" s="81"/>
    </row>
    <row r="14" spans="1:24">
      <c r="B14" s="8" t="s">
        <v>79</v>
      </c>
      <c r="C14" s="56" t="s">
        <v>16</v>
      </c>
      <c r="D14" s="76"/>
    </row>
    <row r="15" spans="1:24">
      <c r="B15" s="8" t="s">
        <v>55</v>
      </c>
      <c r="C15" s="56" t="s">
        <v>57</v>
      </c>
      <c r="D15" s="82"/>
    </row>
    <row r="16" spans="1:24">
      <c r="B16" s="8" t="s">
        <v>56</v>
      </c>
      <c r="C16" s="56" t="s">
        <v>57</v>
      </c>
      <c r="D16" s="82"/>
    </row>
    <row r="17" spans="2:24">
      <c r="B17" s="32"/>
    </row>
    <row r="18" spans="2:24">
      <c r="B18" s="8" t="s">
        <v>222</v>
      </c>
      <c r="C18" s="56" t="s">
        <v>16</v>
      </c>
      <c r="D18" s="76"/>
      <c r="E18" s="31">
        <f>D23</f>
        <v>0</v>
      </c>
      <c r="F18" s="31">
        <f t="shared" ref="F18:X18" si="0">E23</f>
        <v>0</v>
      </c>
      <c r="G18" s="31">
        <f t="shared" si="0"/>
        <v>0</v>
      </c>
      <c r="H18" s="31">
        <f t="shared" si="0"/>
        <v>0</v>
      </c>
      <c r="I18" s="31">
        <f t="shared" si="0"/>
        <v>0</v>
      </c>
      <c r="J18" s="31">
        <f t="shared" si="0"/>
        <v>0</v>
      </c>
      <c r="K18" s="31">
        <f t="shared" si="0"/>
        <v>0</v>
      </c>
      <c r="L18" s="31">
        <f t="shared" si="0"/>
        <v>0</v>
      </c>
      <c r="M18" s="31">
        <f t="shared" si="0"/>
        <v>0</v>
      </c>
      <c r="N18" s="31">
        <f t="shared" si="0"/>
        <v>0</v>
      </c>
      <c r="O18" s="31">
        <f t="shared" si="0"/>
        <v>0</v>
      </c>
      <c r="P18" s="31">
        <f t="shared" si="0"/>
        <v>0</v>
      </c>
      <c r="Q18" s="31">
        <f t="shared" si="0"/>
        <v>0</v>
      </c>
      <c r="R18" s="31">
        <f t="shared" si="0"/>
        <v>0</v>
      </c>
      <c r="S18" s="31">
        <f t="shared" si="0"/>
        <v>0</v>
      </c>
      <c r="T18" s="31">
        <f t="shared" si="0"/>
        <v>0</v>
      </c>
      <c r="U18" s="31">
        <f t="shared" si="0"/>
        <v>0</v>
      </c>
      <c r="V18" s="31">
        <f t="shared" si="0"/>
        <v>0</v>
      </c>
      <c r="W18" s="31">
        <f t="shared" si="0"/>
        <v>0</v>
      </c>
      <c r="X18" s="31">
        <f t="shared" si="0"/>
        <v>0</v>
      </c>
    </row>
    <row r="19" spans="2:24">
      <c r="B19" s="8" t="s">
        <v>66</v>
      </c>
      <c r="C19" s="56" t="s">
        <v>16</v>
      </c>
      <c r="D19" s="76"/>
      <c r="E19" s="76"/>
      <c r="F19" s="76"/>
      <c r="G19" s="76"/>
      <c r="H19" s="76"/>
      <c r="I19" s="76"/>
      <c r="J19" s="76"/>
      <c r="K19" s="76"/>
      <c r="L19" s="76"/>
      <c r="M19" s="76"/>
      <c r="N19" s="76"/>
      <c r="O19" s="76"/>
      <c r="P19" s="76"/>
      <c r="Q19" s="76"/>
      <c r="R19" s="76"/>
      <c r="S19" s="76"/>
      <c r="T19" s="76"/>
      <c r="U19" s="76"/>
      <c r="V19" s="76"/>
      <c r="W19" s="76"/>
      <c r="X19" s="76"/>
    </row>
    <row r="20" spans="2:24">
      <c r="B20" s="8" t="s">
        <v>67</v>
      </c>
      <c r="C20" s="56" t="s">
        <v>16</v>
      </c>
      <c r="D20" s="76"/>
      <c r="E20" s="76"/>
      <c r="F20" s="76"/>
      <c r="G20" s="76"/>
      <c r="H20" s="76"/>
      <c r="I20" s="76"/>
      <c r="J20" s="76"/>
      <c r="K20" s="76"/>
      <c r="L20" s="76"/>
      <c r="M20" s="76"/>
      <c r="N20" s="76"/>
      <c r="O20" s="76"/>
      <c r="P20" s="76"/>
      <c r="Q20" s="76"/>
      <c r="R20" s="76"/>
      <c r="S20" s="76"/>
      <c r="T20" s="76"/>
      <c r="U20" s="76"/>
      <c r="V20" s="76"/>
      <c r="W20" s="76"/>
      <c r="X20" s="76"/>
    </row>
    <row r="21" spans="2:24">
      <c r="B21" s="8" t="s">
        <v>249</v>
      </c>
      <c r="C21" s="56" t="s">
        <v>16</v>
      </c>
      <c r="D21" s="76"/>
      <c r="E21" s="76"/>
      <c r="F21" s="76"/>
      <c r="G21" s="76"/>
      <c r="H21" s="76"/>
      <c r="I21" s="76"/>
      <c r="J21" s="76"/>
      <c r="K21" s="76"/>
      <c r="L21" s="76"/>
      <c r="M21" s="76"/>
      <c r="N21" s="76"/>
      <c r="O21" s="76"/>
      <c r="P21" s="76"/>
      <c r="Q21" s="76"/>
      <c r="R21" s="76"/>
      <c r="S21" s="76"/>
      <c r="T21" s="76"/>
      <c r="U21" s="76"/>
      <c r="V21" s="76"/>
      <c r="W21" s="76"/>
      <c r="X21" s="76"/>
    </row>
    <row r="22" spans="2:24">
      <c r="B22" s="8" t="s">
        <v>68</v>
      </c>
      <c r="C22" s="56" t="s">
        <v>16</v>
      </c>
      <c r="D22" s="76"/>
      <c r="E22" s="76"/>
      <c r="F22" s="76"/>
      <c r="G22" s="76"/>
      <c r="H22" s="76"/>
      <c r="I22" s="76"/>
      <c r="J22" s="76"/>
      <c r="K22" s="76"/>
      <c r="L22" s="76"/>
      <c r="M22" s="76"/>
      <c r="N22" s="76"/>
      <c r="O22" s="76"/>
      <c r="P22" s="76"/>
      <c r="Q22" s="76"/>
      <c r="R22" s="76"/>
      <c r="S22" s="76"/>
      <c r="T22" s="76"/>
      <c r="U22" s="76"/>
      <c r="V22" s="76"/>
      <c r="W22" s="76"/>
      <c r="X22" s="76"/>
    </row>
    <row r="23" spans="2:24">
      <c r="B23" s="8" t="s">
        <v>223</v>
      </c>
      <c r="C23" s="56" t="s">
        <v>16</v>
      </c>
      <c r="D23" s="31">
        <f>SUM(D18:D22)</f>
        <v>0</v>
      </c>
      <c r="E23" s="31">
        <f t="shared" ref="E23" si="1">SUM(E18:E22)</f>
        <v>0</v>
      </c>
      <c r="F23" s="31">
        <f t="shared" ref="F23:X23" si="2">SUM(F18:F22)</f>
        <v>0</v>
      </c>
      <c r="G23" s="31">
        <f t="shared" si="2"/>
        <v>0</v>
      </c>
      <c r="H23" s="31">
        <f t="shared" si="2"/>
        <v>0</v>
      </c>
      <c r="I23" s="31">
        <f t="shared" si="2"/>
        <v>0</v>
      </c>
      <c r="J23" s="31">
        <f t="shared" si="2"/>
        <v>0</v>
      </c>
      <c r="K23" s="31">
        <f t="shared" si="2"/>
        <v>0</v>
      </c>
      <c r="L23" s="31">
        <f t="shared" si="2"/>
        <v>0</v>
      </c>
      <c r="M23" s="31">
        <f t="shared" si="2"/>
        <v>0</v>
      </c>
      <c r="N23" s="31">
        <f t="shared" si="2"/>
        <v>0</v>
      </c>
      <c r="O23" s="31">
        <f t="shared" si="2"/>
        <v>0</v>
      </c>
      <c r="P23" s="31">
        <f t="shared" si="2"/>
        <v>0</v>
      </c>
      <c r="Q23" s="31">
        <f t="shared" si="2"/>
        <v>0</v>
      </c>
      <c r="R23" s="31">
        <f t="shared" si="2"/>
        <v>0</v>
      </c>
      <c r="S23" s="31">
        <f t="shared" si="2"/>
        <v>0</v>
      </c>
      <c r="T23" s="31">
        <f t="shared" si="2"/>
        <v>0</v>
      </c>
      <c r="U23" s="31">
        <f t="shared" si="2"/>
        <v>0</v>
      </c>
      <c r="V23" s="31">
        <f t="shared" si="2"/>
        <v>0</v>
      </c>
      <c r="W23" s="31">
        <f t="shared" si="2"/>
        <v>0</v>
      </c>
      <c r="X23" s="31">
        <f t="shared" si="2"/>
        <v>0</v>
      </c>
    </row>
    <row r="24" spans="2:24">
      <c r="D24" s="32"/>
      <c r="E24" s="32"/>
      <c r="F24" s="32"/>
      <c r="G24" s="32"/>
      <c r="H24" s="32"/>
      <c r="I24" s="32"/>
      <c r="J24" s="32"/>
      <c r="K24" s="32"/>
      <c r="L24" s="32"/>
      <c r="M24" s="32"/>
      <c r="N24" s="32"/>
      <c r="O24" s="32"/>
      <c r="P24" s="32"/>
      <c r="Q24" s="32"/>
      <c r="R24" s="32"/>
      <c r="S24" s="32"/>
      <c r="T24" s="32"/>
      <c r="U24" s="32"/>
      <c r="V24" s="32"/>
      <c r="W24" s="32"/>
      <c r="X24" s="32"/>
    </row>
    <row r="25" spans="2:24">
      <c r="B25" s="8" t="s">
        <v>215</v>
      </c>
      <c r="C25" s="56" t="s">
        <v>16</v>
      </c>
      <c r="D25" s="76"/>
      <c r="E25" s="76"/>
      <c r="F25" s="76"/>
      <c r="G25" s="76"/>
      <c r="H25" s="76"/>
      <c r="I25" s="76"/>
      <c r="J25" s="76"/>
      <c r="K25" s="76"/>
      <c r="L25" s="76"/>
      <c r="M25" s="76"/>
      <c r="N25" s="76"/>
      <c r="O25" s="76"/>
      <c r="P25" s="76"/>
      <c r="Q25" s="76"/>
      <c r="R25" s="76"/>
      <c r="S25" s="76"/>
      <c r="T25" s="76"/>
      <c r="U25" s="76"/>
      <c r="V25" s="76"/>
      <c r="W25" s="76"/>
      <c r="X25" s="76"/>
    </row>
    <row r="26" spans="2:24"/>
    <row r="27" spans="2:24">
      <c r="B27" s="30" t="s">
        <v>69</v>
      </c>
    </row>
    <row r="28" spans="2:24">
      <c r="B28" s="76" t="s">
        <v>308</v>
      </c>
    </row>
    <row r="29" spans="2:24">
      <c r="B29" s="32"/>
    </row>
    <row r="30" spans="2:24">
      <c r="B30" s="8" t="s">
        <v>54</v>
      </c>
      <c r="C30" s="56" t="s">
        <v>17</v>
      </c>
      <c r="D30" s="81"/>
    </row>
    <row r="31" spans="2:24">
      <c r="B31" s="8" t="s">
        <v>79</v>
      </c>
      <c r="C31" s="56" t="s">
        <v>16</v>
      </c>
      <c r="D31" s="76"/>
    </row>
    <row r="32" spans="2:24">
      <c r="B32" s="8" t="s">
        <v>55</v>
      </c>
      <c r="C32" s="56" t="s">
        <v>57</v>
      </c>
      <c r="D32" s="82"/>
    </row>
    <row r="33" spans="2:24">
      <c r="B33" s="8" t="s">
        <v>56</v>
      </c>
      <c r="C33" s="56" t="s">
        <v>57</v>
      </c>
      <c r="D33" s="82"/>
    </row>
    <row r="34" spans="2:24">
      <c r="B34" s="32"/>
    </row>
    <row r="35" spans="2:24">
      <c r="B35" s="8" t="s">
        <v>222</v>
      </c>
      <c r="C35" s="56" t="s">
        <v>16</v>
      </c>
      <c r="D35" s="76"/>
      <c r="E35" s="31">
        <f>D40</f>
        <v>0</v>
      </c>
      <c r="F35" s="31">
        <f t="shared" ref="F35:X35" si="3">E40</f>
        <v>0</v>
      </c>
      <c r="G35" s="31">
        <f t="shared" si="3"/>
        <v>0</v>
      </c>
      <c r="H35" s="31">
        <f t="shared" si="3"/>
        <v>0</v>
      </c>
      <c r="I35" s="31">
        <f t="shared" si="3"/>
        <v>0</v>
      </c>
      <c r="J35" s="31">
        <f t="shared" si="3"/>
        <v>0</v>
      </c>
      <c r="K35" s="31">
        <f t="shared" si="3"/>
        <v>0</v>
      </c>
      <c r="L35" s="31">
        <f t="shared" si="3"/>
        <v>0</v>
      </c>
      <c r="M35" s="31">
        <f t="shared" si="3"/>
        <v>0</v>
      </c>
      <c r="N35" s="31">
        <f t="shared" si="3"/>
        <v>0</v>
      </c>
      <c r="O35" s="31">
        <f t="shared" si="3"/>
        <v>0</v>
      </c>
      <c r="P35" s="31">
        <f t="shared" si="3"/>
        <v>0</v>
      </c>
      <c r="Q35" s="31">
        <f t="shared" si="3"/>
        <v>0</v>
      </c>
      <c r="R35" s="31">
        <f t="shared" si="3"/>
        <v>0</v>
      </c>
      <c r="S35" s="31">
        <f t="shared" si="3"/>
        <v>0</v>
      </c>
      <c r="T35" s="31">
        <f t="shared" si="3"/>
        <v>0</v>
      </c>
      <c r="U35" s="31">
        <f t="shared" si="3"/>
        <v>0</v>
      </c>
      <c r="V35" s="31">
        <f t="shared" si="3"/>
        <v>0</v>
      </c>
      <c r="W35" s="31">
        <f t="shared" si="3"/>
        <v>0</v>
      </c>
      <c r="X35" s="31">
        <f t="shared" si="3"/>
        <v>0</v>
      </c>
    </row>
    <row r="36" spans="2:24">
      <c r="B36" s="8" t="s">
        <v>66</v>
      </c>
      <c r="C36" s="56" t="s">
        <v>16</v>
      </c>
      <c r="D36" s="76"/>
      <c r="E36" s="76"/>
      <c r="F36" s="76"/>
      <c r="G36" s="76"/>
      <c r="H36" s="76"/>
      <c r="I36" s="76"/>
      <c r="J36" s="76"/>
      <c r="K36" s="76"/>
      <c r="L36" s="76"/>
      <c r="M36" s="76"/>
      <c r="N36" s="76"/>
      <c r="O36" s="76"/>
      <c r="P36" s="76"/>
      <c r="Q36" s="76"/>
      <c r="R36" s="76"/>
      <c r="S36" s="76"/>
      <c r="T36" s="76"/>
      <c r="U36" s="76"/>
      <c r="V36" s="76"/>
      <c r="W36" s="76"/>
      <c r="X36" s="76"/>
    </row>
    <row r="37" spans="2:24">
      <c r="B37" s="8" t="s">
        <v>67</v>
      </c>
      <c r="C37" s="56" t="s">
        <v>16</v>
      </c>
      <c r="D37" s="76"/>
      <c r="E37" s="76"/>
      <c r="F37" s="76"/>
      <c r="G37" s="76"/>
      <c r="H37" s="76"/>
      <c r="I37" s="76"/>
      <c r="J37" s="76"/>
      <c r="K37" s="76"/>
      <c r="L37" s="76"/>
      <c r="M37" s="76"/>
      <c r="N37" s="76"/>
      <c r="O37" s="76"/>
      <c r="P37" s="76"/>
      <c r="Q37" s="76"/>
      <c r="R37" s="76"/>
      <c r="S37" s="76"/>
      <c r="T37" s="76"/>
      <c r="U37" s="76"/>
      <c r="V37" s="76"/>
      <c r="W37" s="76"/>
      <c r="X37" s="76"/>
    </row>
    <row r="38" spans="2:24">
      <c r="B38" s="8" t="s">
        <v>249</v>
      </c>
      <c r="C38" s="56" t="s">
        <v>16</v>
      </c>
      <c r="D38" s="76"/>
      <c r="E38" s="76"/>
      <c r="F38" s="76"/>
      <c r="G38" s="76"/>
      <c r="H38" s="76"/>
      <c r="I38" s="76"/>
      <c r="J38" s="76"/>
      <c r="K38" s="76"/>
      <c r="L38" s="76"/>
      <c r="M38" s="76"/>
      <c r="N38" s="76"/>
      <c r="O38" s="76"/>
      <c r="P38" s="76"/>
      <c r="Q38" s="76"/>
      <c r="R38" s="76"/>
      <c r="S38" s="76"/>
      <c r="T38" s="76"/>
      <c r="U38" s="76"/>
      <c r="V38" s="76"/>
      <c r="W38" s="76"/>
      <c r="X38" s="76"/>
    </row>
    <row r="39" spans="2:24">
      <c r="B39" s="8" t="s">
        <v>68</v>
      </c>
      <c r="C39" s="56" t="s">
        <v>16</v>
      </c>
      <c r="D39" s="76"/>
      <c r="E39" s="76"/>
      <c r="F39" s="76"/>
      <c r="G39" s="76"/>
      <c r="H39" s="76"/>
      <c r="I39" s="76"/>
      <c r="J39" s="76"/>
      <c r="K39" s="76"/>
      <c r="L39" s="76"/>
      <c r="M39" s="76"/>
      <c r="N39" s="76"/>
      <c r="O39" s="76"/>
      <c r="P39" s="76"/>
      <c r="Q39" s="76"/>
      <c r="R39" s="76"/>
      <c r="S39" s="76"/>
      <c r="T39" s="76"/>
      <c r="U39" s="76"/>
      <c r="V39" s="76"/>
      <c r="W39" s="76"/>
      <c r="X39" s="76"/>
    </row>
    <row r="40" spans="2:24">
      <c r="B40" s="8" t="s">
        <v>223</v>
      </c>
      <c r="C40" s="56" t="s">
        <v>16</v>
      </c>
      <c r="D40" s="31">
        <f>SUM(D35:D39)</f>
        <v>0</v>
      </c>
      <c r="E40" s="31">
        <f t="shared" ref="E40" si="4">SUM(E35:E39)</f>
        <v>0</v>
      </c>
      <c r="F40" s="31">
        <f t="shared" ref="F40:X40" si="5">SUM(F35:F39)</f>
        <v>0</v>
      </c>
      <c r="G40" s="31">
        <f t="shared" si="5"/>
        <v>0</v>
      </c>
      <c r="H40" s="31">
        <f t="shared" si="5"/>
        <v>0</v>
      </c>
      <c r="I40" s="31">
        <f t="shared" si="5"/>
        <v>0</v>
      </c>
      <c r="J40" s="31">
        <f t="shared" si="5"/>
        <v>0</v>
      </c>
      <c r="K40" s="31">
        <f t="shared" si="5"/>
        <v>0</v>
      </c>
      <c r="L40" s="31">
        <f t="shared" si="5"/>
        <v>0</v>
      </c>
      <c r="M40" s="31">
        <f t="shared" si="5"/>
        <v>0</v>
      </c>
      <c r="N40" s="31">
        <f t="shared" si="5"/>
        <v>0</v>
      </c>
      <c r="O40" s="31">
        <f t="shared" si="5"/>
        <v>0</v>
      </c>
      <c r="P40" s="31">
        <f t="shared" si="5"/>
        <v>0</v>
      </c>
      <c r="Q40" s="31">
        <f t="shared" si="5"/>
        <v>0</v>
      </c>
      <c r="R40" s="31">
        <f t="shared" si="5"/>
        <v>0</v>
      </c>
      <c r="S40" s="31">
        <f t="shared" si="5"/>
        <v>0</v>
      </c>
      <c r="T40" s="31">
        <f t="shared" si="5"/>
        <v>0</v>
      </c>
      <c r="U40" s="31">
        <f t="shared" si="5"/>
        <v>0</v>
      </c>
      <c r="V40" s="31">
        <f t="shared" si="5"/>
        <v>0</v>
      </c>
      <c r="W40" s="31">
        <f t="shared" si="5"/>
        <v>0</v>
      </c>
      <c r="X40" s="31">
        <f t="shared" si="5"/>
        <v>0</v>
      </c>
    </row>
    <row r="41" spans="2:24">
      <c r="D41" s="32"/>
      <c r="E41" s="32"/>
      <c r="F41" s="32"/>
      <c r="G41" s="32"/>
      <c r="H41" s="32"/>
      <c r="I41" s="32"/>
      <c r="J41" s="32"/>
      <c r="K41" s="32"/>
      <c r="L41" s="32"/>
      <c r="M41" s="32"/>
      <c r="N41" s="32"/>
      <c r="O41" s="32"/>
      <c r="P41" s="32"/>
      <c r="Q41" s="32"/>
      <c r="R41" s="32"/>
      <c r="S41" s="32"/>
      <c r="T41" s="32"/>
      <c r="U41" s="32"/>
      <c r="V41" s="32"/>
      <c r="W41" s="32"/>
      <c r="X41" s="32"/>
    </row>
    <row r="42" spans="2:24">
      <c r="B42" s="8" t="s">
        <v>215</v>
      </c>
      <c r="C42" s="56" t="s">
        <v>16</v>
      </c>
      <c r="D42" s="76"/>
      <c r="E42" s="76"/>
      <c r="F42" s="76"/>
      <c r="G42" s="76"/>
      <c r="H42" s="76"/>
      <c r="I42" s="76"/>
      <c r="J42" s="76"/>
      <c r="K42" s="76"/>
      <c r="L42" s="76"/>
      <c r="M42" s="76"/>
      <c r="N42" s="76"/>
      <c r="O42" s="76"/>
      <c r="P42" s="76"/>
      <c r="Q42" s="76"/>
      <c r="R42" s="76"/>
      <c r="S42" s="76"/>
      <c r="T42" s="76"/>
      <c r="U42" s="76"/>
      <c r="V42" s="76"/>
      <c r="W42" s="76"/>
      <c r="X42" s="76"/>
    </row>
    <row r="43" spans="2:24"/>
    <row r="44" spans="2:24">
      <c r="B44" s="30" t="s">
        <v>70</v>
      </c>
    </row>
    <row r="45" spans="2:24">
      <c r="B45" s="76" t="s">
        <v>308</v>
      </c>
    </row>
    <row r="46" spans="2:24">
      <c r="B46" s="32"/>
    </row>
    <row r="47" spans="2:24">
      <c r="B47" s="8" t="s">
        <v>54</v>
      </c>
      <c r="C47" s="56" t="s">
        <v>17</v>
      </c>
      <c r="D47" s="81"/>
    </row>
    <row r="48" spans="2:24">
      <c r="B48" s="8" t="s">
        <v>79</v>
      </c>
      <c r="C48" s="56" t="s">
        <v>16</v>
      </c>
      <c r="D48" s="76"/>
    </row>
    <row r="49" spans="2:24">
      <c r="B49" s="8" t="s">
        <v>55</v>
      </c>
      <c r="C49" s="56" t="s">
        <v>57</v>
      </c>
      <c r="D49" s="82"/>
    </row>
    <row r="50" spans="2:24">
      <c r="B50" s="8" t="s">
        <v>56</v>
      </c>
      <c r="C50" s="56" t="s">
        <v>57</v>
      </c>
      <c r="D50" s="82"/>
    </row>
    <row r="51" spans="2:24">
      <c r="B51" s="32"/>
    </row>
    <row r="52" spans="2:24">
      <c r="B52" s="8" t="s">
        <v>222</v>
      </c>
      <c r="C52" s="56" t="s">
        <v>16</v>
      </c>
      <c r="D52" s="76"/>
      <c r="E52" s="31">
        <f>D57</f>
        <v>0</v>
      </c>
      <c r="F52" s="31">
        <f t="shared" ref="F52:X52" si="6">E57</f>
        <v>0</v>
      </c>
      <c r="G52" s="31">
        <f t="shared" si="6"/>
        <v>0</v>
      </c>
      <c r="H52" s="31">
        <f t="shared" si="6"/>
        <v>0</v>
      </c>
      <c r="I52" s="31">
        <f t="shared" si="6"/>
        <v>0</v>
      </c>
      <c r="J52" s="31">
        <f t="shared" si="6"/>
        <v>0</v>
      </c>
      <c r="K52" s="31">
        <f t="shared" si="6"/>
        <v>0</v>
      </c>
      <c r="L52" s="31">
        <f t="shared" si="6"/>
        <v>0</v>
      </c>
      <c r="M52" s="31">
        <f t="shared" si="6"/>
        <v>0</v>
      </c>
      <c r="N52" s="31">
        <f t="shared" si="6"/>
        <v>0</v>
      </c>
      <c r="O52" s="31">
        <f t="shared" si="6"/>
        <v>0</v>
      </c>
      <c r="P52" s="31">
        <f t="shared" si="6"/>
        <v>0</v>
      </c>
      <c r="Q52" s="31">
        <f t="shared" si="6"/>
        <v>0</v>
      </c>
      <c r="R52" s="31">
        <f t="shared" si="6"/>
        <v>0</v>
      </c>
      <c r="S52" s="31">
        <f t="shared" si="6"/>
        <v>0</v>
      </c>
      <c r="T52" s="31">
        <f t="shared" si="6"/>
        <v>0</v>
      </c>
      <c r="U52" s="31">
        <f t="shared" si="6"/>
        <v>0</v>
      </c>
      <c r="V52" s="31">
        <f t="shared" si="6"/>
        <v>0</v>
      </c>
      <c r="W52" s="31">
        <f t="shared" si="6"/>
        <v>0</v>
      </c>
      <c r="X52" s="31">
        <f t="shared" si="6"/>
        <v>0</v>
      </c>
    </row>
    <row r="53" spans="2:24">
      <c r="B53" s="8" t="s">
        <v>66</v>
      </c>
      <c r="C53" s="56" t="s">
        <v>16</v>
      </c>
      <c r="D53" s="76"/>
      <c r="E53" s="76"/>
      <c r="F53" s="76"/>
      <c r="G53" s="76"/>
      <c r="H53" s="76"/>
      <c r="I53" s="76"/>
      <c r="J53" s="76"/>
      <c r="K53" s="76"/>
      <c r="L53" s="76"/>
      <c r="M53" s="76"/>
      <c r="N53" s="76"/>
      <c r="O53" s="76"/>
      <c r="P53" s="76"/>
      <c r="Q53" s="76"/>
      <c r="R53" s="76"/>
      <c r="S53" s="76"/>
      <c r="T53" s="76"/>
      <c r="U53" s="76"/>
      <c r="V53" s="76"/>
      <c r="W53" s="76"/>
      <c r="X53" s="76"/>
    </row>
    <row r="54" spans="2:24">
      <c r="B54" s="8" t="s">
        <v>67</v>
      </c>
      <c r="C54" s="56" t="s">
        <v>16</v>
      </c>
      <c r="D54" s="76"/>
      <c r="E54" s="76"/>
      <c r="F54" s="76"/>
      <c r="G54" s="76"/>
      <c r="H54" s="76"/>
      <c r="I54" s="76"/>
      <c r="J54" s="76"/>
      <c r="K54" s="76"/>
      <c r="L54" s="76"/>
      <c r="M54" s="76"/>
      <c r="N54" s="76"/>
      <c r="O54" s="76"/>
      <c r="P54" s="76"/>
      <c r="Q54" s="76"/>
      <c r="R54" s="76"/>
      <c r="S54" s="76"/>
      <c r="T54" s="76"/>
      <c r="U54" s="76"/>
      <c r="V54" s="76"/>
      <c r="W54" s="76"/>
      <c r="X54" s="76"/>
    </row>
    <row r="55" spans="2:24">
      <c r="B55" s="8" t="s">
        <v>249</v>
      </c>
      <c r="C55" s="56" t="s">
        <v>16</v>
      </c>
      <c r="D55" s="76"/>
      <c r="E55" s="76"/>
      <c r="F55" s="76"/>
      <c r="G55" s="76"/>
      <c r="H55" s="76"/>
      <c r="I55" s="76"/>
      <c r="J55" s="76"/>
      <c r="K55" s="76"/>
      <c r="L55" s="76"/>
      <c r="M55" s="76"/>
      <c r="N55" s="76"/>
      <c r="O55" s="76"/>
      <c r="P55" s="76"/>
      <c r="Q55" s="76"/>
      <c r="R55" s="76"/>
      <c r="S55" s="76"/>
      <c r="T55" s="76"/>
      <c r="U55" s="76"/>
      <c r="V55" s="76"/>
      <c r="W55" s="76"/>
      <c r="X55" s="76"/>
    </row>
    <row r="56" spans="2:24">
      <c r="B56" s="8" t="s">
        <v>68</v>
      </c>
      <c r="C56" s="56" t="s">
        <v>16</v>
      </c>
      <c r="D56" s="76"/>
      <c r="E56" s="76"/>
      <c r="F56" s="76"/>
      <c r="G56" s="76"/>
      <c r="H56" s="76"/>
      <c r="I56" s="76"/>
      <c r="J56" s="76"/>
      <c r="K56" s="76"/>
      <c r="L56" s="76"/>
      <c r="M56" s="76"/>
      <c r="N56" s="76"/>
      <c r="O56" s="76"/>
      <c r="P56" s="76"/>
      <c r="Q56" s="76"/>
      <c r="R56" s="76"/>
      <c r="S56" s="76"/>
      <c r="T56" s="76"/>
      <c r="U56" s="76"/>
      <c r="V56" s="76"/>
      <c r="W56" s="76"/>
      <c r="X56" s="76"/>
    </row>
    <row r="57" spans="2:24">
      <c r="B57" s="8" t="s">
        <v>223</v>
      </c>
      <c r="C57" s="56" t="s">
        <v>16</v>
      </c>
      <c r="D57" s="31">
        <f>SUM(D52:D56)</f>
        <v>0</v>
      </c>
      <c r="E57" s="31">
        <f t="shared" ref="E57:X57" si="7">SUM(E52:E56)</f>
        <v>0</v>
      </c>
      <c r="F57" s="31">
        <f t="shared" si="7"/>
        <v>0</v>
      </c>
      <c r="G57" s="31">
        <f t="shared" si="7"/>
        <v>0</v>
      </c>
      <c r="H57" s="31">
        <f t="shared" si="7"/>
        <v>0</v>
      </c>
      <c r="I57" s="31">
        <f t="shared" si="7"/>
        <v>0</v>
      </c>
      <c r="J57" s="31">
        <f t="shared" si="7"/>
        <v>0</v>
      </c>
      <c r="K57" s="31">
        <f t="shared" si="7"/>
        <v>0</v>
      </c>
      <c r="L57" s="31">
        <f t="shared" si="7"/>
        <v>0</v>
      </c>
      <c r="M57" s="31">
        <f t="shared" si="7"/>
        <v>0</v>
      </c>
      <c r="N57" s="31">
        <f t="shared" si="7"/>
        <v>0</v>
      </c>
      <c r="O57" s="31">
        <f t="shared" si="7"/>
        <v>0</v>
      </c>
      <c r="P57" s="31">
        <f t="shared" si="7"/>
        <v>0</v>
      </c>
      <c r="Q57" s="31">
        <f t="shared" si="7"/>
        <v>0</v>
      </c>
      <c r="R57" s="31">
        <f t="shared" si="7"/>
        <v>0</v>
      </c>
      <c r="S57" s="31">
        <f t="shared" si="7"/>
        <v>0</v>
      </c>
      <c r="T57" s="31">
        <f t="shared" si="7"/>
        <v>0</v>
      </c>
      <c r="U57" s="31">
        <f t="shared" si="7"/>
        <v>0</v>
      </c>
      <c r="V57" s="31">
        <f t="shared" si="7"/>
        <v>0</v>
      </c>
      <c r="W57" s="31">
        <f t="shared" si="7"/>
        <v>0</v>
      </c>
      <c r="X57" s="31">
        <f t="shared" si="7"/>
        <v>0</v>
      </c>
    </row>
    <row r="58" spans="2:24">
      <c r="D58" s="32"/>
      <c r="E58" s="32"/>
      <c r="F58" s="32"/>
      <c r="G58" s="32"/>
      <c r="H58" s="32"/>
      <c r="I58" s="32"/>
      <c r="J58" s="32"/>
      <c r="K58" s="32"/>
      <c r="L58" s="32"/>
      <c r="M58" s="32"/>
      <c r="N58" s="32"/>
      <c r="O58" s="32"/>
      <c r="P58" s="32"/>
      <c r="Q58" s="32"/>
      <c r="R58" s="32"/>
      <c r="S58" s="32"/>
      <c r="T58" s="32"/>
      <c r="U58" s="32"/>
      <c r="V58" s="32"/>
      <c r="W58" s="32"/>
      <c r="X58" s="32"/>
    </row>
    <row r="59" spans="2:24">
      <c r="B59" s="8" t="s">
        <v>215</v>
      </c>
      <c r="C59" s="56" t="s">
        <v>16</v>
      </c>
      <c r="D59" s="76"/>
      <c r="E59" s="76"/>
      <c r="F59" s="76"/>
      <c r="G59" s="76"/>
      <c r="H59" s="76"/>
      <c r="I59" s="76"/>
      <c r="J59" s="76"/>
      <c r="K59" s="76"/>
      <c r="L59" s="76"/>
      <c r="M59" s="76"/>
      <c r="N59" s="76"/>
      <c r="O59" s="76"/>
      <c r="P59" s="76"/>
      <c r="Q59" s="76"/>
      <c r="R59" s="76"/>
      <c r="S59" s="76"/>
      <c r="T59" s="76"/>
      <c r="U59" s="76"/>
      <c r="V59" s="76"/>
      <c r="W59" s="76"/>
      <c r="X59" s="76"/>
    </row>
    <row r="60" spans="2:24"/>
    <row r="61" spans="2:24">
      <c r="B61" s="30" t="s">
        <v>71</v>
      </c>
    </row>
    <row r="62" spans="2:24">
      <c r="B62" s="8" t="s">
        <v>222</v>
      </c>
      <c r="C62" s="56" t="s">
        <v>16</v>
      </c>
      <c r="D62" s="31">
        <f>SUM(D18,D35,D52)</f>
        <v>0</v>
      </c>
      <c r="E62" s="31">
        <f t="shared" ref="E62:X64" si="8">SUM(E18,E35,E52)</f>
        <v>0</v>
      </c>
      <c r="F62" s="31">
        <f t="shared" si="8"/>
        <v>0</v>
      </c>
      <c r="G62" s="31">
        <f t="shared" si="8"/>
        <v>0</v>
      </c>
      <c r="H62" s="31">
        <f t="shared" si="8"/>
        <v>0</v>
      </c>
      <c r="I62" s="31">
        <f t="shared" si="8"/>
        <v>0</v>
      </c>
      <c r="J62" s="31">
        <f t="shared" si="8"/>
        <v>0</v>
      </c>
      <c r="K62" s="31">
        <f t="shared" si="8"/>
        <v>0</v>
      </c>
      <c r="L62" s="31">
        <f t="shared" si="8"/>
        <v>0</v>
      </c>
      <c r="M62" s="31">
        <f t="shared" si="8"/>
        <v>0</v>
      </c>
      <c r="N62" s="31">
        <f t="shared" si="8"/>
        <v>0</v>
      </c>
      <c r="O62" s="31">
        <f t="shared" si="8"/>
        <v>0</v>
      </c>
      <c r="P62" s="31">
        <f t="shared" si="8"/>
        <v>0</v>
      </c>
      <c r="Q62" s="31">
        <f t="shared" si="8"/>
        <v>0</v>
      </c>
      <c r="R62" s="31">
        <f t="shared" si="8"/>
        <v>0</v>
      </c>
      <c r="S62" s="31">
        <f t="shared" si="8"/>
        <v>0</v>
      </c>
      <c r="T62" s="31">
        <f t="shared" si="8"/>
        <v>0</v>
      </c>
      <c r="U62" s="31">
        <f t="shared" si="8"/>
        <v>0</v>
      </c>
      <c r="V62" s="31">
        <f t="shared" si="8"/>
        <v>0</v>
      </c>
      <c r="W62" s="31">
        <f t="shared" si="8"/>
        <v>0</v>
      </c>
      <c r="X62" s="31">
        <f t="shared" si="8"/>
        <v>0</v>
      </c>
    </row>
    <row r="63" spans="2:24">
      <c r="B63" s="8" t="s">
        <v>66</v>
      </c>
      <c r="C63" s="56" t="s">
        <v>16</v>
      </c>
      <c r="D63" s="31">
        <f>SUM(D19,D36,D53)</f>
        <v>0</v>
      </c>
      <c r="E63" s="31">
        <f t="shared" si="8"/>
        <v>0</v>
      </c>
      <c r="F63" s="31">
        <f t="shared" si="8"/>
        <v>0</v>
      </c>
      <c r="G63" s="31">
        <f t="shared" si="8"/>
        <v>0</v>
      </c>
      <c r="H63" s="31">
        <f t="shared" si="8"/>
        <v>0</v>
      </c>
      <c r="I63" s="31">
        <f t="shared" si="8"/>
        <v>0</v>
      </c>
      <c r="J63" s="31">
        <f t="shared" si="8"/>
        <v>0</v>
      </c>
      <c r="K63" s="31">
        <f t="shared" si="8"/>
        <v>0</v>
      </c>
      <c r="L63" s="31">
        <f t="shared" si="8"/>
        <v>0</v>
      </c>
      <c r="M63" s="31">
        <f t="shared" si="8"/>
        <v>0</v>
      </c>
      <c r="N63" s="31">
        <f t="shared" si="8"/>
        <v>0</v>
      </c>
      <c r="O63" s="31">
        <f t="shared" si="8"/>
        <v>0</v>
      </c>
      <c r="P63" s="31">
        <f t="shared" si="8"/>
        <v>0</v>
      </c>
      <c r="Q63" s="31">
        <f t="shared" si="8"/>
        <v>0</v>
      </c>
      <c r="R63" s="31">
        <f t="shared" si="8"/>
        <v>0</v>
      </c>
      <c r="S63" s="31">
        <f t="shared" si="8"/>
        <v>0</v>
      </c>
      <c r="T63" s="31">
        <f t="shared" si="8"/>
        <v>0</v>
      </c>
      <c r="U63" s="31">
        <f t="shared" si="8"/>
        <v>0</v>
      </c>
      <c r="V63" s="31">
        <f t="shared" si="8"/>
        <v>0</v>
      </c>
      <c r="W63" s="31">
        <f t="shared" si="8"/>
        <v>0</v>
      </c>
      <c r="X63" s="31">
        <f t="shared" si="8"/>
        <v>0</v>
      </c>
    </row>
    <row r="64" spans="2:24">
      <c r="B64" s="8" t="s">
        <v>67</v>
      </c>
      <c r="C64" s="56" t="s">
        <v>16</v>
      </c>
      <c r="D64" s="31">
        <f>SUM(D20,D37,D54)</f>
        <v>0</v>
      </c>
      <c r="E64" s="31">
        <f t="shared" si="8"/>
        <v>0</v>
      </c>
      <c r="F64" s="31">
        <f t="shared" si="8"/>
        <v>0</v>
      </c>
      <c r="G64" s="31">
        <f t="shared" si="8"/>
        <v>0</v>
      </c>
      <c r="H64" s="31">
        <f t="shared" si="8"/>
        <v>0</v>
      </c>
      <c r="I64" s="31">
        <f t="shared" si="8"/>
        <v>0</v>
      </c>
      <c r="J64" s="31">
        <f t="shared" si="8"/>
        <v>0</v>
      </c>
      <c r="K64" s="31">
        <f t="shared" si="8"/>
        <v>0</v>
      </c>
      <c r="L64" s="31">
        <f t="shared" si="8"/>
        <v>0</v>
      </c>
      <c r="M64" s="31">
        <f t="shared" si="8"/>
        <v>0</v>
      </c>
      <c r="N64" s="31">
        <f t="shared" si="8"/>
        <v>0</v>
      </c>
      <c r="O64" s="31">
        <f t="shared" si="8"/>
        <v>0</v>
      </c>
      <c r="P64" s="31">
        <f t="shared" si="8"/>
        <v>0</v>
      </c>
      <c r="Q64" s="31">
        <f t="shared" si="8"/>
        <v>0</v>
      </c>
      <c r="R64" s="31">
        <f t="shared" si="8"/>
        <v>0</v>
      </c>
      <c r="S64" s="31">
        <f t="shared" si="8"/>
        <v>0</v>
      </c>
      <c r="T64" s="31">
        <f t="shared" si="8"/>
        <v>0</v>
      </c>
      <c r="U64" s="31">
        <f t="shared" si="8"/>
        <v>0</v>
      </c>
      <c r="V64" s="31">
        <f t="shared" si="8"/>
        <v>0</v>
      </c>
      <c r="W64" s="31">
        <f t="shared" si="8"/>
        <v>0</v>
      </c>
      <c r="X64" s="31">
        <f t="shared" si="8"/>
        <v>0</v>
      </c>
    </row>
    <row r="65" spans="2:24">
      <c r="B65" s="8" t="s">
        <v>249</v>
      </c>
      <c r="C65" s="56" t="s">
        <v>16</v>
      </c>
      <c r="D65" s="31">
        <f>SUM(D21,D38,D55)</f>
        <v>0</v>
      </c>
      <c r="E65" s="31">
        <f t="shared" ref="E65:X65" si="9">SUM(E21,E38,E55)</f>
        <v>0</v>
      </c>
      <c r="F65" s="31">
        <f t="shared" si="9"/>
        <v>0</v>
      </c>
      <c r="G65" s="31">
        <f t="shared" si="9"/>
        <v>0</v>
      </c>
      <c r="H65" s="31">
        <f t="shared" si="9"/>
        <v>0</v>
      </c>
      <c r="I65" s="31">
        <f t="shared" si="9"/>
        <v>0</v>
      </c>
      <c r="J65" s="31">
        <f t="shared" si="9"/>
        <v>0</v>
      </c>
      <c r="K65" s="31">
        <f t="shared" si="9"/>
        <v>0</v>
      </c>
      <c r="L65" s="31">
        <f t="shared" si="9"/>
        <v>0</v>
      </c>
      <c r="M65" s="31">
        <f t="shared" si="9"/>
        <v>0</v>
      </c>
      <c r="N65" s="31">
        <f t="shared" si="9"/>
        <v>0</v>
      </c>
      <c r="O65" s="31">
        <f t="shared" si="9"/>
        <v>0</v>
      </c>
      <c r="P65" s="31">
        <f t="shared" si="9"/>
        <v>0</v>
      </c>
      <c r="Q65" s="31">
        <f t="shared" si="9"/>
        <v>0</v>
      </c>
      <c r="R65" s="31">
        <f t="shared" si="9"/>
        <v>0</v>
      </c>
      <c r="S65" s="31">
        <f t="shared" si="9"/>
        <v>0</v>
      </c>
      <c r="T65" s="31">
        <f t="shared" si="9"/>
        <v>0</v>
      </c>
      <c r="U65" s="31">
        <f t="shared" si="9"/>
        <v>0</v>
      </c>
      <c r="V65" s="31">
        <f t="shared" si="9"/>
        <v>0</v>
      </c>
      <c r="W65" s="31">
        <f t="shared" si="9"/>
        <v>0</v>
      </c>
      <c r="X65" s="31">
        <f t="shared" si="9"/>
        <v>0</v>
      </c>
    </row>
    <row r="66" spans="2:24">
      <c r="B66" s="8" t="s">
        <v>68</v>
      </c>
      <c r="C66" s="56" t="s">
        <v>16</v>
      </c>
      <c r="D66" s="31">
        <f>SUM(D22,D39,D56)</f>
        <v>0</v>
      </c>
      <c r="E66" s="31">
        <f t="shared" ref="E66:X66" si="10">SUM(E22,E39,E56)</f>
        <v>0</v>
      </c>
      <c r="F66" s="31">
        <f t="shared" si="10"/>
        <v>0</v>
      </c>
      <c r="G66" s="31">
        <f t="shared" si="10"/>
        <v>0</v>
      </c>
      <c r="H66" s="31">
        <f t="shared" si="10"/>
        <v>0</v>
      </c>
      <c r="I66" s="31">
        <f t="shared" si="10"/>
        <v>0</v>
      </c>
      <c r="J66" s="31">
        <f t="shared" si="10"/>
        <v>0</v>
      </c>
      <c r="K66" s="31">
        <f t="shared" si="10"/>
        <v>0</v>
      </c>
      <c r="L66" s="31">
        <f t="shared" si="10"/>
        <v>0</v>
      </c>
      <c r="M66" s="31">
        <f t="shared" si="10"/>
        <v>0</v>
      </c>
      <c r="N66" s="31">
        <f t="shared" si="10"/>
        <v>0</v>
      </c>
      <c r="O66" s="31">
        <f t="shared" si="10"/>
        <v>0</v>
      </c>
      <c r="P66" s="31">
        <f t="shared" si="10"/>
        <v>0</v>
      </c>
      <c r="Q66" s="31">
        <f t="shared" si="10"/>
        <v>0</v>
      </c>
      <c r="R66" s="31">
        <f t="shared" si="10"/>
        <v>0</v>
      </c>
      <c r="S66" s="31">
        <f t="shared" si="10"/>
        <v>0</v>
      </c>
      <c r="T66" s="31">
        <f t="shared" si="10"/>
        <v>0</v>
      </c>
      <c r="U66" s="31">
        <f t="shared" si="10"/>
        <v>0</v>
      </c>
      <c r="V66" s="31">
        <f t="shared" si="10"/>
        <v>0</v>
      </c>
      <c r="W66" s="31">
        <f t="shared" si="10"/>
        <v>0</v>
      </c>
      <c r="X66" s="31">
        <f t="shared" si="10"/>
        <v>0</v>
      </c>
    </row>
    <row r="67" spans="2:24">
      <c r="B67" s="8" t="s">
        <v>221</v>
      </c>
      <c r="C67" s="56" t="s">
        <v>16</v>
      </c>
      <c r="D67" s="31">
        <f>SUM(D62:D66)</f>
        <v>0</v>
      </c>
      <c r="E67" s="31">
        <f t="shared" ref="E67:X67" si="11">SUM(E62:E66)</f>
        <v>0</v>
      </c>
      <c r="F67" s="31">
        <f t="shared" si="11"/>
        <v>0</v>
      </c>
      <c r="G67" s="31">
        <f t="shared" si="11"/>
        <v>0</v>
      </c>
      <c r="H67" s="31">
        <f t="shared" si="11"/>
        <v>0</v>
      </c>
      <c r="I67" s="31">
        <f t="shared" si="11"/>
        <v>0</v>
      </c>
      <c r="J67" s="31">
        <f t="shared" si="11"/>
        <v>0</v>
      </c>
      <c r="K67" s="31">
        <f t="shared" si="11"/>
        <v>0</v>
      </c>
      <c r="L67" s="31">
        <f t="shared" si="11"/>
        <v>0</v>
      </c>
      <c r="M67" s="31">
        <f t="shared" si="11"/>
        <v>0</v>
      </c>
      <c r="N67" s="31">
        <f t="shared" si="11"/>
        <v>0</v>
      </c>
      <c r="O67" s="31">
        <f t="shared" si="11"/>
        <v>0</v>
      </c>
      <c r="P67" s="31">
        <f t="shared" si="11"/>
        <v>0</v>
      </c>
      <c r="Q67" s="31">
        <f t="shared" si="11"/>
        <v>0</v>
      </c>
      <c r="R67" s="31">
        <f t="shared" si="11"/>
        <v>0</v>
      </c>
      <c r="S67" s="31">
        <f t="shared" si="11"/>
        <v>0</v>
      </c>
      <c r="T67" s="31">
        <f t="shared" si="11"/>
        <v>0</v>
      </c>
      <c r="U67" s="31">
        <f t="shared" si="11"/>
        <v>0</v>
      </c>
      <c r="V67" s="31">
        <f t="shared" si="11"/>
        <v>0</v>
      </c>
      <c r="W67" s="31">
        <f t="shared" si="11"/>
        <v>0</v>
      </c>
      <c r="X67" s="31">
        <f t="shared" si="11"/>
        <v>0</v>
      </c>
    </row>
    <row r="68" spans="2:24">
      <c r="D68" s="32"/>
      <c r="E68" s="32"/>
      <c r="F68" s="32"/>
      <c r="G68" s="32"/>
      <c r="H68" s="32"/>
      <c r="I68" s="32"/>
      <c r="J68" s="32"/>
      <c r="K68" s="32"/>
      <c r="L68" s="32"/>
      <c r="M68" s="32"/>
      <c r="N68" s="32"/>
      <c r="O68" s="32"/>
      <c r="P68" s="32"/>
      <c r="Q68" s="32"/>
      <c r="R68" s="32"/>
      <c r="S68" s="32"/>
      <c r="T68" s="32"/>
      <c r="U68" s="32"/>
      <c r="V68" s="32"/>
      <c r="W68" s="32"/>
      <c r="X68" s="32"/>
    </row>
    <row r="69" spans="2:24">
      <c r="B69" s="8" t="s">
        <v>215</v>
      </c>
      <c r="C69" s="56" t="s">
        <v>16</v>
      </c>
      <c r="D69" s="31">
        <f>SUM(D25,D42,D59)</f>
        <v>0</v>
      </c>
      <c r="E69" s="31">
        <f t="shared" ref="E69:X69" si="12">SUM(E25,E42,E59)</f>
        <v>0</v>
      </c>
      <c r="F69" s="31">
        <f t="shared" si="12"/>
        <v>0</v>
      </c>
      <c r="G69" s="31">
        <f t="shared" si="12"/>
        <v>0</v>
      </c>
      <c r="H69" s="31">
        <f t="shared" si="12"/>
        <v>0</v>
      </c>
      <c r="I69" s="31">
        <f t="shared" si="12"/>
        <v>0</v>
      </c>
      <c r="J69" s="31">
        <f t="shared" si="12"/>
        <v>0</v>
      </c>
      <c r="K69" s="31">
        <f t="shared" si="12"/>
        <v>0</v>
      </c>
      <c r="L69" s="31">
        <f t="shared" si="12"/>
        <v>0</v>
      </c>
      <c r="M69" s="31">
        <f t="shared" si="12"/>
        <v>0</v>
      </c>
      <c r="N69" s="31">
        <f t="shared" si="12"/>
        <v>0</v>
      </c>
      <c r="O69" s="31">
        <f t="shared" si="12"/>
        <v>0</v>
      </c>
      <c r="P69" s="31">
        <f t="shared" si="12"/>
        <v>0</v>
      </c>
      <c r="Q69" s="31">
        <f t="shared" si="12"/>
        <v>0</v>
      </c>
      <c r="R69" s="31">
        <f t="shared" si="12"/>
        <v>0</v>
      </c>
      <c r="S69" s="31">
        <f t="shared" si="12"/>
        <v>0</v>
      </c>
      <c r="T69" s="31">
        <f t="shared" si="12"/>
        <v>0</v>
      </c>
      <c r="U69" s="31">
        <f t="shared" si="12"/>
        <v>0</v>
      </c>
      <c r="V69" s="31">
        <f t="shared" si="12"/>
        <v>0</v>
      </c>
      <c r="W69" s="31">
        <f t="shared" si="12"/>
        <v>0</v>
      </c>
      <c r="X69" s="31">
        <f t="shared" si="12"/>
        <v>0</v>
      </c>
    </row>
    <row r="70" spans="2:24"/>
    <row r="71" spans="2:24" hidden="1"/>
    <row r="72" spans="2:24" hidden="1"/>
    <row r="73" spans="2:24" hidden="1"/>
    <row r="74" spans="2:24" hidden="1"/>
    <row r="75" spans="2:24" hidden="1"/>
    <row r="76" spans="2:24" hidden="1"/>
    <row r="77" spans="2:24" hidden="1"/>
    <row r="78" spans="2:24" hidden="1"/>
    <row r="79" spans="2:24" ht="12.75" hidden="1" customHeight="1"/>
    <row r="80" spans="2:24" ht="12.75" hidden="1" customHeight="1"/>
    <row r="81" ht="12.75" hidden="1" customHeight="1"/>
    <row r="82" ht="12.75" hidden="1" customHeight="1"/>
    <row r="83" ht="12.75" hidden="1" customHeight="1"/>
    <row r="84" ht="12.75" hidden="1" customHeight="1"/>
    <row r="85" ht="12.75" hidden="1" customHeight="1"/>
    <row r="86" ht="12.75" hidden="1" customHeight="1"/>
    <row r="87" ht="12.75" hidden="1" customHeight="1"/>
    <row r="88" ht="12.75" hidden="1" customHeight="1"/>
    <row r="89" ht="12.75" hidden="1" customHeight="1"/>
    <row r="90" ht="12.75" hidden="1" customHeight="1"/>
    <row r="91" ht="12.75" hidden="1" customHeight="1"/>
    <row r="92" ht="12.75" hidden="1" customHeight="1"/>
    <row r="93" ht="12.75" hidden="1" customHeight="1"/>
    <row r="94" ht="12.75" hidden="1" customHeight="1"/>
    <row r="95" ht="12.75" hidden="1" customHeight="1"/>
    <row r="96" ht="12.75" hidden="1" customHeight="1"/>
    <row r="97" ht="12.75" hidden="1" customHeight="1"/>
    <row r="98" ht="12.75" hidden="1" customHeight="1"/>
    <row r="99" ht="12.75" hidden="1" customHeight="1"/>
    <row r="100" ht="12.75" hidden="1" customHeight="1"/>
    <row r="101" ht="12.75" hidden="1" customHeight="1"/>
    <row r="102" ht="12.75" hidden="1" customHeight="1"/>
    <row r="103" ht="12.75" hidden="1" customHeight="1"/>
    <row r="104" ht="12.75" hidden="1" customHeight="1"/>
    <row r="105" ht="12.75" hidden="1" customHeight="1"/>
    <row r="106" ht="12.75" hidden="1" customHeight="1"/>
    <row r="107" ht="12.75" hidden="1" customHeight="1"/>
    <row r="108" ht="12.75" hidden="1" customHeight="1"/>
    <row r="109" ht="12.75" hidden="1" customHeight="1"/>
    <row r="110" ht="12.75" hidden="1" customHeight="1"/>
    <row r="111" ht="12.75" hidden="1" customHeight="1"/>
    <row r="112" ht="12.75" hidden="1" customHeight="1"/>
    <row r="113" ht="12.75" hidden="1" customHeight="1"/>
    <row r="114" ht="12.75" hidden="1" customHeight="1"/>
    <row r="115" ht="12.75" hidden="1" customHeight="1"/>
    <row r="116" ht="12.75" hidden="1" customHeight="1"/>
    <row r="117" ht="12.75" hidden="1" customHeight="1"/>
    <row r="118" ht="12.75" hidden="1" customHeight="1"/>
    <row r="119" ht="12.75" hidden="1" customHeight="1"/>
    <row r="120" ht="12.75" hidden="1" customHeight="1"/>
    <row r="121" ht="12.75" hidden="1" customHeight="1"/>
    <row r="122" ht="12.75" hidden="1" customHeight="1"/>
    <row r="123" ht="12.75" hidden="1" customHeight="1"/>
    <row r="124" ht="12.75" hidden="1" customHeight="1"/>
    <row r="125" ht="12.75" hidden="1" customHeight="1"/>
    <row r="126" ht="12.75" hidden="1" customHeight="1"/>
    <row r="127" ht="12.75" hidden="1" customHeight="1"/>
    <row r="128" ht="12.75" hidden="1" customHeight="1"/>
    <row r="129" ht="12.75" hidden="1" customHeight="1"/>
    <row r="130" ht="12.75" hidden="1" customHeight="1"/>
    <row r="131" ht="12.75" hidden="1" customHeight="1"/>
    <row r="132" ht="12.75" hidden="1" customHeight="1"/>
    <row r="133" ht="12.75" hidden="1" customHeight="1"/>
    <row r="134" ht="12.75" hidden="1" customHeight="1"/>
    <row r="135" ht="12.75" hidden="1" customHeight="1"/>
    <row r="136" ht="12.75" hidden="1" customHeight="1"/>
    <row r="137" ht="12.75" hidden="1" customHeight="1"/>
    <row r="138" ht="12.75" hidden="1" customHeight="1"/>
    <row r="139" ht="12.75" hidden="1" customHeight="1"/>
    <row r="140" ht="12.75" hidden="1" customHeight="1"/>
    <row r="141" ht="12.75" hidden="1" customHeight="1"/>
    <row r="142" ht="12.75" hidden="1" customHeight="1"/>
    <row r="143" ht="12.75" hidden="1" customHeight="1"/>
    <row r="144" ht="12.75" hidden="1" customHeight="1"/>
    <row r="145" ht="12.75" hidden="1" customHeight="1"/>
    <row r="146" ht="12.75" hidden="1" customHeight="1"/>
    <row r="147" ht="12.75" hidden="1" customHeight="1"/>
    <row r="148" ht="12.75" hidden="1" customHeight="1"/>
    <row r="149" ht="12.75" hidden="1" customHeight="1"/>
    <row r="150" ht="12.75" hidden="1" customHeight="1"/>
    <row r="151" ht="12.75" hidden="1" customHeight="1"/>
    <row r="152" ht="12.75" hidden="1" customHeight="1"/>
    <row r="153" ht="12.75" hidden="1" customHeight="1"/>
    <row r="154" ht="12.75" hidden="1" customHeight="1"/>
    <row r="155" ht="12.75" hidden="1" customHeight="1"/>
    <row r="156" ht="12.75" hidden="1" customHeight="1"/>
    <row r="157" ht="12.75" hidden="1" customHeight="1"/>
    <row r="158" ht="12.75" hidden="1" customHeight="1"/>
    <row r="159" ht="12.75" hidden="1" customHeight="1"/>
    <row r="160" ht="12.75" hidden="1" customHeight="1"/>
    <row r="161" ht="12.75" hidden="1" customHeight="1"/>
    <row r="162" ht="12.75" hidden="1" customHeight="1"/>
    <row r="163" ht="12.75" hidden="1" customHeight="1"/>
    <row r="164" ht="12.75" hidden="1" customHeight="1"/>
    <row r="165" ht="12.75" hidden="1" customHeight="1"/>
    <row r="166" ht="12.75" hidden="1" customHeight="1"/>
    <row r="167" ht="12.75" hidden="1" customHeight="1"/>
    <row r="168" ht="12.75" hidden="1" customHeight="1"/>
    <row r="169" ht="12.75" hidden="1" customHeight="1"/>
    <row r="170" ht="12.75" hidden="1" customHeight="1"/>
    <row r="171" ht="12.75" hidden="1" customHeight="1"/>
    <row r="172" ht="12.75" hidden="1" customHeight="1"/>
    <row r="173" ht="12.75" hidden="1" customHeight="1"/>
    <row r="174" ht="12.75" hidden="1" customHeight="1"/>
    <row r="175" ht="12.75" hidden="1" customHeight="1"/>
    <row r="176" ht="12.75" hidden="1" customHeight="1"/>
    <row r="177" ht="12.75" hidden="1" customHeight="1"/>
    <row r="178" ht="12.75" hidden="1" customHeight="1"/>
    <row r="179" ht="12.75" hidden="1" customHeight="1"/>
    <row r="180" ht="12.75" hidden="1" customHeight="1"/>
    <row r="181" ht="12.75" hidden="1" customHeight="1"/>
    <row r="182" ht="12.75" hidden="1" customHeight="1"/>
    <row r="183" ht="12.75" hidden="1" customHeight="1"/>
    <row r="184" ht="12.75" hidden="1" customHeight="1"/>
    <row r="185" ht="12.75" hidden="1" customHeight="1"/>
    <row r="186" ht="12.75" hidden="1" customHeight="1"/>
    <row r="187" ht="12.75" hidden="1" customHeight="1"/>
    <row r="188" ht="12.75" hidden="1" customHeight="1"/>
    <row r="189" ht="12.75" hidden="1" customHeight="1"/>
    <row r="190" ht="12.75" hidden="1" customHeight="1"/>
    <row r="191" ht="12.75" hidden="1" customHeight="1"/>
    <row r="192" ht="12.75" hidden="1" customHeight="1"/>
    <row r="193" ht="12.75" hidden="1" customHeight="1"/>
    <row r="194" ht="12.75" hidden="1" customHeight="1"/>
    <row r="195" ht="12.75" hidden="1" customHeight="1"/>
    <row r="196" ht="12.75" hidden="1" customHeight="1"/>
    <row r="197" ht="12.75" hidden="1" customHeight="1"/>
    <row r="198" ht="12.75" hidden="1" customHeight="1"/>
    <row r="199" ht="12.75" hidden="1" customHeight="1"/>
    <row r="200" ht="12.75" hidden="1" customHeight="1"/>
    <row r="201" ht="12.75" hidden="1" customHeight="1"/>
    <row r="202" ht="12.75" hidden="1" customHeight="1"/>
    <row r="203" ht="12.75" hidden="1" customHeight="1"/>
    <row r="204" ht="12.75" hidden="1" customHeight="1"/>
    <row r="205" ht="12.75" hidden="1" customHeight="1"/>
    <row r="206" ht="12.75" hidden="1" customHeight="1"/>
    <row r="207" ht="12.75" hidden="1" customHeight="1"/>
    <row r="208" ht="12.75" hidden="1" customHeight="1"/>
    <row r="209" ht="12.75" hidden="1" customHeight="1"/>
    <row r="210" ht="12.75" hidden="1" customHeight="1"/>
    <row r="211" ht="12.75" hidden="1" customHeight="1"/>
    <row r="212" ht="12.75" hidden="1" customHeight="1"/>
    <row r="213" ht="12.75" hidden="1" customHeight="1"/>
    <row r="214" ht="12.75" hidden="1" customHeight="1"/>
    <row r="215" ht="12.75" hidden="1" customHeight="1"/>
    <row r="216" ht="12.75" hidden="1" customHeight="1"/>
    <row r="217" ht="12.75" hidden="1" customHeight="1"/>
    <row r="218" ht="12.75" hidden="1" customHeight="1"/>
    <row r="219" ht="12.75" hidden="1" customHeight="1"/>
    <row r="220" ht="12.75" hidden="1" customHeight="1"/>
    <row r="221" ht="12.75" hidden="1" customHeight="1"/>
    <row r="222" ht="12.75" hidden="1" customHeight="1"/>
    <row r="223" ht="12.75" hidden="1" customHeight="1"/>
    <row r="224" ht="12.75" hidden="1" customHeight="1"/>
    <row r="225" ht="12.75" hidden="1" customHeight="1"/>
    <row r="226" ht="12.75" hidden="1" customHeight="1"/>
    <row r="227" ht="12.75" hidden="1" customHeight="1"/>
    <row r="228" ht="12.75" hidden="1" customHeight="1"/>
    <row r="229" ht="12.75" hidden="1" customHeight="1"/>
    <row r="230" ht="12.75" hidden="1" customHeight="1"/>
    <row r="231" ht="12.75" hidden="1" customHeight="1"/>
    <row r="232" ht="12.75" hidden="1" customHeight="1"/>
    <row r="233" ht="12.75" hidden="1" customHeight="1"/>
    <row r="234" ht="12.75" hidden="1" customHeight="1"/>
    <row r="235" ht="12.75" hidden="1" customHeight="1"/>
    <row r="236" ht="12.75" hidden="1" customHeight="1"/>
    <row r="237" ht="12.75" hidden="1" customHeight="1"/>
    <row r="238" ht="12.75" hidden="1" customHeight="1"/>
    <row r="239" ht="12.75" hidden="1" customHeight="1"/>
    <row r="240" ht="12.75" hidden="1" customHeight="1"/>
    <row r="241" ht="12.75" hidden="1" customHeight="1"/>
    <row r="242" ht="12.75" hidden="1" customHeight="1"/>
    <row r="243" ht="12.75" hidden="1" customHeight="1"/>
    <row r="244" ht="12.75" hidden="1" customHeight="1"/>
    <row r="245" ht="12.75" hidden="1" customHeight="1"/>
    <row r="246" ht="12.75" hidden="1" customHeight="1"/>
    <row r="247" ht="12.75" hidden="1" customHeight="1"/>
    <row r="248" ht="12.75" hidden="1" customHeight="1"/>
    <row r="249" ht="12.75" hidden="1" customHeight="1"/>
    <row r="250" ht="12.75" hidden="1" customHeight="1"/>
    <row r="251" ht="12.75" hidden="1" customHeight="1"/>
    <row r="252" ht="12.75" hidden="1" customHeight="1"/>
    <row r="253" ht="12.75" hidden="1" customHeight="1"/>
    <row r="254" ht="12.75" hidden="1" customHeight="1"/>
    <row r="255" ht="12.75" hidden="1" customHeight="1"/>
    <row r="256" ht="12.75" hidden="1" customHeight="1"/>
    <row r="257" ht="12.75" hidden="1" customHeight="1"/>
    <row r="258" ht="12.75" hidden="1" customHeight="1"/>
    <row r="259" ht="12.75" hidden="1" customHeight="1"/>
    <row r="260" ht="12.75" hidden="1" customHeight="1"/>
    <row r="261" ht="12.75" hidden="1" customHeight="1"/>
    <row r="262" ht="12.75" hidden="1" customHeight="1"/>
    <row r="263" ht="12.75" hidden="1" customHeight="1"/>
    <row r="264" ht="12.75" hidden="1" customHeight="1"/>
    <row r="265" ht="12.75" hidden="1" customHeight="1"/>
    <row r="266" ht="12.75" hidden="1" customHeight="1"/>
    <row r="267" ht="12.75" hidden="1" customHeight="1"/>
    <row r="268" ht="12.75" hidden="1" customHeight="1"/>
    <row r="269" ht="12.75" hidden="1" customHeight="1"/>
    <row r="270" ht="12.75" hidden="1" customHeight="1"/>
    <row r="271" ht="12.75" hidden="1" customHeight="1"/>
    <row r="272" ht="12.75" hidden="1" customHeight="1"/>
    <row r="273" ht="12.75" hidden="1" customHeight="1"/>
    <row r="274" ht="12.75" hidden="1" customHeight="1"/>
    <row r="275" ht="12.75" hidden="1" customHeight="1"/>
    <row r="276" ht="12.75" hidden="1" customHeight="1"/>
    <row r="277" ht="12.75" hidden="1" customHeight="1"/>
    <row r="278" ht="12.75" hidden="1" customHeight="1"/>
    <row r="279" ht="12.75" hidden="1" customHeight="1"/>
    <row r="280" ht="12.75" hidden="1" customHeight="1"/>
    <row r="281" ht="12.75" hidden="1" customHeight="1"/>
    <row r="282" ht="12.75" hidden="1" customHeight="1"/>
    <row r="283" ht="12.75" hidden="1" customHeight="1"/>
    <row r="284" ht="12.75" hidden="1" customHeight="1"/>
    <row r="285" ht="12.75" hidden="1" customHeight="1"/>
    <row r="286" ht="12.75" hidden="1" customHeight="1"/>
    <row r="287" ht="12.75" hidden="1" customHeight="1"/>
    <row r="288" ht="12.75" hidden="1" customHeight="1"/>
    <row r="289" ht="12.75" hidden="1" customHeight="1"/>
    <row r="290" ht="12.75" hidden="1" customHeight="1"/>
    <row r="291" ht="12.75" hidden="1" customHeight="1"/>
  </sheetData>
  <sheetProtection sheet="1" objects="1" scenarios="1"/>
  <conditionalFormatting sqref="A11 A8">
    <cfRule type="cellIs" dxfId="29" priority="5" operator="equal">
      <formula>"O"</formula>
    </cfRule>
    <cfRule type="cellIs" dxfId="28" priority="6" operator="equal">
      <formula>"P"</formula>
    </cfRule>
  </conditionalFormatting>
  <conditionalFormatting sqref="A8">
    <cfRule type="cellIs" dxfId="27" priority="3" operator="equal">
      <formula>"O"</formula>
    </cfRule>
    <cfRule type="cellIs" dxfId="26" priority="4" operator="equal">
      <formula>"P"</formula>
    </cfRule>
  </conditionalFormatting>
  <conditionalFormatting sqref="A11">
    <cfRule type="cellIs" dxfId="25" priority="1" operator="equal">
      <formula>"O"</formula>
    </cfRule>
    <cfRule type="cellIs" dxfId="24" priority="2" operator="equal">
      <formula>"P"</formula>
    </cfRule>
  </conditionalFormatting>
  <hyperlinks>
    <hyperlink ref="A5" location="'Sign off'!A1" display="Index"/>
  </hyperlinks>
  <pageMargins left="0.23622047244094491" right="0.23622047244094491" top="0.74803149606299213" bottom="0.74803149606299213" header="0.31496062992125984" footer="0.31496062992125984"/>
  <pageSetup paperSize="8" scale="72" fitToHeight="3" orientation="landscape" r:id="rId1"/>
  <drawing r:id="rId2"/>
  <legacyDrawing r:id="rId3"/>
</worksheet>
</file>

<file path=xl/worksheets/sheet8.xml><?xml version="1.0" encoding="utf-8"?>
<worksheet xmlns="http://schemas.openxmlformats.org/spreadsheetml/2006/main" xmlns:r="http://schemas.openxmlformats.org/officeDocument/2006/relationships">
  <sheetPr codeName="Sheet8">
    <pageSetUpPr fitToPage="1"/>
  </sheetPr>
  <dimension ref="A1:Y301"/>
  <sheetViews>
    <sheetView zoomScaleNormal="100" workbookViewId="0">
      <pane ySplit="4" topLeftCell="A5" activePane="bottomLeft" state="frozen"/>
      <selection activeCell="B6" sqref="B6"/>
      <selection pane="bottomLeft" activeCell="A5" sqref="A5"/>
    </sheetView>
  </sheetViews>
  <sheetFormatPr defaultColWidth="0" defaultRowHeight="12.75" zeroHeight="1"/>
  <cols>
    <col min="1" max="1" width="15.625" style="8" customWidth="1"/>
    <col min="2" max="2" width="37.875" style="8" customWidth="1"/>
    <col min="3" max="3" width="8.625" style="8" customWidth="1"/>
    <col min="4" max="4" width="10.375" style="8" bestFit="1" customWidth="1"/>
    <col min="5" max="25" width="9" style="8" customWidth="1"/>
    <col min="26" max="16384" width="9" style="8" hidden="1"/>
  </cols>
  <sheetData>
    <row r="1" spans="1:24" s="1" customFormat="1" ht="27.75" customHeight="1">
      <c r="C1" s="4" t="s">
        <v>0</v>
      </c>
    </row>
    <row r="2" spans="1:24" s="1" customFormat="1" ht="18" customHeight="1">
      <c r="C2" s="1" t="s">
        <v>5</v>
      </c>
      <c r="D2" s="2" t="str">
        <f>'1'!$D$11</f>
        <v>Demo sands</v>
      </c>
    </row>
    <row r="3" spans="1:24" s="1" customFormat="1" ht="18" customHeight="1">
      <c r="A3" s="5"/>
      <c r="B3" s="5"/>
      <c r="C3" s="1" t="s">
        <v>7</v>
      </c>
      <c r="D3" s="2" t="str">
        <f>'1'!$D$9</f>
        <v>[Offshore transmission operator 1]</v>
      </c>
      <c r="F3" s="6"/>
      <c r="G3" s="6"/>
      <c r="J3" s="6"/>
    </row>
    <row r="4" spans="1:24" s="1" customFormat="1" ht="18" customHeight="1">
      <c r="A4" s="5"/>
      <c r="B4" s="5"/>
      <c r="C4" s="1" t="s">
        <v>10</v>
      </c>
      <c r="D4" s="2" t="str">
        <f>'1'!$D$12-1&amp;"-"&amp;'1'!$D$12-2000</f>
        <v>2012-13</v>
      </c>
      <c r="F4" s="6"/>
      <c r="G4" s="6"/>
      <c r="J4" s="6"/>
    </row>
    <row r="5" spans="1:24">
      <c r="A5" s="7" t="s">
        <v>12</v>
      </c>
    </row>
    <row r="6" spans="1:24" ht="18">
      <c r="B6" s="9" t="s">
        <v>391</v>
      </c>
    </row>
    <row r="7" spans="1:24">
      <c r="A7" s="8" t="s">
        <v>202</v>
      </c>
      <c r="B7" s="8" t="s">
        <v>272</v>
      </c>
      <c r="D7" s="56">
        <v>2011</v>
      </c>
      <c r="E7" s="56">
        <v>2012</v>
      </c>
      <c r="F7" s="56">
        <v>2013</v>
      </c>
      <c r="G7" s="56">
        <v>2014</v>
      </c>
      <c r="H7" s="56">
        <v>2015</v>
      </c>
      <c r="I7" s="56">
        <v>2016</v>
      </c>
      <c r="J7" s="56">
        <v>2017</v>
      </c>
      <c r="K7" s="56">
        <v>2018</v>
      </c>
      <c r="L7" s="56">
        <v>2019</v>
      </c>
      <c r="M7" s="56">
        <v>2020</v>
      </c>
      <c r="N7" s="56">
        <v>2021</v>
      </c>
      <c r="O7" s="56">
        <v>2022</v>
      </c>
      <c r="P7" s="56">
        <v>2023</v>
      </c>
      <c r="Q7" s="56">
        <v>2024</v>
      </c>
      <c r="R7" s="56">
        <v>2025</v>
      </c>
      <c r="S7" s="56">
        <v>2026</v>
      </c>
      <c r="T7" s="56">
        <v>2027</v>
      </c>
      <c r="U7" s="56">
        <v>2028</v>
      </c>
      <c r="V7" s="56">
        <v>2029</v>
      </c>
      <c r="W7" s="56">
        <v>2030</v>
      </c>
      <c r="X7" s="56">
        <v>2031</v>
      </c>
    </row>
    <row r="8" spans="1:24">
      <c r="A8" s="73" t="s">
        <v>203</v>
      </c>
      <c r="C8" s="56" t="s">
        <v>286</v>
      </c>
    </row>
    <row r="9" spans="1:24">
      <c r="B9" s="29" t="s">
        <v>72</v>
      </c>
    </row>
    <row r="10" spans="1:24">
      <c r="A10" s="8" t="s">
        <v>204</v>
      </c>
      <c r="B10" s="30" t="s">
        <v>73</v>
      </c>
      <c r="G10" s="29" t="s">
        <v>81</v>
      </c>
    </row>
    <row r="11" spans="1:24">
      <c r="A11" s="73" t="s">
        <v>205</v>
      </c>
      <c r="B11" s="76" t="s">
        <v>309</v>
      </c>
      <c r="G11" s="8" t="s">
        <v>82</v>
      </c>
    </row>
    <row r="12" spans="1:24">
      <c r="A12" s="74"/>
      <c r="B12" s="8" t="s">
        <v>80</v>
      </c>
      <c r="D12" s="82"/>
      <c r="G12" s="8" t="s">
        <v>83</v>
      </c>
    </row>
    <row r="13" spans="1:24">
      <c r="A13" s="75" t="b">
        <v>0</v>
      </c>
      <c r="B13" s="8" t="s">
        <v>314</v>
      </c>
      <c r="D13" s="73"/>
      <c r="G13" s="139" t="s">
        <v>88</v>
      </c>
      <c r="H13" s="139"/>
      <c r="I13" s="139"/>
    </row>
    <row r="14" spans="1:24">
      <c r="B14" s="8" t="s">
        <v>84</v>
      </c>
      <c r="C14" s="56" t="s">
        <v>17</v>
      </c>
      <c r="D14" s="81"/>
    </row>
    <row r="15" spans="1:24">
      <c r="B15" s="8" t="s">
        <v>85</v>
      </c>
      <c r="C15" s="56" t="s">
        <v>17</v>
      </c>
      <c r="D15" s="83"/>
    </row>
    <row r="16" spans="1:24">
      <c r="B16" s="8" t="s">
        <v>86</v>
      </c>
      <c r="C16" s="56" t="s">
        <v>16</v>
      </c>
      <c r="D16" s="76"/>
    </row>
    <row r="17" spans="2:24">
      <c r="B17" s="8" t="s">
        <v>55</v>
      </c>
      <c r="C17" s="56" t="s">
        <v>57</v>
      </c>
      <c r="D17" s="82"/>
    </row>
    <row r="18" spans="2:24">
      <c r="B18" s="8" t="s">
        <v>56</v>
      </c>
      <c r="C18" s="56" t="s">
        <v>57</v>
      </c>
      <c r="D18" s="82"/>
    </row>
    <row r="19" spans="2:24">
      <c r="B19" s="8" t="s">
        <v>232</v>
      </c>
      <c r="C19" s="56" t="s">
        <v>16</v>
      </c>
      <c r="D19" s="76"/>
      <c r="E19" s="76"/>
      <c r="F19" s="76"/>
      <c r="G19" s="76"/>
      <c r="H19" s="76"/>
      <c r="I19" s="76"/>
      <c r="J19" s="76"/>
      <c r="K19" s="76"/>
      <c r="L19" s="76"/>
      <c r="M19" s="76"/>
      <c r="N19" s="76"/>
      <c r="O19" s="76"/>
      <c r="P19" s="76"/>
      <c r="Q19" s="76"/>
      <c r="R19" s="76"/>
      <c r="S19" s="76"/>
      <c r="T19" s="76"/>
      <c r="U19" s="76"/>
      <c r="V19" s="76"/>
      <c r="W19" s="76"/>
      <c r="X19" s="76"/>
    </row>
    <row r="20" spans="2:24">
      <c r="B20" s="8" t="s">
        <v>233</v>
      </c>
      <c r="C20" s="56" t="s">
        <v>16</v>
      </c>
      <c r="D20" s="76"/>
      <c r="E20" s="76"/>
      <c r="F20" s="76"/>
      <c r="G20" s="76"/>
      <c r="H20" s="76"/>
      <c r="I20" s="76"/>
      <c r="J20" s="76"/>
      <c r="K20" s="76"/>
      <c r="L20" s="76"/>
      <c r="M20" s="76"/>
      <c r="N20" s="76"/>
      <c r="O20" s="76"/>
      <c r="P20" s="76"/>
      <c r="Q20" s="76"/>
      <c r="R20" s="76"/>
      <c r="S20" s="76"/>
      <c r="T20" s="76"/>
      <c r="U20" s="76"/>
      <c r="V20" s="76"/>
      <c r="W20" s="76"/>
      <c r="X20" s="76"/>
    </row>
    <row r="21" spans="2:24">
      <c r="B21" s="8" t="s">
        <v>234</v>
      </c>
      <c r="C21" s="56" t="s">
        <v>16</v>
      </c>
      <c r="D21" s="31">
        <f>SUM(D19:D20)</f>
        <v>0</v>
      </c>
      <c r="E21" s="31">
        <f t="shared" ref="E21:X21" si="0">SUM(E19:E20)</f>
        <v>0</v>
      </c>
      <c r="F21" s="31">
        <f t="shared" si="0"/>
        <v>0</v>
      </c>
      <c r="G21" s="31">
        <f t="shared" si="0"/>
        <v>0</v>
      </c>
      <c r="H21" s="31">
        <f t="shared" si="0"/>
        <v>0</v>
      </c>
      <c r="I21" s="31">
        <f t="shared" si="0"/>
        <v>0</v>
      </c>
      <c r="J21" s="31">
        <f t="shared" si="0"/>
        <v>0</v>
      </c>
      <c r="K21" s="31">
        <f t="shared" si="0"/>
        <v>0</v>
      </c>
      <c r="L21" s="31">
        <f t="shared" si="0"/>
        <v>0</v>
      </c>
      <c r="M21" s="31">
        <f t="shared" si="0"/>
        <v>0</v>
      </c>
      <c r="N21" s="31">
        <f t="shared" si="0"/>
        <v>0</v>
      </c>
      <c r="O21" s="31">
        <f t="shared" si="0"/>
        <v>0</v>
      </c>
      <c r="P21" s="31">
        <f t="shared" si="0"/>
        <v>0</v>
      </c>
      <c r="Q21" s="31">
        <f t="shared" si="0"/>
        <v>0</v>
      </c>
      <c r="R21" s="31">
        <f t="shared" si="0"/>
        <v>0</v>
      </c>
      <c r="S21" s="31">
        <f t="shared" si="0"/>
        <v>0</v>
      </c>
      <c r="T21" s="31">
        <f t="shared" si="0"/>
        <v>0</v>
      </c>
      <c r="U21" s="31">
        <f t="shared" si="0"/>
        <v>0</v>
      </c>
      <c r="V21" s="31">
        <f t="shared" si="0"/>
        <v>0</v>
      </c>
      <c r="W21" s="31">
        <f t="shared" si="0"/>
        <v>0</v>
      </c>
      <c r="X21" s="31">
        <f t="shared" si="0"/>
        <v>0</v>
      </c>
    </row>
    <row r="22" spans="2:24">
      <c r="B22" s="8" t="s">
        <v>236</v>
      </c>
      <c r="C22" s="56" t="s">
        <v>17</v>
      </c>
      <c r="D22" s="81"/>
      <c r="E22" s="81"/>
      <c r="F22" s="81"/>
      <c r="G22" s="81"/>
      <c r="H22" s="81"/>
      <c r="I22" s="81"/>
      <c r="J22" s="81"/>
      <c r="K22" s="81"/>
      <c r="L22" s="81"/>
      <c r="M22" s="81"/>
      <c r="N22" s="81"/>
      <c r="O22" s="81"/>
      <c r="P22" s="81"/>
      <c r="Q22" s="81"/>
      <c r="R22" s="81"/>
      <c r="S22" s="81"/>
      <c r="T22" s="81"/>
      <c r="U22" s="81"/>
      <c r="V22" s="81"/>
      <c r="W22" s="81"/>
      <c r="X22" s="81"/>
    </row>
    <row r="23" spans="2:24">
      <c r="B23" s="8" t="s">
        <v>231</v>
      </c>
      <c r="C23" s="56" t="s">
        <v>16</v>
      </c>
      <c r="D23" s="31">
        <f>D21/(1+D22)</f>
        <v>0</v>
      </c>
      <c r="E23" s="31">
        <f t="shared" ref="E23:X23" si="1">E21/(1+E22)</f>
        <v>0</v>
      </c>
      <c r="F23" s="31">
        <f t="shared" si="1"/>
        <v>0</v>
      </c>
      <c r="G23" s="31">
        <f t="shared" si="1"/>
        <v>0</v>
      </c>
      <c r="H23" s="31">
        <f t="shared" si="1"/>
        <v>0</v>
      </c>
      <c r="I23" s="31">
        <f t="shared" si="1"/>
        <v>0</v>
      </c>
      <c r="J23" s="31">
        <f t="shared" si="1"/>
        <v>0</v>
      </c>
      <c r="K23" s="31">
        <f t="shared" si="1"/>
        <v>0</v>
      </c>
      <c r="L23" s="31">
        <f t="shared" si="1"/>
        <v>0</v>
      </c>
      <c r="M23" s="31">
        <f t="shared" si="1"/>
        <v>0</v>
      </c>
      <c r="N23" s="31">
        <f t="shared" si="1"/>
        <v>0</v>
      </c>
      <c r="O23" s="31">
        <f t="shared" si="1"/>
        <v>0</v>
      </c>
      <c r="P23" s="31">
        <f t="shared" si="1"/>
        <v>0</v>
      </c>
      <c r="Q23" s="31">
        <f t="shared" si="1"/>
        <v>0</v>
      </c>
      <c r="R23" s="31">
        <f t="shared" si="1"/>
        <v>0</v>
      </c>
      <c r="S23" s="31">
        <f t="shared" si="1"/>
        <v>0</v>
      </c>
      <c r="T23" s="31">
        <f t="shared" si="1"/>
        <v>0</v>
      </c>
      <c r="U23" s="31">
        <f t="shared" si="1"/>
        <v>0</v>
      </c>
      <c r="V23" s="31">
        <f t="shared" si="1"/>
        <v>0</v>
      </c>
      <c r="W23" s="31">
        <f t="shared" si="1"/>
        <v>0</v>
      </c>
      <c r="X23" s="31">
        <f t="shared" si="1"/>
        <v>0</v>
      </c>
    </row>
    <row r="24" spans="2:24">
      <c r="B24" s="8" t="s">
        <v>235</v>
      </c>
      <c r="C24" s="56" t="s">
        <v>16</v>
      </c>
      <c r="D24" s="31">
        <f>SUM(D23:$X$23)</f>
        <v>0</v>
      </c>
      <c r="E24" s="31">
        <f>SUM(E23:$X$23)</f>
        <v>0</v>
      </c>
      <c r="F24" s="31">
        <f>SUM(F23:$X$23)</f>
        <v>0</v>
      </c>
      <c r="G24" s="31">
        <f>SUM(G23:$X$23)</f>
        <v>0</v>
      </c>
      <c r="H24" s="31">
        <f>SUM(H23:$X$23)</f>
        <v>0</v>
      </c>
      <c r="I24" s="31">
        <f>SUM(I23:$X$23)</f>
        <v>0</v>
      </c>
      <c r="J24" s="31">
        <f>SUM(J23:$X$23)</f>
        <v>0</v>
      </c>
      <c r="K24" s="31">
        <f>SUM(K23:$X$23)</f>
        <v>0</v>
      </c>
      <c r="L24" s="31">
        <f>SUM(L23:$X$23)</f>
        <v>0</v>
      </c>
      <c r="M24" s="31">
        <f>SUM(M23:$X$23)</f>
        <v>0</v>
      </c>
      <c r="N24" s="31">
        <f>SUM(N23:$X$23)</f>
        <v>0</v>
      </c>
      <c r="O24" s="31">
        <f>SUM(O23:$X$23)</f>
        <v>0</v>
      </c>
      <c r="P24" s="31">
        <f>SUM(P23:$X$23)</f>
        <v>0</v>
      </c>
      <c r="Q24" s="31">
        <f>SUM(Q23:$X$23)</f>
        <v>0</v>
      </c>
      <c r="R24" s="31">
        <f>SUM(R23:$X$23)</f>
        <v>0</v>
      </c>
      <c r="S24" s="31">
        <f>SUM(S23:$X$23)</f>
        <v>0</v>
      </c>
      <c r="T24" s="31">
        <f>SUM(T23:$X$23)</f>
        <v>0</v>
      </c>
      <c r="U24" s="31">
        <f>SUM(U23:$X$23)</f>
        <v>0</v>
      </c>
      <c r="V24" s="31">
        <f>SUM(V23:$X$23)</f>
        <v>0</v>
      </c>
      <c r="W24" s="31">
        <f>SUM(W23:$X$23)</f>
        <v>0</v>
      </c>
      <c r="X24" s="31">
        <f>SUM(X23:$X$23)</f>
        <v>0</v>
      </c>
    </row>
    <row r="25" spans="2:24"/>
    <row r="26" spans="2:24">
      <c r="B26" s="30" t="s">
        <v>75</v>
      </c>
      <c r="G26" s="29" t="s">
        <v>81</v>
      </c>
    </row>
    <row r="27" spans="2:24">
      <c r="B27" s="76" t="s">
        <v>309</v>
      </c>
      <c r="G27" s="8" t="s">
        <v>82</v>
      </c>
    </row>
    <row r="28" spans="2:24">
      <c r="B28" s="8" t="s">
        <v>80</v>
      </c>
      <c r="D28" s="82"/>
      <c r="G28" s="8" t="s">
        <v>83</v>
      </c>
    </row>
    <row r="29" spans="2:24">
      <c r="B29" s="8" t="s">
        <v>314</v>
      </c>
      <c r="D29" s="73"/>
      <c r="G29" s="139" t="s">
        <v>88</v>
      </c>
      <c r="H29" s="139"/>
      <c r="I29" s="139"/>
    </row>
    <row r="30" spans="2:24">
      <c r="B30" s="8" t="s">
        <v>84</v>
      </c>
      <c r="C30" s="56" t="s">
        <v>17</v>
      </c>
      <c r="D30" s="81"/>
    </row>
    <row r="31" spans="2:24">
      <c r="B31" s="8" t="s">
        <v>85</v>
      </c>
      <c r="C31" s="56" t="s">
        <v>17</v>
      </c>
      <c r="D31" s="83"/>
    </row>
    <row r="32" spans="2:24">
      <c r="B32" s="8" t="s">
        <v>86</v>
      </c>
      <c r="C32" s="56" t="s">
        <v>16</v>
      </c>
      <c r="D32" s="76"/>
    </row>
    <row r="33" spans="2:24">
      <c r="B33" s="8" t="s">
        <v>55</v>
      </c>
      <c r="C33" s="56" t="s">
        <v>57</v>
      </c>
      <c r="D33" s="82"/>
    </row>
    <row r="34" spans="2:24">
      <c r="B34" s="8" t="s">
        <v>56</v>
      </c>
      <c r="C34" s="56" t="s">
        <v>57</v>
      </c>
      <c r="D34" s="82"/>
    </row>
    <row r="35" spans="2:24">
      <c r="B35" s="8" t="s">
        <v>232</v>
      </c>
      <c r="C35" s="56" t="s">
        <v>16</v>
      </c>
      <c r="D35" s="76"/>
      <c r="E35" s="76"/>
      <c r="F35" s="76"/>
      <c r="G35" s="76"/>
      <c r="H35" s="76"/>
      <c r="I35" s="76"/>
      <c r="J35" s="76"/>
      <c r="K35" s="76"/>
      <c r="L35" s="76"/>
      <c r="M35" s="76"/>
      <c r="N35" s="76"/>
      <c r="O35" s="76"/>
      <c r="P35" s="76"/>
      <c r="Q35" s="76"/>
      <c r="R35" s="76"/>
      <c r="S35" s="76"/>
      <c r="T35" s="76"/>
      <c r="U35" s="76"/>
      <c r="V35" s="76"/>
      <c r="W35" s="76"/>
      <c r="X35" s="76"/>
    </row>
    <row r="36" spans="2:24">
      <c r="B36" s="8" t="s">
        <v>233</v>
      </c>
      <c r="C36" s="56" t="s">
        <v>16</v>
      </c>
      <c r="D36" s="76"/>
      <c r="E36" s="76"/>
      <c r="F36" s="76"/>
      <c r="G36" s="76"/>
      <c r="H36" s="76"/>
      <c r="I36" s="76"/>
      <c r="J36" s="76"/>
      <c r="K36" s="76"/>
      <c r="L36" s="76"/>
      <c r="M36" s="76"/>
      <c r="N36" s="76"/>
      <c r="O36" s="76"/>
      <c r="P36" s="76"/>
      <c r="Q36" s="76"/>
      <c r="R36" s="76"/>
      <c r="S36" s="76"/>
      <c r="T36" s="76"/>
      <c r="U36" s="76"/>
      <c r="V36" s="76"/>
      <c r="W36" s="76"/>
      <c r="X36" s="76"/>
    </row>
    <row r="37" spans="2:24">
      <c r="B37" s="8" t="s">
        <v>234</v>
      </c>
      <c r="C37" s="56" t="s">
        <v>16</v>
      </c>
      <c r="D37" s="31">
        <f>SUM(D35:D36)</f>
        <v>0</v>
      </c>
      <c r="E37" s="31">
        <f t="shared" ref="E37" si="2">SUM(E35:E36)</f>
        <v>0</v>
      </c>
      <c r="F37" s="31">
        <f t="shared" ref="F37" si="3">SUM(F35:F36)</f>
        <v>0</v>
      </c>
      <c r="G37" s="31">
        <f t="shared" ref="G37" si="4">SUM(G35:G36)</f>
        <v>0</v>
      </c>
      <c r="H37" s="31">
        <f t="shared" ref="H37" si="5">SUM(H35:H36)</f>
        <v>0</v>
      </c>
      <c r="I37" s="31">
        <f t="shared" ref="I37" si="6">SUM(I35:I36)</f>
        <v>0</v>
      </c>
      <c r="J37" s="31">
        <f t="shared" ref="J37" si="7">SUM(J35:J36)</f>
        <v>0</v>
      </c>
      <c r="K37" s="31">
        <f t="shared" ref="K37" si="8">SUM(K35:K36)</f>
        <v>0</v>
      </c>
      <c r="L37" s="31">
        <f t="shared" ref="L37" si="9">SUM(L35:L36)</f>
        <v>0</v>
      </c>
      <c r="M37" s="31">
        <f t="shared" ref="M37" si="10">SUM(M35:M36)</f>
        <v>0</v>
      </c>
      <c r="N37" s="31">
        <f t="shared" ref="N37" si="11">SUM(N35:N36)</f>
        <v>0</v>
      </c>
      <c r="O37" s="31">
        <f t="shared" ref="O37" si="12">SUM(O35:O36)</f>
        <v>0</v>
      </c>
      <c r="P37" s="31">
        <f t="shared" ref="P37" si="13">SUM(P35:P36)</f>
        <v>0</v>
      </c>
      <c r="Q37" s="31">
        <f t="shared" ref="Q37" si="14">SUM(Q35:Q36)</f>
        <v>0</v>
      </c>
      <c r="R37" s="31">
        <f t="shared" ref="R37" si="15">SUM(R35:R36)</f>
        <v>0</v>
      </c>
      <c r="S37" s="31">
        <f t="shared" ref="S37" si="16">SUM(S35:S36)</f>
        <v>0</v>
      </c>
      <c r="T37" s="31">
        <f t="shared" ref="T37" si="17">SUM(T35:T36)</f>
        <v>0</v>
      </c>
      <c r="U37" s="31">
        <f t="shared" ref="U37" si="18">SUM(U35:U36)</f>
        <v>0</v>
      </c>
      <c r="V37" s="31">
        <f t="shared" ref="V37" si="19">SUM(V35:V36)</f>
        <v>0</v>
      </c>
      <c r="W37" s="31">
        <f t="shared" ref="W37" si="20">SUM(W35:W36)</f>
        <v>0</v>
      </c>
      <c r="X37" s="31">
        <f t="shared" ref="X37" si="21">SUM(X35:X36)</f>
        <v>0</v>
      </c>
    </row>
    <row r="38" spans="2:24">
      <c r="B38" s="8" t="s">
        <v>237</v>
      </c>
      <c r="C38" s="56" t="s">
        <v>17</v>
      </c>
      <c r="D38" s="81"/>
      <c r="E38" s="81"/>
      <c r="F38" s="81"/>
      <c r="G38" s="81"/>
      <c r="H38" s="81"/>
      <c r="I38" s="81"/>
      <c r="J38" s="81"/>
      <c r="K38" s="81"/>
      <c r="L38" s="81"/>
      <c r="M38" s="81"/>
      <c r="N38" s="81"/>
      <c r="O38" s="81"/>
      <c r="P38" s="81"/>
      <c r="Q38" s="81"/>
      <c r="R38" s="81"/>
      <c r="S38" s="81"/>
      <c r="T38" s="81"/>
      <c r="U38" s="81"/>
      <c r="V38" s="81"/>
      <c r="W38" s="81"/>
      <c r="X38" s="81"/>
    </row>
    <row r="39" spans="2:24">
      <c r="B39" s="8" t="s">
        <v>231</v>
      </c>
      <c r="C39" s="56" t="s">
        <v>16</v>
      </c>
      <c r="D39" s="31">
        <f>D37/(1+D38)</f>
        <v>0</v>
      </c>
      <c r="E39" s="31">
        <f t="shared" ref="E39" si="22">E37/(1+E38)</f>
        <v>0</v>
      </c>
      <c r="F39" s="31">
        <f t="shared" ref="F39" si="23">F37/(1+F38)</f>
        <v>0</v>
      </c>
      <c r="G39" s="31">
        <f t="shared" ref="G39" si="24">G37/(1+G38)</f>
        <v>0</v>
      </c>
      <c r="H39" s="31">
        <f t="shared" ref="H39" si="25">H37/(1+H38)</f>
        <v>0</v>
      </c>
      <c r="I39" s="31">
        <f t="shared" ref="I39" si="26">I37/(1+I38)</f>
        <v>0</v>
      </c>
      <c r="J39" s="31">
        <f t="shared" ref="J39" si="27">J37/(1+J38)</f>
        <v>0</v>
      </c>
      <c r="K39" s="31">
        <f t="shared" ref="K39" si="28">K37/(1+K38)</f>
        <v>0</v>
      </c>
      <c r="L39" s="31">
        <f t="shared" ref="L39" si="29">L37/(1+L38)</f>
        <v>0</v>
      </c>
      <c r="M39" s="31">
        <f t="shared" ref="M39" si="30">M37/(1+M38)</f>
        <v>0</v>
      </c>
      <c r="N39" s="31">
        <f t="shared" ref="N39" si="31">N37/(1+N38)</f>
        <v>0</v>
      </c>
      <c r="O39" s="31">
        <f t="shared" ref="O39" si="32">O37/(1+O38)</f>
        <v>0</v>
      </c>
      <c r="P39" s="31">
        <f t="shared" ref="P39" si="33">P37/(1+P38)</f>
        <v>0</v>
      </c>
      <c r="Q39" s="31">
        <f t="shared" ref="Q39" si="34">Q37/(1+Q38)</f>
        <v>0</v>
      </c>
      <c r="R39" s="31">
        <f t="shared" ref="R39" si="35">R37/(1+R38)</f>
        <v>0</v>
      </c>
      <c r="S39" s="31">
        <f t="shared" ref="S39" si="36">S37/(1+S38)</f>
        <v>0</v>
      </c>
      <c r="T39" s="31">
        <f t="shared" ref="T39" si="37">T37/(1+T38)</f>
        <v>0</v>
      </c>
      <c r="U39" s="31">
        <f t="shared" ref="U39" si="38">U37/(1+U38)</f>
        <v>0</v>
      </c>
      <c r="V39" s="31">
        <f t="shared" ref="V39" si="39">V37/(1+V38)</f>
        <v>0</v>
      </c>
      <c r="W39" s="31">
        <f t="shared" ref="W39" si="40">W37/(1+W38)</f>
        <v>0</v>
      </c>
      <c r="X39" s="31">
        <f t="shared" ref="X39" si="41">X37/(1+X38)</f>
        <v>0</v>
      </c>
    </row>
    <row r="40" spans="2:24">
      <c r="B40" s="8" t="s">
        <v>238</v>
      </c>
      <c r="C40" s="56" t="s">
        <v>16</v>
      </c>
      <c r="D40" s="31">
        <f>SUM(D39:$X39)</f>
        <v>0</v>
      </c>
      <c r="E40" s="31">
        <f>SUM(E39:$X39)</f>
        <v>0</v>
      </c>
      <c r="F40" s="31">
        <f>SUM(F39:$X39)</f>
        <v>0</v>
      </c>
      <c r="G40" s="31">
        <f>SUM(G39:$X39)</f>
        <v>0</v>
      </c>
      <c r="H40" s="31">
        <f>SUM(H39:$X39)</f>
        <v>0</v>
      </c>
      <c r="I40" s="31">
        <f>SUM(I39:$X39)</f>
        <v>0</v>
      </c>
      <c r="J40" s="31">
        <f>SUM(J39:$X39)</f>
        <v>0</v>
      </c>
      <c r="K40" s="31">
        <f>SUM(K39:$X39)</f>
        <v>0</v>
      </c>
      <c r="L40" s="31">
        <f>SUM(L39:$X39)</f>
        <v>0</v>
      </c>
      <c r="M40" s="31">
        <f>SUM(M39:$X39)</f>
        <v>0</v>
      </c>
      <c r="N40" s="31">
        <f>SUM(N39:$X39)</f>
        <v>0</v>
      </c>
      <c r="O40" s="31">
        <f>SUM(O39:$X39)</f>
        <v>0</v>
      </c>
      <c r="P40" s="31">
        <f>SUM(P39:$X39)</f>
        <v>0</v>
      </c>
      <c r="Q40" s="31">
        <f>SUM(Q39:$X39)</f>
        <v>0</v>
      </c>
      <c r="R40" s="31">
        <f>SUM(R39:$X39)</f>
        <v>0</v>
      </c>
      <c r="S40" s="31">
        <f>SUM(S39:$X39)</f>
        <v>0</v>
      </c>
      <c r="T40" s="31">
        <f>SUM(T39:$X39)</f>
        <v>0</v>
      </c>
      <c r="U40" s="31">
        <f>SUM(U39:$X39)</f>
        <v>0</v>
      </c>
      <c r="V40" s="31">
        <f>SUM(V39:$X39)</f>
        <v>0</v>
      </c>
      <c r="W40" s="31">
        <f>SUM(W39:$X39)</f>
        <v>0</v>
      </c>
      <c r="X40" s="31">
        <f>SUM(X39:$X39)</f>
        <v>0</v>
      </c>
    </row>
    <row r="41" spans="2:24"/>
    <row r="42" spans="2:24">
      <c r="B42" s="30" t="s">
        <v>87</v>
      </c>
      <c r="G42" s="29" t="s">
        <v>81</v>
      </c>
    </row>
    <row r="43" spans="2:24">
      <c r="B43" s="76" t="s">
        <v>309</v>
      </c>
      <c r="G43" s="8" t="s">
        <v>82</v>
      </c>
    </row>
    <row r="44" spans="2:24">
      <c r="B44" s="8" t="s">
        <v>80</v>
      </c>
      <c r="D44" s="82"/>
      <c r="G44" s="8" t="s">
        <v>83</v>
      </c>
    </row>
    <row r="45" spans="2:24">
      <c r="B45" s="8" t="s">
        <v>314</v>
      </c>
      <c r="D45" s="73"/>
      <c r="G45" s="139" t="s">
        <v>88</v>
      </c>
      <c r="H45" s="139"/>
      <c r="I45" s="139"/>
    </row>
    <row r="46" spans="2:24">
      <c r="B46" s="8" t="s">
        <v>84</v>
      </c>
      <c r="C46" s="56" t="s">
        <v>17</v>
      </c>
      <c r="D46" s="81"/>
    </row>
    <row r="47" spans="2:24">
      <c r="B47" s="8" t="s">
        <v>85</v>
      </c>
      <c r="C47" s="56" t="s">
        <v>17</v>
      </c>
      <c r="D47" s="83"/>
    </row>
    <row r="48" spans="2:24">
      <c r="B48" s="8" t="s">
        <v>86</v>
      </c>
      <c r="C48" s="56" t="s">
        <v>16</v>
      </c>
      <c r="D48" s="76"/>
    </row>
    <row r="49" spans="2:24">
      <c r="B49" s="8" t="s">
        <v>55</v>
      </c>
      <c r="C49" s="56" t="s">
        <v>57</v>
      </c>
      <c r="D49" s="82"/>
    </row>
    <row r="50" spans="2:24">
      <c r="B50" s="8" t="s">
        <v>56</v>
      </c>
      <c r="C50" s="56" t="s">
        <v>57</v>
      </c>
      <c r="D50" s="82"/>
    </row>
    <row r="51" spans="2:24">
      <c r="B51" s="8" t="s">
        <v>232</v>
      </c>
      <c r="C51" s="56" t="s">
        <v>16</v>
      </c>
      <c r="D51" s="76"/>
      <c r="E51" s="76"/>
      <c r="F51" s="76"/>
      <c r="G51" s="76"/>
      <c r="H51" s="76"/>
      <c r="I51" s="76"/>
      <c r="J51" s="76"/>
      <c r="K51" s="76"/>
      <c r="L51" s="76"/>
      <c r="M51" s="76"/>
      <c r="N51" s="76"/>
      <c r="O51" s="76"/>
      <c r="P51" s="76"/>
      <c r="Q51" s="76"/>
      <c r="R51" s="76"/>
      <c r="S51" s="76"/>
      <c r="T51" s="76"/>
      <c r="U51" s="76"/>
      <c r="V51" s="76"/>
      <c r="W51" s="76"/>
      <c r="X51" s="76"/>
    </row>
    <row r="52" spans="2:24">
      <c r="B52" s="8" t="s">
        <v>233</v>
      </c>
      <c r="C52" s="56" t="s">
        <v>16</v>
      </c>
      <c r="D52" s="76"/>
      <c r="E52" s="76"/>
      <c r="F52" s="76"/>
      <c r="G52" s="76"/>
      <c r="H52" s="76"/>
      <c r="I52" s="76"/>
      <c r="J52" s="76"/>
      <c r="K52" s="76"/>
      <c r="L52" s="76"/>
      <c r="M52" s="76"/>
      <c r="N52" s="76"/>
      <c r="O52" s="76"/>
      <c r="P52" s="76"/>
      <c r="Q52" s="76"/>
      <c r="R52" s="76"/>
      <c r="S52" s="76"/>
      <c r="T52" s="76"/>
      <c r="U52" s="76"/>
      <c r="V52" s="76"/>
      <c r="W52" s="76"/>
      <c r="X52" s="76"/>
    </row>
    <row r="53" spans="2:24">
      <c r="B53" s="8" t="s">
        <v>234</v>
      </c>
      <c r="C53" s="56" t="s">
        <v>16</v>
      </c>
      <c r="D53" s="31">
        <f>SUM(D51:D52)</f>
        <v>0</v>
      </c>
      <c r="E53" s="31">
        <f t="shared" ref="E53:X53" si="42">SUM(E51:E52)</f>
        <v>0</v>
      </c>
      <c r="F53" s="31">
        <f t="shared" si="42"/>
        <v>0</v>
      </c>
      <c r="G53" s="31">
        <f t="shared" si="42"/>
        <v>0</v>
      </c>
      <c r="H53" s="31">
        <f t="shared" si="42"/>
        <v>0</v>
      </c>
      <c r="I53" s="31">
        <f t="shared" si="42"/>
        <v>0</v>
      </c>
      <c r="J53" s="31">
        <f t="shared" si="42"/>
        <v>0</v>
      </c>
      <c r="K53" s="31">
        <f t="shared" si="42"/>
        <v>0</v>
      </c>
      <c r="L53" s="31">
        <f t="shared" si="42"/>
        <v>0</v>
      </c>
      <c r="M53" s="31">
        <f t="shared" si="42"/>
        <v>0</v>
      </c>
      <c r="N53" s="31">
        <f t="shared" si="42"/>
        <v>0</v>
      </c>
      <c r="O53" s="31">
        <f t="shared" si="42"/>
        <v>0</v>
      </c>
      <c r="P53" s="31">
        <f t="shared" si="42"/>
        <v>0</v>
      </c>
      <c r="Q53" s="31">
        <f t="shared" si="42"/>
        <v>0</v>
      </c>
      <c r="R53" s="31">
        <f t="shared" si="42"/>
        <v>0</v>
      </c>
      <c r="S53" s="31">
        <f t="shared" si="42"/>
        <v>0</v>
      </c>
      <c r="T53" s="31">
        <f t="shared" si="42"/>
        <v>0</v>
      </c>
      <c r="U53" s="31">
        <f t="shared" si="42"/>
        <v>0</v>
      </c>
      <c r="V53" s="31">
        <f t="shared" si="42"/>
        <v>0</v>
      </c>
      <c r="W53" s="31">
        <f t="shared" si="42"/>
        <v>0</v>
      </c>
      <c r="X53" s="31">
        <f t="shared" si="42"/>
        <v>0</v>
      </c>
    </row>
    <row r="54" spans="2:24">
      <c r="B54" s="8" t="s">
        <v>250</v>
      </c>
      <c r="C54" s="56" t="s">
        <v>17</v>
      </c>
      <c r="D54" s="81"/>
      <c r="E54" s="81"/>
      <c r="F54" s="81"/>
      <c r="G54" s="81"/>
      <c r="H54" s="81"/>
      <c r="I54" s="81"/>
      <c r="J54" s="81"/>
      <c r="K54" s="81"/>
      <c r="L54" s="81"/>
      <c r="M54" s="81"/>
      <c r="N54" s="81"/>
      <c r="O54" s="81"/>
      <c r="P54" s="81"/>
      <c r="Q54" s="81"/>
      <c r="R54" s="81"/>
      <c r="S54" s="81"/>
      <c r="T54" s="81"/>
      <c r="U54" s="81"/>
      <c r="V54" s="81"/>
      <c r="W54" s="81"/>
      <c r="X54" s="81"/>
    </row>
    <row r="55" spans="2:24">
      <c r="B55" s="8" t="s">
        <v>231</v>
      </c>
      <c r="C55" s="56" t="s">
        <v>16</v>
      </c>
      <c r="D55" s="31">
        <f>D53/(1+D54)</f>
        <v>0</v>
      </c>
      <c r="E55" s="31">
        <f t="shared" ref="E55:X55" si="43">E53/(1+E54)</f>
        <v>0</v>
      </c>
      <c r="F55" s="31">
        <f t="shared" si="43"/>
        <v>0</v>
      </c>
      <c r="G55" s="31">
        <f t="shared" si="43"/>
        <v>0</v>
      </c>
      <c r="H55" s="31">
        <f t="shared" si="43"/>
        <v>0</v>
      </c>
      <c r="I55" s="31">
        <f t="shared" si="43"/>
        <v>0</v>
      </c>
      <c r="J55" s="31">
        <f t="shared" si="43"/>
        <v>0</v>
      </c>
      <c r="K55" s="31">
        <f t="shared" si="43"/>
        <v>0</v>
      </c>
      <c r="L55" s="31">
        <f t="shared" si="43"/>
        <v>0</v>
      </c>
      <c r="M55" s="31">
        <f t="shared" si="43"/>
        <v>0</v>
      </c>
      <c r="N55" s="31">
        <f t="shared" si="43"/>
        <v>0</v>
      </c>
      <c r="O55" s="31">
        <f t="shared" si="43"/>
        <v>0</v>
      </c>
      <c r="P55" s="31">
        <f t="shared" si="43"/>
        <v>0</v>
      </c>
      <c r="Q55" s="31">
        <f t="shared" si="43"/>
        <v>0</v>
      </c>
      <c r="R55" s="31">
        <f t="shared" si="43"/>
        <v>0</v>
      </c>
      <c r="S55" s="31">
        <f t="shared" si="43"/>
        <v>0</v>
      </c>
      <c r="T55" s="31">
        <f t="shared" si="43"/>
        <v>0</v>
      </c>
      <c r="U55" s="31">
        <f t="shared" si="43"/>
        <v>0</v>
      </c>
      <c r="V55" s="31">
        <f t="shared" si="43"/>
        <v>0</v>
      </c>
      <c r="W55" s="31">
        <f t="shared" si="43"/>
        <v>0</v>
      </c>
      <c r="X55" s="31">
        <f t="shared" si="43"/>
        <v>0</v>
      </c>
    </row>
    <row r="56" spans="2:24">
      <c r="B56" s="8" t="s">
        <v>251</v>
      </c>
      <c r="C56" s="56" t="s">
        <v>16</v>
      </c>
      <c r="D56" s="31">
        <f>SUM(D55:$X55)</f>
        <v>0</v>
      </c>
      <c r="E56" s="31">
        <f>SUM(E55:$X55)</f>
        <v>0</v>
      </c>
      <c r="F56" s="31">
        <f>SUM(F55:$X55)</f>
        <v>0</v>
      </c>
      <c r="G56" s="31">
        <f>SUM(G55:$X55)</f>
        <v>0</v>
      </c>
      <c r="H56" s="31">
        <f>SUM(H55:$X55)</f>
        <v>0</v>
      </c>
      <c r="I56" s="31">
        <f>SUM(I55:$X55)</f>
        <v>0</v>
      </c>
      <c r="J56" s="31">
        <f>SUM(J55:$X55)</f>
        <v>0</v>
      </c>
      <c r="K56" s="31">
        <f>SUM(K55:$X55)</f>
        <v>0</v>
      </c>
      <c r="L56" s="31">
        <f>SUM(L55:$X55)</f>
        <v>0</v>
      </c>
      <c r="M56" s="31">
        <f>SUM(M55:$X55)</f>
        <v>0</v>
      </c>
      <c r="N56" s="31">
        <f>SUM(N55:$X55)</f>
        <v>0</v>
      </c>
      <c r="O56" s="31">
        <f>SUM(O55:$X55)</f>
        <v>0</v>
      </c>
      <c r="P56" s="31">
        <f>SUM(P55:$X55)</f>
        <v>0</v>
      </c>
      <c r="Q56" s="31">
        <f>SUM(Q55:$X55)</f>
        <v>0</v>
      </c>
      <c r="R56" s="31">
        <f>SUM(R55:$X55)</f>
        <v>0</v>
      </c>
      <c r="S56" s="31">
        <f>SUM(S55:$X55)</f>
        <v>0</v>
      </c>
      <c r="T56" s="31">
        <f>SUM(T55:$X55)</f>
        <v>0</v>
      </c>
      <c r="U56" s="31">
        <f>SUM(U55:$X55)</f>
        <v>0</v>
      </c>
      <c r="V56" s="31">
        <f>SUM(V55:$X55)</f>
        <v>0</v>
      </c>
      <c r="W56" s="31">
        <f>SUM(W55:$X55)</f>
        <v>0</v>
      </c>
      <c r="X56" s="31">
        <f>SUM(X55:$X55)</f>
        <v>0</v>
      </c>
    </row>
    <row r="57" spans="2:24"/>
    <row r="58" spans="2:24">
      <c r="B58" s="30" t="s">
        <v>76</v>
      </c>
    </row>
    <row r="59" spans="2:24">
      <c r="B59" s="76" t="s">
        <v>310</v>
      </c>
    </row>
    <row r="60" spans="2:24">
      <c r="B60" s="8" t="s">
        <v>74</v>
      </c>
      <c r="C60" s="56" t="s">
        <v>16</v>
      </c>
      <c r="D60" s="76"/>
      <c r="E60" s="76"/>
      <c r="F60" s="76"/>
      <c r="G60" s="76"/>
      <c r="H60" s="76"/>
      <c r="I60" s="76"/>
      <c r="J60" s="76"/>
      <c r="K60" s="76"/>
      <c r="L60" s="76"/>
      <c r="M60" s="76"/>
      <c r="N60" s="76"/>
      <c r="O60" s="76"/>
      <c r="P60" s="76"/>
      <c r="Q60" s="76"/>
      <c r="R60" s="76"/>
      <c r="S60" s="76"/>
      <c r="T60" s="76"/>
      <c r="U60" s="76"/>
      <c r="V60" s="76"/>
      <c r="W60" s="76"/>
      <c r="X60" s="76"/>
    </row>
    <row r="61" spans="2:24"/>
    <row r="62" spans="2:24">
      <c r="B62" s="30" t="s">
        <v>77</v>
      </c>
    </row>
    <row r="63" spans="2:24">
      <c r="B63" s="76" t="s">
        <v>310</v>
      </c>
    </row>
    <row r="64" spans="2:24">
      <c r="B64" s="8" t="s">
        <v>74</v>
      </c>
      <c r="C64" s="56" t="s">
        <v>16</v>
      </c>
      <c r="D64" s="76"/>
      <c r="E64" s="76"/>
      <c r="F64" s="76"/>
      <c r="G64" s="76"/>
      <c r="H64" s="76"/>
      <c r="I64" s="76"/>
      <c r="J64" s="76"/>
      <c r="K64" s="76"/>
      <c r="L64" s="76"/>
      <c r="M64" s="76"/>
      <c r="N64" s="76"/>
      <c r="O64" s="76"/>
      <c r="P64" s="76"/>
      <c r="Q64" s="76"/>
      <c r="R64" s="76"/>
      <c r="S64" s="76"/>
      <c r="T64" s="76"/>
      <c r="U64" s="76"/>
      <c r="V64" s="76"/>
      <c r="W64" s="76"/>
      <c r="X64" s="76"/>
    </row>
    <row r="65" spans="2:24">
      <c r="C65" s="56"/>
      <c r="D65" s="32"/>
      <c r="E65" s="32"/>
      <c r="F65" s="32"/>
      <c r="G65" s="32"/>
      <c r="H65" s="32"/>
      <c r="I65" s="32"/>
      <c r="J65" s="32"/>
      <c r="K65" s="32"/>
      <c r="L65" s="32"/>
      <c r="M65" s="32"/>
      <c r="N65" s="32"/>
      <c r="O65" s="32"/>
      <c r="P65" s="32"/>
      <c r="Q65" s="32"/>
      <c r="R65" s="32"/>
      <c r="S65" s="32"/>
      <c r="T65" s="32"/>
      <c r="U65" s="32"/>
      <c r="V65" s="32"/>
      <c r="W65" s="32"/>
      <c r="X65" s="32"/>
    </row>
    <row r="66" spans="2:24">
      <c r="B66" s="30" t="s">
        <v>321</v>
      </c>
      <c r="C66" s="56"/>
      <c r="D66" s="32"/>
      <c r="E66" s="32"/>
      <c r="F66" s="32"/>
      <c r="G66" s="32"/>
      <c r="H66" s="32"/>
      <c r="I66" s="32"/>
      <c r="J66" s="32"/>
      <c r="K66" s="32"/>
      <c r="L66" s="32"/>
      <c r="M66" s="32"/>
      <c r="N66" s="32"/>
      <c r="O66" s="32"/>
      <c r="P66" s="32"/>
      <c r="Q66" s="32"/>
      <c r="R66" s="32"/>
      <c r="S66" s="32"/>
      <c r="T66" s="32"/>
      <c r="U66" s="32"/>
      <c r="V66" s="32"/>
      <c r="W66" s="32"/>
      <c r="X66" s="32"/>
    </row>
    <row r="67" spans="2:24">
      <c r="B67" s="76" t="s">
        <v>322</v>
      </c>
      <c r="C67" s="56" t="s">
        <v>16</v>
      </c>
      <c r="D67" s="76"/>
      <c r="E67" s="76"/>
      <c r="F67" s="76"/>
      <c r="G67" s="76"/>
      <c r="H67" s="76"/>
      <c r="I67" s="76"/>
      <c r="J67" s="76"/>
      <c r="K67" s="76"/>
      <c r="L67" s="76"/>
      <c r="M67" s="76"/>
      <c r="N67" s="76"/>
      <c r="O67" s="76"/>
      <c r="P67" s="76"/>
      <c r="Q67" s="76"/>
      <c r="R67" s="76"/>
      <c r="S67" s="76"/>
      <c r="T67" s="76"/>
      <c r="U67" s="76"/>
      <c r="V67" s="76"/>
      <c r="W67" s="76"/>
      <c r="X67" s="76"/>
    </row>
    <row r="68" spans="2:24">
      <c r="C68" s="56"/>
      <c r="D68" s="32"/>
      <c r="E68" s="32"/>
      <c r="F68" s="32"/>
      <c r="G68" s="32"/>
      <c r="H68" s="32"/>
      <c r="I68" s="32"/>
      <c r="J68" s="32"/>
      <c r="K68" s="32"/>
      <c r="L68" s="32"/>
      <c r="M68" s="32"/>
      <c r="N68" s="32"/>
      <c r="O68" s="32"/>
      <c r="P68" s="32"/>
      <c r="Q68" s="32"/>
      <c r="R68" s="32"/>
      <c r="S68" s="32"/>
      <c r="T68" s="32"/>
      <c r="U68" s="32"/>
      <c r="V68" s="32"/>
      <c r="W68" s="32"/>
      <c r="X68" s="32"/>
    </row>
    <row r="69" spans="2:24">
      <c r="B69" s="30" t="s">
        <v>320</v>
      </c>
      <c r="C69" s="56"/>
      <c r="D69" s="32"/>
      <c r="E69" s="32"/>
      <c r="F69" s="32"/>
      <c r="G69" s="32"/>
      <c r="H69" s="32"/>
      <c r="I69" s="32"/>
      <c r="J69" s="32"/>
      <c r="K69" s="32"/>
      <c r="L69" s="32"/>
      <c r="M69" s="32"/>
      <c r="N69" s="32"/>
      <c r="O69" s="32"/>
      <c r="P69" s="32"/>
      <c r="Q69" s="32"/>
      <c r="R69" s="32"/>
      <c r="S69" s="32"/>
      <c r="T69" s="32"/>
      <c r="U69" s="32"/>
      <c r="V69" s="32"/>
      <c r="W69" s="32"/>
      <c r="X69" s="32"/>
    </row>
    <row r="70" spans="2:24">
      <c r="B70" s="76" t="s">
        <v>322</v>
      </c>
      <c r="C70" s="56" t="s">
        <v>16</v>
      </c>
      <c r="D70" s="76"/>
      <c r="E70" s="76"/>
      <c r="F70" s="76"/>
      <c r="G70" s="76"/>
      <c r="H70" s="76"/>
      <c r="I70" s="76"/>
      <c r="J70" s="76"/>
      <c r="K70" s="76"/>
      <c r="L70" s="76"/>
      <c r="M70" s="76"/>
      <c r="N70" s="76"/>
      <c r="O70" s="76"/>
      <c r="P70" s="76"/>
      <c r="Q70" s="76"/>
      <c r="R70" s="76"/>
      <c r="S70" s="76"/>
      <c r="T70" s="76"/>
      <c r="U70" s="76"/>
      <c r="V70" s="76"/>
      <c r="W70" s="76"/>
      <c r="X70" s="76"/>
    </row>
    <row r="71" spans="2:24">
      <c r="C71" s="56"/>
      <c r="D71" s="32"/>
      <c r="E71" s="32"/>
      <c r="F71" s="32"/>
      <c r="G71" s="32"/>
      <c r="H71" s="32"/>
      <c r="I71" s="32"/>
      <c r="J71" s="32"/>
      <c r="K71" s="32"/>
      <c r="L71" s="32"/>
      <c r="M71" s="32"/>
      <c r="N71" s="32"/>
      <c r="O71" s="32"/>
      <c r="P71" s="32"/>
      <c r="Q71" s="32"/>
      <c r="R71" s="32"/>
      <c r="S71" s="32"/>
      <c r="T71" s="32"/>
      <c r="U71" s="32"/>
      <c r="V71" s="32"/>
      <c r="W71" s="32"/>
      <c r="X71" s="32"/>
    </row>
    <row r="72" spans="2:24">
      <c r="B72" s="30" t="s">
        <v>323</v>
      </c>
      <c r="C72" s="56"/>
      <c r="D72" s="32"/>
      <c r="E72" s="32"/>
      <c r="F72" s="32"/>
      <c r="G72" s="32"/>
      <c r="H72" s="32"/>
      <c r="I72" s="32"/>
      <c r="J72" s="32"/>
      <c r="K72" s="32"/>
      <c r="L72" s="32"/>
      <c r="M72" s="32"/>
      <c r="N72" s="32"/>
      <c r="O72" s="32"/>
      <c r="P72" s="32"/>
      <c r="Q72" s="32"/>
      <c r="R72" s="32"/>
      <c r="S72" s="32"/>
      <c r="T72" s="32"/>
      <c r="U72" s="32"/>
      <c r="V72" s="32"/>
      <c r="W72" s="32"/>
      <c r="X72" s="32"/>
    </row>
    <row r="73" spans="2:24">
      <c r="B73" s="76" t="s">
        <v>322</v>
      </c>
      <c r="C73" s="56" t="s">
        <v>16</v>
      </c>
      <c r="D73" s="76"/>
      <c r="E73" s="76"/>
      <c r="F73" s="76"/>
      <c r="G73" s="76"/>
      <c r="H73" s="76"/>
      <c r="I73" s="76"/>
      <c r="J73" s="76"/>
      <c r="K73" s="76"/>
      <c r="L73" s="76"/>
      <c r="M73" s="76"/>
      <c r="N73" s="76"/>
      <c r="O73" s="76"/>
      <c r="P73" s="76"/>
      <c r="Q73" s="76"/>
      <c r="R73" s="76"/>
      <c r="S73" s="76"/>
      <c r="T73" s="76"/>
      <c r="U73" s="76"/>
      <c r="V73" s="76"/>
      <c r="W73" s="76"/>
      <c r="X73" s="76"/>
    </row>
    <row r="74" spans="2:24">
      <c r="C74" s="56"/>
      <c r="D74" s="32"/>
      <c r="E74" s="32"/>
      <c r="F74" s="32"/>
      <c r="G74" s="32"/>
      <c r="H74" s="32"/>
      <c r="I74" s="32"/>
      <c r="J74" s="32"/>
      <c r="K74" s="32"/>
      <c r="L74" s="32"/>
      <c r="M74" s="32"/>
      <c r="N74" s="32"/>
      <c r="O74" s="32"/>
      <c r="P74" s="32"/>
      <c r="Q74" s="32"/>
      <c r="R74" s="32"/>
      <c r="S74" s="32"/>
      <c r="T74" s="32"/>
      <c r="U74" s="32"/>
      <c r="V74" s="32"/>
      <c r="W74" s="32"/>
      <c r="X74" s="32"/>
    </row>
    <row r="75" spans="2:24" hidden="1"/>
    <row r="76" spans="2:24" hidden="1"/>
    <row r="77" spans="2:24" hidden="1"/>
    <row r="78" spans="2:24" hidden="1"/>
    <row r="79" spans="2:24" hidden="1"/>
    <row r="80" spans="2:24"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sheetData>
  <sheetProtection sheet="1" objects="1" scenarios="1"/>
  <mergeCells count="3">
    <mergeCell ref="G13:I13"/>
    <mergeCell ref="G29:I29"/>
    <mergeCell ref="G45:I45"/>
  </mergeCells>
  <conditionalFormatting sqref="A11 A8">
    <cfRule type="cellIs" dxfId="23" priority="5" operator="equal">
      <formula>"O"</formula>
    </cfRule>
    <cfRule type="cellIs" dxfId="22" priority="6" operator="equal">
      <formula>"P"</formula>
    </cfRule>
  </conditionalFormatting>
  <dataValidations count="3">
    <dataValidation type="list" allowBlank="1" showInputMessage="1" showErrorMessage="1" error="The swap type entered must be one of those shown in the drop down list." prompt="Please select the swap type from the drop down list. Please specify the swap type if 'other' using the input cell on the right." sqref="D44">
      <formula1>$G$43:$G$45</formula1>
    </dataValidation>
    <dataValidation type="list" allowBlank="1" showInputMessage="1" showErrorMessage="1" error="The swap type entered must be one of those shown in the drop down list." prompt="Please select the swap type from the drop down list. Please specify the swap type if 'other' using the input cell on the right." sqref="D12">
      <formula1>$G$11:$G$13</formula1>
    </dataValidation>
    <dataValidation type="list" allowBlank="1" showInputMessage="1" showErrorMessage="1" error="The swap type entered must be one of those shown in the drop down list." prompt="Please select the swap type from the drop down list. Please specify the swap type if 'other' using the input cell on the right." sqref="D28">
      <formula1>$G$27:$G$29</formula1>
    </dataValidation>
  </dataValidations>
  <hyperlinks>
    <hyperlink ref="A5" location="'Sign off'!A1" display="Index"/>
  </hyperlinks>
  <pageMargins left="0.23622047244094491" right="0.23622047244094491" top="0.74803149606299213" bottom="0.74803149606299213" header="0.31496062992125984" footer="0.31496062992125984"/>
  <pageSetup paperSize="8" scale="72" fitToHeight="3" orientation="landscape" r:id="rId1"/>
  <drawing r:id="rId2"/>
  <legacyDrawing r:id="rId3"/>
</worksheet>
</file>

<file path=xl/worksheets/sheet9.xml><?xml version="1.0" encoding="utf-8"?>
<worksheet xmlns="http://schemas.openxmlformats.org/spreadsheetml/2006/main" xmlns:r="http://schemas.openxmlformats.org/officeDocument/2006/relationships">
  <sheetPr codeName="Sheet10">
    <pageSetUpPr fitToPage="1"/>
  </sheetPr>
  <dimension ref="A1:AD126"/>
  <sheetViews>
    <sheetView workbookViewId="0">
      <pane ySplit="4" topLeftCell="A5" activePane="bottomLeft" state="frozen"/>
      <selection activeCell="B6" sqref="B6"/>
      <selection pane="bottomLeft" activeCell="A5" sqref="A5"/>
    </sheetView>
  </sheetViews>
  <sheetFormatPr defaultColWidth="0" defaultRowHeight="12.75" zeroHeight="1"/>
  <cols>
    <col min="1" max="1" width="15.625" style="8" customWidth="1"/>
    <col min="2" max="2" width="15.375" style="8" customWidth="1"/>
    <col min="3" max="10" width="10.375" style="8" customWidth="1"/>
    <col min="11" max="24" width="10.375" style="8" hidden="1" customWidth="1"/>
    <col min="25" max="45" width="9" style="8" hidden="1" customWidth="1"/>
    <col min="46" max="16384" width="9" style="8" hidden="1"/>
  </cols>
  <sheetData>
    <row r="1" spans="1:30" s="1" customFormat="1" ht="27.75" customHeight="1">
      <c r="C1" s="4" t="s">
        <v>0</v>
      </c>
    </row>
    <row r="2" spans="1:30" s="1" customFormat="1" ht="18" customHeight="1">
      <c r="C2" s="1" t="s">
        <v>5</v>
      </c>
      <c r="D2" s="2" t="str">
        <f>'1'!$D$11</f>
        <v>Demo sands</v>
      </c>
    </row>
    <row r="3" spans="1:30" s="1" customFormat="1" ht="18" customHeight="1">
      <c r="A3" s="5"/>
      <c r="B3" s="5"/>
      <c r="C3" s="1" t="s">
        <v>7</v>
      </c>
      <c r="D3" s="2" t="str">
        <f>'1'!$D$9</f>
        <v>[Offshore transmission operator 1]</v>
      </c>
      <c r="G3" s="6"/>
      <c r="H3" s="6"/>
      <c r="AD3" s="6"/>
    </row>
    <row r="4" spans="1:30" s="1" customFormat="1" ht="18" customHeight="1">
      <c r="A4" s="5"/>
      <c r="B4" s="5"/>
      <c r="C4" s="1" t="s">
        <v>10</v>
      </c>
      <c r="D4" s="2" t="str">
        <f>'1'!$D$12-1&amp;"-"&amp;'1'!$D$12-2000</f>
        <v>2012-13</v>
      </c>
      <c r="G4" s="6"/>
      <c r="H4" s="6"/>
      <c r="AD4" s="6"/>
    </row>
    <row r="5" spans="1:30">
      <c r="A5" s="7" t="s">
        <v>12</v>
      </c>
    </row>
    <row r="6" spans="1:30" ht="18">
      <c r="B6" s="9" t="s">
        <v>392</v>
      </c>
    </row>
    <row r="7" spans="1:30" ht="13.5" thickBot="1">
      <c r="A7" s="8" t="s">
        <v>202</v>
      </c>
    </row>
    <row r="8" spans="1:30">
      <c r="A8" s="73" t="s">
        <v>203</v>
      </c>
      <c r="C8" s="140" t="s">
        <v>365</v>
      </c>
      <c r="D8" s="141"/>
      <c r="E8" s="141"/>
      <c r="F8" s="141"/>
      <c r="G8" s="141"/>
      <c r="H8" s="141"/>
      <c r="I8" s="142"/>
    </row>
    <row r="9" spans="1:30">
      <c r="C9" s="143"/>
      <c r="D9" s="144"/>
      <c r="E9" s="144"/>
      <c r="F9" s="144"/>
      <c r="G9" s="144"/>
      <c r="H9" s="144"/>
      <c r="I9" s="145"/>
    </row>
    <row r="10" spans="1:30">
      <c r="A10" s="8" t="s">
        <v>204</v>
      </c>
      <c r="C10" s="143"/>
      <c r="D10" s="144"/>
      <c r="E10" s="144"/>
      <c r="F10" s="144"/>
      <c r="G10" s="144"/>
      <c r="H10" s="144"/>
      <c r="I10" s="145"/>
    </row>
    <row r="11" spans="1:30" ht="13.5" thickBot="1">
      <c r="A11" s="73" t="s">
        <v>205</v>
      </c>
      <c r="C11" s="146"/>
      <c r="D11" s="147"/>
      <c r="E11" s="147"/>
      <c r="F11" s="147"/>
      <c r="G11" s="147"/>
      <c r="H11" s="147"/>
      <c r="I11" s="148"/>
    </row>
    <row r="12" spans="1:30">
      <c r="A12" s="74"/>
    </row>
    <row r="13" spans="1:30">
      <c r="A13" s="75" t="b">
        <v>0</v>
      </c>
    </row>
    <row r="14" spans="1:30"/>
    <row r="15" spans="1:30" hidden="1"/>
    <row r="16" spans="1:30" hidden="1"/>
    <row r="17" hidden="1"/>
    <row r="18" hidden="1"/>
    <row r="19" hidden="1"/>
    <row r="20" hidden="1"/>
    <row r="21" hidden="1"/>
    <row r="22" hidden="1"/>
    <row r="23" hidden="1"/>
    <row r="24" hidden="1"/>
    <row r="25" hidden="1"/>
    <row r="26" hidden="1"/>
    <row r="27" hidden="1"/>
    <row r="28" hidden="1"/>
    <row r="29" hidden="1"/>
    <row r="30" hidden="1"/>
    <row r="31" hidden="1"/>
    <row r="32"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t="12.75" hidden="1" customHeight="1"/>
    <row r="95" ht="12.75" hidden="1" customHeight="1"/>
    <row r="96" ht="12.75" hidden="1" customHeight="1"/>
    <row r="97" ht="12.75" hidden="1" customHeight="1"/>
    <row r="98" ht="12.75" hidden="1" customHeight="1"/>
    <row r="99" ht="12.75" hidden="1" customHeight="1"/>
    <row r="100" ht="12.75" hidden="1" customHeight="1"/>
    <row r="101" ht="12.75" hidden="1" customHeight="1"/>
    <row r="102" ht="12.75" hidden="1" customHeight="1"/>
    <row r="103" ht="12.75" hidden="1" customHeight="1"/>
    <row r="104" ht="12.75" hidden="1" customHeight="1"/>
    <row r="105" ht="12.75" hidden="1" customHeight="1"/>
    <row r="106" ht="12.75" hidden="1" customHeight="1"/>
    <row r="107" ht="12.75" hidden="1" customHeight="1"/>
    <row r="108" ht="12.75" hidden="1" customHeight="1"/>
    <row r="109" ht="12.75" hidden="1" customHeight="1"/>
    <row r="110" ht="12.75" hidden="1" customHeight="1"/>
    <row r="111" ht="12.75" hidden="1" customHeight="1"/>
    <row r="112" ht="12.75" hidden="1" customHeight="1"/>
    <row r="113" ht="12.75" hidden="1" customHeight="1"/>
    <row r="114" ht="12.75" hidden="1" customHeight="1"/>
    <row r="115" ht="12.75" hidden="1" customHeight="1"/>
    <row r="116" ht="12.75" hidden="1" customHeight="1"/>
    <row r="117" ht="12.75" hidden="1" customHeight="1"/>
    <row r="118" ht="12.75" hidden="1" customHeight="1"/>
    <row r="119" ht="12.75" hidden="1" customHeight="1"/>
    <row r="120" ht="12.75" hidden="1" customHeight="1"/>
    <row r="121" ht="12.75" hidden="1" customHeight="1"/>
    <row r="122" ht="12.75" hidden="1" customHeight="1"/>
    <row r="123" ht="12.75" hidden="1" customHeight="1"/>
    <row r="124" ht="12.75" hidden="1" customHeight="1"/>
    <row r="125" ht="12.75" hidden="1" customHeight="1"/>
    <row r="126" ht="12.75" hidden="1" customHeight="1"/>
  </sheetData>
  <sheetProtection sheet="1" objects="1" scenarios="1"/>
  <mergeCells count="1">
    <mergeCell ref="C8:I11"/>
  </mergeCells>
  <conditionalFormatting sqref="A8 A11">
    <cfRule type="cellIs" dxfId="21" priority="3" operator="equal">
      <formula>"O"</formula>
    </cfRule>
    <cfRule type="cellIs" dxfId="20" priority="4" operator="equal">
      <formula>"P"</formula>
    </cfRule>
  </conditionalFormatting>
  <hyperlinks>
    <hyperlink ref="A5" location="'Sign off'!A1" display="Index"/>
  </hyperlinks>
  <pageMargins left="0.19685039370078741" right="0.19685039370078741" top="0.19685039370078741" bottom="0.19685039370078741" header="0.31496062992125984" footer="0.31496062992125984"/>
  <pageSetup paperSize="8" scale="62"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Work_x0020_Area xmlns="2cd398cc-5242-4f22-a36e-b22b9499e21b">Offshore Transmission</Work_x0020_Area>
    <_x003a__x003a_ xmlns="2cd398cc-5242-4f22-a36e-b22b9499e21b">- Subsidiary Document</_x003a__x003a_>
    <Ref_x0020_No_x0020_New xmlns="2cd398cc-5242-4f22-a36e-b22b9499e21b" xsi:nil="true"/>
    <_x003a_ xmlns="2cd398cc-5242-4f22-a36e-b22b9499e21b">2013/04/26 - Decision on amendments to the regulatory instructions and guidance (RIGs) for offshore transmission</_x003a_>
    <Keywords- xmlns="2cd398cc-5242-4f22-a36e-b22b9499e21b" xsi:nil="true"/>
    <Overview xmlns="2cd398cc-5242-4f22-a36e-b22b9499e21b" xsi:nil="true"/>
    <Publication_x0020_Date_x003a_ xmlns="2cd398cc-5242-4f22-a36e-b22b9499e21b">2013-04-26T00:00:00+00:00</Publication_x0020_Date_x003a_>
    <Closing_x0020_Date xmlns="2cd398cc-5242-4f22-a36e-b22b9499e21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Other" ma:contentTypeID="0x0101001B29A5457858BB40B9775B98A0F7A817002010F5A0570A024294B36C86C9AFA583" ma:contentTypeVersion="21" ma:contentTypeDescription="Any item containing internal Ofgem or external information" ma:contentTypeScope="" ma:versionID="6177f53c5bb4930f4b7206bd2da44eab">
  <xsd:schema xmlns:xsd="http://www.w3.org/2001/XMLSchema" xmlns:p="http://schemas.microsoft.com/office/2006/metadata/properties" xmlns:ns2="2cd398cc-5242-4f22-a36e-b22b9499e21b" targetNamespace="http://schemas.microsoft.com/office/2006/metadata/properties" ma:root="true" ma:fieldsID="c3a7e398bd803df97c874a136979d267" ns2:_="">
    <xsd:import namespace="2cd398cc-5242-4f22-a36e-b22b9499e21b"/>
    <xsd:element name="properties">
      <xsd:complexType>
        <xsd:sequence>
          <xsd:element name="documentManagement">
            <xsd:complexType>
              <xsd:all>
                <xsd:element ref="ns2:Publication_x0020_Date_x003a_"/>
                <xsd:element ref="ns2:_x003a_"/>
                <xsd:element ref="ns2:_x003a__x003a_"/>
                <xsd:element ref="ns2:Work_x0020_Area"/>
                <xsd:element ref="ns2:Closing_x0020_Date" minOccurs="0"/>
                <xsd:element ref="ns2:Overview" minOccurs="0"/>
                <xsd:element ref="ns2:Ref_x0020_No_x0020_New" minOccurs="0"/>
                <xsd:element ref="ns2:Keywords-" minOccurs="0"/>
              </xsd:all>
            </xsd:complexType>
          </xsd:element>
        </xsd:sequence>
      </xsd:complexType>
    </xsd:element>
  </xsd:schema>
  <xsd:schema xmlns:xsd="http://www.w3.org/2001/XMLSchema" xmlns:dms="http://schemas.microsoft.com/office/2006/documentManagement/types" targetNamespace="2cd398cc-5242-4f22-a36e-b22b9499e21b" elementFormDefault="qualified">
    <xsd:import namespace="http://schemas.microsoft.com/office/2006/documentManagement/types"/>
    <xsd:element name="Publication_x0020_Date_x003a_" ma:index="1" ma:displayName="Publication Date:" ma:default="[today]" ma:description="Publication Date:" ma:format="DateOnly" ma:internalName="Publication_x0020_Date_x003A_">
      <xsd:simpleType>
        <xsd:restriction base="dms:DateTime"/>
      </xsd:simpleType>
    </xsd:element>
    <xsd:element name="_x003a_" ma:index="3" ma:displayName=":" ma:default="" ma:description="To display documents in tables. Also to group them together eg Responses with a Consultation Doc.  The format is YYYY/MM/DD - Title - Ref No &#10;(keep the Title part short and use copy and paste to ensure grouping works - check in Publication view)" ma:internalName="_x003A_">
      <xsd:simpleType>
        <xsd:restriction base="dms:Text">
          <xsd:maxLength value="112"/>
        </xsd:restriction>
      </xsd:simpleType>
    </xsd:element>
    <xsd:element name="_x003a__x003a_" ma:index="4" ma:displayName="::" ma:default="" ma:description="Used to place Subsidiary Documents and Responses in the 'More Information' table, with Subsidiary Documents first" ma:format="Dropdown" ma:internalName="_x003A__x003A_">
      <xsd:simpleType>
        <xsd:restriction base="dms:Choice">
          <xsd:enumeration value="- Main Document"/>
          <xsd:enumeration value="- Subsidiary Document"/>
          <xsd:enumeration value="Response"/>
        </xsd:restriction>
      </xsd:simpleType>
    </xsd:element>
    <xsd:element name="Work_x0020_Area" ma:index="5" ma:displayName="Work Area" ma:description="Choose from the drop-down list" ma:format="Dropdown" ma:internalName="Work_x0020_Area">
      <xsd:simpleType>
        <xsd:restriction base="dms:Choice">
          <xsd:enumeration value="Better Regulation"/>
          <xsd:enumeration value="Careers"/>
          <xsd:enumeration value="Connections"/>
          <xsd:enumeration value="Corporate Planning"/>
          <xsd:enumeration value="Electricity Codes"/>
          <xsd:enumeration value="Electricity Distribution"/>
          <xsd:enumeration value="Enforcement"/>
          <xsd:enumeration value="Environment"/>
          <xsd:enumeration value="Europe"/>
          <xsd:enumeration value="Freedom of Information"/>
          <xsd:enumeration value="Gas Codes"/>
          <xsd:enumeration value="Gas Distribution"/>
          <xsd:enumeration value="Licensing"/>
          <xsd:enumeration value="Ofgem's Role"/>
          <xsd:enumeration value="Offshore Transmission"/>
          <xsd:enumeration value="Project Discovery"/>
          <xsd:enumeration value="Retail Markets"/>
          <xsd:enumeration value="RPI-X@20"/>
          <xsd:enumeration value="Smaller Generators"/>
          <xsd:enumeration value="Social Action"/>
          <xsd:enumeration value="Smarter Markets"/>
          <xsd:enumeration value="Sustainable Development"/>
          <xsd:enumeration value="Technical"/>
          <xsd:enumeration value="Transmission"/>
          <xsd:enumeration value="Vulnerable Consumers"/>
          <xsd:enumeration value="Wholesale Markets"/>
        </xsd:restriction>
      </xsd:simpleType>
    </xsd:element>
    <xsd:element name="Closing_x0020_Date" ma:index="6" nillable="true" ma:displayName="Closing Date" ma:default="" ma:format="DateOnly" ma:internalName="Closing_x0020_Date">
      <xsd:simpleType>
        <xsd:restriction base="dms:DateTime"/>
      </xsd:simpleType>
    </xsd:element>
    <xsd:element name="Overview" ma:index="7" nillable="true" ma:displayName="Overview" ma:default="" ma:description="This is a short overview of the document or item" ma:internalName="Overview" ma:readOnly="false">
      <xsd:simpleType>
        <xsd:restriction base="dms:Note"/>
      </xsd:simpleType>
    </xsd:element>
    <xsd:element name="Ref_x0020_No_x0020_New" ma:index="15" nillable="true" ma:displayName="Ref No" ma:description="This Reference number is allocated by Communications for significant Ofgem publications" ma:internalName="Ref_x0020_No_x0020_New" ma:readOnly="false">
      <xsd:simpleType>
        <xsd:restriction base="dms:Text">
          <xsd:maxLength value="25"/>
        </xsd:restriction>
      </xsd:simpleType>
    </xsd:element>
    <xsd:element name="Keywords-" ma:index="16" nillable="true" ma:displayName="Keywords-" ma:default="" ma:internalName="Keywords_x002d_">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axOccurs="1" ma:index="2" ma:displayName="Title"/>
        <xsd:element ref="dc:subject" minOccurs="0" maxOccurs="1"/>
        <xsd:element ref="dc:description" minOccurs="0" maxOccurs="1"/>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D6136DD-80CF-4EA8-BA05-D8311DB2D3F7}"/>
</file>

<file path=customXml/itemProps2.xml><?xml version="1.0" encoding="utf-8"?>
<ds:datastoreItem xmlns:ds="http://schemas.openxmlformats.org/officeDocument/2006/customXml" ds:itemID="{F60731BF-5DEE-48D2-B194-6647EE6937C5}"/>
</file>

<file path=customXml/itemProps3.xml><?xml version="1.0" encoding="utf-8"?>
<ds:datastoreItem xmlns:ds="http://schemas.openxmlformats.org/officeDocument/2006/customXml" ds:itemID="{6107A5A8-CDF6-46B3-947D-A90168AA704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Cover</vt:lpstr>
      <vt:lpstr>Sign off</vt:lpstr>
      <vt:lpstr>1</vt:lpstr>
      <vt:lpstr>2</vt:lpstr>
      <vt:lpstr>3</vt:lpstr>
      <vt:lpstr>4</vt:lpstr>
      <vt:lpstr>5</vt:lpstr>
      <vt:lpstr>6</vt:lpstr>
      <vt:lpstr>7</vt:lpstr>
      <vt:lpstr>8</vt:lpstr>
      <vt:lpstr>9</vt:lpstr>
      <vt:lpstr>10</vt:lpstr>
      <vt:lpstr>11</vt:lpstr>
      <vt:lpstr>12</vt:lpstr>
      <vt:lpstr>13</vt:lpstr>
      <vt:lpstr>Cover!Print_Area</vt:lpstr>
    </vt:vector>
  </TitlesOfParts>
  <Company>Ofgem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Offshore transmission owner cost reporting pack</dc:title>
  <dc:creator>Ofgem</dc:creator>
  <cp:keywords/>
  <cp:lastModifiedBy>evansh</cp:lastModifiedBy>
  <cp:lastPrinted>2010-10-22T09:36:03Z</cp:lastPrinted>
  <dcterms:created xsi:type="dcterms:W3CDTF">2010-09-07T08:11:32Z</dcterms:created>
  <dcterms:modified xsi:type="dcterms:W3CDTF">2013-04-26T13:37:12Z</dcterms:modified>
  <cp:contentType>Other</cp:contentType>
  <cp:contentStatus>Final and Sent to Registry</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0x0101001B29A5457858BB40B9775B98A0F7A817002010F5A0570A024294B36C86C9AFA583</vt:lpwstr>
  </property>
  <property fmtid="{D5CDD505-2E9C-101B-9397-08002B2CF9AE}" pid="3" name="Classification">
    <vt:lpwstr>Unclassified</vt:lpwstr>
  </property>
  <property fmtid="{D5CDD505-2E9C-101B-9397-08002B2CF9AE}" pid="4" name="::">
    <vt:lpwstr>-Main Document</vt:lpwstr>
  </property>
  <property fmtid="{D5CDD505-2E9C-101B-9397-08002B2CF9AE}" pid="6" name="Organisation">
    <vt:lpwstr>Choose an Organisation</vt:lpwstr>
  </property>
</Properties>
</file>