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2010 2011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'2010 2011'!$A$1:$AO$4</definedName>
    <definedName name="Yes_No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<sst xmlns="http://schemas.openxmlformats.org/spreadsheetml/2006/main" count="61" uniqueCount="36">
  <si>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</si>
  <si>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</si>
  <si>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</si>
  <si>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</si>
  <si>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</si>
  <si>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</si>
  <si>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</si>
  <si>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</si>
  <si>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</si>
  <si>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</si>
  <si>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</si>
  <si>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</si>
  <si>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</si>
  <si>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</si>
  <si>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</si>
  <si>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</si>
  <si>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</si>
  <si>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</si>
  <si>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</si>
  <si>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</si>
  <si>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</si>
  <si>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</si>
  <si>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</si>
  <si>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</si>
  <si>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</si>
  <si>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</si>
  <si>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</si>
  <si>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</si>
  <si>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</si>
  <si>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</si>
  <si>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</si>
  <si>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</si>
  <si>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</si>
  <si>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</si>
  <si>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Office of Gas &amp; Electricity Market</t>
  </si>
  <si>
    <t>Non-Ministerial Department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</si>
</sst>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4"/>
  <sheetViews>
    <sheetView tabSelected="1" zoomScale="90" zoomScaleNormal="90" zoomScalePageLayoutView="0" workbookViewId="0" topLeftCell="A1">
      <selection activeCell="A4" sqref="A4:AN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9" t="s">
        <v>12</v>
      </c>
      <c r="B1" s="19" t="s">
        <v>1</v>
      </c>
      <c r="C1" s="19" t="s">
        <v>0</v>
      </c>
      <c r="D1" s="23" t="s">
        <v>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4"/>
      <c r="R1" s="21" t="s">
        <v>15</v>
      </c>
      <c r="S1" s="29"/>
      <c r="T1" s="29"/>
      <c r="U1" s="29"/>
      <c r="V1" s="29"/>
      <c r="W1" s="29"/>
      <c r="X1" s="29"/>
      <c r="Y1" s="29"/>
      <c r="Z1" s="29"/>
      <c r="AA1" s="22"/>
      <c r="AB1" s="25" t="s">
        <v>25</v>
      </c>
      <c r="AC1" s="26"/>
      <c r="AD1" s="35" t="s">
        <v>11</v>
      </c>
      <c r="AE1" s="36"/>
      <c r="AF1" s="36"/>
      <c r="AG1" s="36"/>
      <c r="AH1" s="36"/>
      <c r="AI1" s="36"/>
      <c r="AJ1" s="37"/>
      <c r="AK1" s="43" t="s">
        <v>32</v>
      </c>
      <c r="AL1" s="43"/>
      <c r="AM1" s="43"/>
      <c r="AN1" s="40" t="s">
        <v>24</v>
      </c>
      <c r="AO1" s="19" t="s">
        <v>33</v>
      </c>
    </row>
    <row r="2" spans="1:41" s="1" customFormat="1" ht="53.25" customHeight="1">
      <c r="A2" s="33"/>
      <c r="B2" s="33"/>
      <c r="C2" s="33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23" t="s">
        <v>9</v>
      </c>
      <c r="Q2" s="24"/>
      <c r="R2" s="23" t="s">
        <v>13</v>
      </c>
      <c r="S2" s="22"/>
      <c r="T2" s="21" t="s">
        <v>3</v>
      </c>
      <c r="U2" s="22"/>
      <c r="V2" s="21" t="s">
        <v>4</v>
      </c>
      <c r="W2" s="22"/>
      <c r="X2" s="21" t="s">
        <v>14</v>
      </c>
      <c r="Y2" s="22"/>
      <c r="Z2" s="23" t="s">
        <v>10</v>
      </c>
      <c r="AA2" s="24"/>
      <c r="AB2" s="27"/>
      <c r="AC2" s="28"/>
      <c r="AD2" s="19" t="s">
        <v>17</v>
      </c>
      <c r="AE2" s="19" t="s">
        <v>16</v>
      </c>
      <c r="AF2" s="19" t="s">
        <v>18</v>
      </c>
      <c r="AG2" s="19" t="s">
        <v>19</v>
      </c>
      <c r="AH2" s="19" t="s">
        <v>20</v>
      </c>
      <c r="AI2" s="19" t="s">
        <v>21</v>
      </c>
      <c r="AJ2" s="30" t="s">
        <v>23</v>
      </c>
      <c r="AK2" s="19" t="s">
        <v>26</v>
      </c>
      <c r="AL2" s="19" t="s">
        <v>27</v>
      </c>
      <c r="AM2" s="19" t="s">
        <v>22</v>
      </c>
      <c r="AN2" s="41"/>
      <c r="AO2" s="38"/>
    </row>
    <row r="3" spans="1:41" ht="57.75" customHeight="1">
      <c r="A3" s="34"/>
      <c r="B3" s="34"/>
      <c r="C3" s="34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8" t="s">
        <v>2</v>
      </c>
      <c r="S3" s="8" t="s">
        <v>7</v>
      </c>
      <c r="T3" s="8" t="s">
        <v>2</v>
      </c>
      <c r="U3" s="8" t="s">
        <v>7</v>
      </c>
      <c r="V3" s="8" t="s">
        <v>2</v>
      </c>
      <c r="W3" s="8" t="s">
        <v>7</v>
      </c>
      <c r="X3" s="8" t="s">
        <v>2</v>
      </c>
      <c r="Y3" s="8" t="s">
        <v>7</v>
      </c>
      <c r="Z3" s="8" t="s">
        <v>2</v>
      </c>
      <c r="AA3" s="8" t="s">
        <v>7</v>
      </c>
      <c r="AB3" s="11" t="s">
        <v>2</v>
      </c>
      <c r="AC3" s="10" t="s">
        <v>7</v>
      </c>
      <c r="AD3" s="20"/>
      <c r="AE3" s="20"/>
      <c r="AF3" s="20"/>
      <c r="AG3" s="20"/>
      <c r="AH3" s="20"/>
      <c r="AI3" s="20"/>
      <c r="AJ3" s="30"/>
      <c r="AK3" s="20"/>
      <c r="AL3" s="20"/>
      <c r="AM3" s="20"/>
      <c r="AN3" s="42"/>
      <c r="AO3" s="20"/>
    </row>
    <row r="4" spans="1:41" ht="30">
      <c r="A4" s="12" t="s">
        <v>34</v>
      </c>
      <c r="B4" s="12" t="s">
        <v>35</v>
      </c>
      <c r="C4" s="18" t="s">
        <v>34</v>
      </c>
      <c r="D4" s="13">
        <v>14</v>
      </c>
      <c r="E4" s="13">
        <v>13.3</v>
      </c>
      <c r="F4" s="13">
        <v>75</v>
      </c>
      <c r="G4" s="13">
        <v>73</v>
      </c>
      <c r="H4" s="13">
        <v>153</v>
      </c>
      <c r="I4" s="13">
        <v>151.3</v>
      </c>
      <c r="J4" s="13">
        <v>170</v>
      </c>
      <c r="K4" s="13">
        <v>167.7</v>
      </c>
      <c r="L4" s="13">
        <v>32</v>
      </c>
      <c r="M4" s="13">
        <v>30.8</v>
      </c>
      <c r="N4" s="13">
        <v>0</v>
      </c>
      <c r="O4" s="13">
        <v>0</v>
      </c>
      <c r="P4" s="3">
        <f>SUM(D4+F4+H4+J4+L4+N4)</f>
        <v>444</v>
      </c>
      <c r="Q4" s="3">
        <f>SUM(E4+G4+I4+K4+M4+O4)</f>
        <v>436.1</v>
      </c>
      <c r="R4" s="13">
        <v>67</v>
      </c>
      <c r="S4" s="13">
        <v>67</v>
      </c>
      <c r="T4" s="13">
        <v>0</v>
      </c>
      <c r="U4" s="13">
        <v>0</v>
      </c>
      <c r="V4" s="13">
        <v>0</v>
      </c>
      <c r="W4" s="13">
        <v>0</v>
      </c>
      <c r="X4" s="13">
        <v>13</v>
      </c>
      <c r="Y4" s="13">
        <v>13</v>
      </c>
      <c r="Z4" s="14">
        <f>SUM(R4+T4+V4+X4)</f>
        <v>80</v>
      </c>
      <c r="AA4" s="14">
        <f>SUM(S4+U4+W4+Y4)</f>
        <v>80</v>
      </c>
      <c r="AB4" s="3">
        <f>SUM(Z4+P4)</f>
        <v>524</v>
      </c>
      <c r="AC4" s="3">
        <f>SUM(AA4+Q4)</f>
        <v>516.1</v>
      </c>
      <c r="AD4" s="15">
        <v>20274146.23</v>
      </c>
      <c r="AE4" s="16">
        <v>68200.23</v>
      </c>
      <c r="AF4" s="16">
        <v>664260.84</v>
      </c>
      <c r="AG4" s="16">
        <v>89882.74</v>
      </c>
      <c r="AH4" s="16">
        <v>3836893.96</v>
      </c>
      <c r="AI4" s="16">
        <v>1949493.64</v>
      </c>
      <c r="AJ4" s="4">
        <f>SUM(AD4:AI4)</f>
        <v>26882877.64</v>
      </c>
      <c r="AK4" s="17">
        <v>4646086</v>
      </c>
      <c r="AL4" s="17">
        <v>767651</v>
      </c>
      <c r="AM4" s="5">
        <f>SUM(AK4:AL4)</f>
        <v>5413737</v>
      </c>
      <c r="AN4" s="5">
        <f>SUM(AJ4+AM4)</f>
        <v>32296614.64</v>
      </c>
      <c r="AO4" s="6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N2:O2"/>
    <mergeCell ref="AG2:AG3"/>
    <mergeCell ref="AH2:AH3"/>
    <mergeCell ref="R2:S2"/>
    <mergeCell ref="AD2:AD3"/>
    <mergeCell ref="AE2:AE3"/>
    <mergeCell ref="AF2:AF3"/>
    <mergeCell ref="T2:U2"/>
    <mergeCell ref="Z2:AA2"/>
    <mergeCell ref="AB1:AC2"/>
    <mergeCell ref="R1:AA1"/>
    <mergeCell ref="AJ2:AJ3"/>
  </mergeCells>
  <conditionalFormatting sqref="B4">
    <cfRule type="expression" priority="45" dxfId="0">
      <formula>AND(NOT(ISBLANK($A4)),ISBLANK(B4))</formula>
    </cfRule>
  </conditionalFormatting>
  <conditionalFormatting sqref="C4">
    <cfRule type="expression" priority="44" dxfId="0">
      <formula>AND(NOT(ISBLANK(A4)),ISBLANK(C4))</formula>
    </cfRule>
  </conditionalFormatting>
  <conditionalFormatting sqref="D4 F4 H4 J4 L4 N4 R4 T4 V4 X4">
    <cfRule type="expression" priority="43" dxfId="0">
      <formula>AND(NOT(ISBLANK(E4)),ISBLANK(D4))</formula>
    </cfRule>
  </conditionalFormatting>
  <conditionalFormatting sqref="E4 G4 I4 K4 M4 O4 S4 U4 W4 Y4">
    <cfRule type="expression" priority="42" dxfId="0">
      <formula>AND(NOT(ISBLANK(D4)),ISBLANK(E4))</formula>
    </cfRule>
  </conditionalFormatting>
  <conditionalFormatting sqref="B4">
    <cfRule type="expression" priority="23" dxfId="0">
      <formula>AND(NOT(ISBLANK($A4)),ISBLANK(B4))</formula>
    </cfRule>
  </conditionalFormatting>
  <conditionalFormatting sqref="C4">
    <cfRule type="expression" priority="22" dxfId="0">
      <formula>AND(NOT(ISBLANK(A4)),ISBLANK(C4))</formula>
    </cfRule>
  </conditionalFormatting>
  <conditionalFormatting sqref="D4">
    <cfRule type="expression" priority="21" dxfId="0">
      <formula>AND(NOT(ISBLANK(E4)),ISBLANK(D4))</formula>
    </cfRule>
  </conditionalFormatting>
  <conditionalFormatting sqref="E4">
    <cfRule type="expression" priority="20" dxfId="0">
      <formula>AND(NOT(ISBLANK(D4)),ISBLANK(E4))</formula>
    </cfRule>
  </conditionalFormatting>
  <conditionalFormatting sqref="F4">
    <cfRule type="expression" priority="19" dxfId="0">
      <formula>AND(NOT(ISBLANK(G4)),ISBLANK(F4))</formula>
    </cfRule>
  </conditionalFormatting>
  <conditionalFormatting sqref="G4">
    <cfRule type="expression" priority="18" dxfId="0">
      <formula>AND(NOT(ISBLANK(F4)),ISBLANK(G4))</formula>
    </cfRule>
  </conditionalFormatting>
  <conditionalFormatting sqref="H4">
    <cfRule type="expression" priority="17" dxfId="0">
      <formula>AND(NOT(ISBLANK(I4)),ISBLANK(H4))</formula>
    </cfRule>
  </conditionalFormatting>
  <conditionalFormatting sqref="I4">
    <cfRule type="expression" priority="16" dxfId="0">
      <formula>AND(NOT(ISBLANK(H4)),ISBLANK(I4))</formula>
    </cfRule>
  </conditionalFormatting>
  <conditionalFormatting sqref="J4">
    <cfRule type="expression" priority="15" dxfId="0">
      <formula>AND(NOT(ISBLANK(K4)),ISBLANK(J4))</formula>
    </cfRule>
  </conditionalFormatting>
  <conditionalFormatting sqref="K4">
    <cfRule type="expression" priority="14" dxfId="0">
      <formula>AND(NOT(ISBLANK(J4)),ISBLANK(K4))</formula>
    </cfRule>
  </conditionalFormatting>
  <conditionalFormatting sqref="L4">
    <cfRule type="expression" priority="13" dxfId="0">
      <formula>AND(NOT(ISBLANK(M4)),ISBLANK(L4))</formula>
    </cfRule>
  </conditionalFormatting>
  <conditionalFormatting sqref="M4">
    <cfRule type="expression" priority="12" dxfId="0">
      <formula>AND(NOT(ISBLANK(L4)),ISBLANK(M4))</formula>
    </cfRule>
  </conditionalFormatting>
  <conditionalFormatting sqref="N4">
    <cfRule type="expression" priority="11" dxfId="0">
      <formula>AND(NOT(ISBLANK(O4)),ISBLANK(N4))</formula>
    </cfRule>
  </conditionalFormatting>
  <conditionalFormatting sqref="O4">
    <cfRule type="expression" priority="10" dxfId="0">
      <formula>AND(NOT(ISBLANK(N4)),ISBLANK(O4))</formula>
    </cfRule>
  </conditionalFormatting>
  <conditionalFormatting sqref="R4">
    <cfRule type="expression" priority="9" dxfId="0">
      <formula>AND(NOT(ISBLANK(S4)),ISBLANK(R4))</formula>
    </cfRule>
  </conditionalFormatting>
  <conditionalFormatting sqref="S4">
    <cfRule type="expression" priority="8" dxfId="0">
      <formula>AND(NOT(ISBLANK(R4)),ISBLANK(S4))</formula>
    </cfRule>
  </conditionalFormatting>
  <conditionalFormatting sqref="T4">
    <cfRule type="expression" priority="7" dxfId="0">
      <formula>AND(NOT(ISBLANK(U4)),ISBLANK(T4))</formula>
    </cfRule>
  </conditionalFormatting>
  <conditionalFormatting sqref="U4">
    <cfRule type="expression" priority="6" dxfId="0">
      <formula>AND(NOT(ISBLANK(T4)),ISBLANK(U4))</formula>
    </cfRule>
  </conditionalFormatting>
  <conditionalFormatting sqref="V4">
    <cfRule type="expression" priority="5" dxfId="0">
      <formula>AND(NOT(ISBLANK(W4)),ISBLANK(V4))</formula>
    </cfRule>
  </conditionalFormatting>
  <conditionalFormatting sqref="W4">
    <cfRule type="expression" priority="4" dxfId="0">
      <formula>AND(NOT(ISBLANK(V4)),ISBLANK(W4))</formula>
    </cfRule>
  </conditionalFormatting>
  <conditionalFormatting sqref="X4">
    <cfRule type="expression" priority="3" dxfId="0">
      <formula>AND(NOT(ISBLANK(Y4)),ISBLANK(X4))</formula>
    </cfRule>
  </conditionalFormatting>
  <conditionalFormatting sqref="Y4">
    <cfRule type="expression" priority="2" dxfId="0">
      <formula>AND(NOT(ISBLANK(X4)),ISBLANK(Y4))</formula>
    </cfRule>
  </conditionalFormatting>
  <conditionalFormatting sqref="C4">
    <cfRule type="expression" priority="1" dxfId="0">
      <formula>AND(NOT(ISBLANK(A4)),ISBLANK(C4))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 M4 E4 O4 K4 I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F4 D4 N4 L4 J4 T4 V4 X4 R4">
      <formula1>H4&gt;=I4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decimal" operator="greaterThan" allowBlank="1" showInputMessage="1" showErrorMessage="1" sqref="AD4:AI4 AK4:AL4">
      <formula1>0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Management Information 2010-11</dc:title>
  <dc:subject/>
  <dc:creator>Hannah Braine</dc:creator>
  <cp:keywords/>
  <dc:description/>
  <cp:lastModifiedBy>jenkinsg</cp:lastModifiedBy>
  <cp:lastPrinted>2011-05-16T09:46:00Z</cp:lastPrinted>
  <dcterms:created xsi:type="dcterms:W3CDTF">2011-03-30T15:28:39Z</dcterms:created>
  <dcterms:modified xsi:type="dcterms:W3CDTF">2011-10-27T08:54:38Z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ContentTypeId">
    <vt:lpwstr>0x0101001B29A5457858BB40B9775B98A0F7A817006AA4B4AB379F864F8DF40552C1A44A78</vt:lpwstr>
  </property>
  <property fmtid="{D5CDD505-2E9C-101B-9397-08002B2CF9AE}" pid="16" name="Classification">
    <vt:lpwstr>Unclassified</vt:lpwstr>
  </property>
  <property fmtid="{D5CDD505-2E9C-101B-9397-08002B2CF9AE}" pid="17" name="_Status">
    <vt:lpwstr>Draft</vt:lpwstr>
  </property>
  <property fmtid="{D5CDD505-2E9C-101B-9397-08002B2CF9AE}" pid="18" name=":">
    <vt:lpwstr>2011/10/27 - Workforce Management Information 2010-11</vt:lpwstr>
  </property>
  <property fmtid="{D5CDD505-2E9C-101B-9397-08002B2CF9AE}" pid="19" name="Organisation">
    <vt:lpwstr>Choose an Organisation</vt:lpwstr>
  </property>
  <property fmtid="{D5CDD505-2E9C-101B-9397-08002B2CF9AE}" pid="20" name="::">
    <vt:lpwstr>- Main Document</vt:lpwstr>
  </property>
  <property fmtid="{D5CDD505-2E9C-101B-9397-08002B2CF9AE}" pid="21" name="Descriptor">
    <vt:lpwstr/>
  </property>
  <property fmtid="{D5CDD505-2E9C-101B-9397-08002B2CF9AE}" pid="22" name="Ref No New">
    <vt:lpwstr/>
  </property>
  <property fmtid="{D5CDD505-2E9C-101B-9397-08002B2CF9AE}" pid="23" name="Overview">
    <vt:lpwstr>Management information on the number of staff working in Ofgem, including associated paybill costs, for the year 2010-11.</vt:lpwstr>
  </property>
  <property fmtid="{D5CDD505-2E9C-101B-9397-08002B2CF9AE}" pid="24" name="Publication Date:">
    <vt:lpwstr>2011-10-27T00:00:00Z</vt:lpwstr>
  </property>
  <property fmtid="{D5CDD505-2E9C-101B-9397-08002B2CF9AE}" pid="25" name="ContentType">
    <vt:lpwstr>Other</vt:lpwstr>
  </property>
  <property fmtid="{D5CDD505-2E9C-101B-9397-08002B2CF9AE}" pid="26" name="Work Area">
    <vt:lpwstr>Freedom of Information</vt:lpwstr>
  </property>
</Properties>
</file>