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microsoft.com/office/2011/relationships/webextensiontaskpanes" Target="xl/webextensions/taskpanes.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mc:AlternateContent xmlns:mc="http://schemas.openxmlformats.org/markup-compatibility/2006">
    <mc:Choice Requires="x15">
      <x15ac:absPath xmlns:x15ac="http://schemas.microsoft.com/office/spreadsheetml/2010/11/ac" url="C:\Users\enyenihio\Downloads\April 8\"/>
    </mc:Choice>
  </mc:AlternateContent>
  <xr:revisionPtr revIDLastSave="0" documentId="8_{D7AF2A4A-963A-4572-B93D-DA1F841E2969}" xr6:coauthVersionLast="47" xr6:coauthVersionMax="47" xr10:uidLastSave="{00000000-0000-0000-0000-000000000000}"/>
  <bookViews>
    <workbookView xWindow="57480" yWindow="-120" windowWidth="29040" windowHeight="15840" firstSheet="1" activeTab="1" xr2:uid="{00000000-000D-0000-FFFF-FFFF00000000}"/>
  </bookViews>
  <sheets>
    <sheet name="Summary" sheetId="15" state="hidden" r:id="rId1"/>
    <sheet name="Guidance" sheetId="26" r:id="rId2"/>
    <sheet name="Project outline" sheetId="25" r:id="rId3"/>
    <sheet name="Project plan" sheetId="27" r:id="rId4"/>
    <sheet name="Project" sheetId="18" state="hidden" r:id="rId5"/>
    <sheet name="Technical" sheetId="28" r:id="rId6"/>
    <sheet name="Costs" sheetId="29" r:id="rId7"/>
    <sheet name="Financials" sheetId="30" r:id="rId8"/>
    <sheet name="Eligibility Evidence Tracker" sheetId="4" r:id="rId9"/>
  </sheets>
  <externalReferences>
    <externalReference r:id="rId10"/>
  </externalReferences>
  <definedNames>
    <definedName name="Date" comment="{&quot;SkabelonDesign&quot;:{&quot;type&quot;:&quot;Text&quot;,&quot;binding&quot;:&quot;Doc.Prop.Date&quot;}}">#REF!</definedName>
    <definedName name="Funding_Type">[1]Dropdowns!$AQ$2:$AQ$3</definedName>
    <definedName name="IRR_Terms">[1]Dropdowns!$AO$2:$AO$5</definedName>
    <definedName name="Job_Number_Initials" comment="{&quot;SkabelonDesign&quot;:{&quot;type&quot;:&quot;Text&quot;,&quot;binding&quot;:&quot;Doc.Prop.JobNo_Initials&quot;}}">#REF!</definedName>
    <definedName name="Job_Title" comment="{&quot;SkabelonDesign&quot;:{&quot;type&quot;:&quot;Text&quot;,&quot;binding&quot;:&quot;Doc.Prop.JobTitle&quot;}}">#REF!</definedName>
    <definedName name="_xlnm.Print_Area" localSheetId="6">Costs!$A$1:$D$27</definedName>
    <definedName name="_xlnm.Print_Area" localSheetId="8">'Eligibility Evidence Tracker'!$A$1:$E$33</definedName>
    <definedName name="_xlnm.Print_Area" localSheetId="7">Financials!$A$1:$D$46</definedName>
    <definedName name="_xlnm.Print_Area" localSheetId="1">Guidance!$A:$A</definedName>
    <definedName name="_xlnm.Print_Area" localSheetId="2">'Project outline'!$A$1:$C$45</definedName>
    <definedName name="_xlnm.Print_Area" localSheetId="3">'Project plan'!$A$1:$D$38</definedName>
    <definedName name="_xlnm.Print_Area" localSheetId="5">Technical!$A$1:$D$39</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30" l="1"/>
  <c r="C36" i="28"/>
  <c r="C35" i="25"/>
  <c r="C36" i="25"/>
  <c r="C37" i="25"/>
  <c r="C38" i="25"/>
  <c r="C27" i="25"/>
  <c r="C26" i="25"/>
  <c r="C3" i="27"/>
  <c r="C18" i="27"/>
  <c r="C10" i="29"/>
  <c r="C34" i="28"/>
  <c r="C35" i="28"/>
  <c r="C24" i="28"/>
  <c r="C33" i="27"/>
  <c r="C19" i="27"/>
  <c r="C45" i="25"/>
  <c r="C19" i="25"/>
  <c r="C16" i="25"/>
  <c r="C41" i="30"/>
  <c r="C9" i="30"/>
  <c r="A6" i="26"/>
  <c r="A5" i="26"/>
  <c r="A10" i="26"/>
  <c r="A9" i="26"/>
  <c r="A8" i="26"/>
  <c r="A7" i="26"/>
  <c r="C3" i="30"/>
  <c r="B33" i="30"/>
  <c r="B32" i="30"/>
  <c r="B27" i="29"/>
</calcChain>
</file>

<file path=xl/sharedStrings.xml><?xml version="1.0" encoding="utf-8"?>
<sst xmlns="http://schemas.openxmlformats.org/spreadsheetml/2006/main" count="16801" uniqueCount="16639">
  <si>
    <t>Project summary</t>
  </si>
  <si>
    <t>Project Name (appearing on Ofgem register)</t>
  </si>
  <si>
    <t>Project Location (Postcode or Geographical Co-ordinates)</t>
  </si>
  <si>
    <t>Type of project (New build, expansion, refurbishment)</t>
  </si>
  <si>
    <t>Generation license holder</t>
  </si>
  <si>
    <t>CONTACT DETAILS</t>
  </si>
  <si>
    <t>Comments</t>
  </si>
  <si>
    <t>Supporting Documentation Reference</t>
  </si>
  <si>
    <t>Name of the SRO:</t>
  </si>
  <si>
    <t xml:space="preserve">Capacity/position: </t>
  </si>
  <si>
    <t xml:space="preserve">E-mail: </t>
  </si>
  <si>
    <t>Telephone number:</t>
  </si>
  <si>
    <t>Commercials</t>
  </si>
  <si>
    <t>Total Costs (£ real-2025)</t>
  </si>
  <si>
    <t>Capex (£ real-2025)</t>
  </si>
  <si>
    <t>Opex (Year 1) (£ real-2025)</t>
  </si>
  <si>
    <t>DevEx (£ real-2025)</t>
  </si>
  <si>
    <t>Project Description</t>
  </si>
  <si>
    <t xml:space="preserve">Place to add a schematic of your project (1 image).  This can be a sketch or a schematic that can provide a sense of the project. </t>
  </si>
  <si>
    <t>Please provide a concise, high-level summary description of the Project. Include in the response an overview of the technology, the current stage of design, operating philosophy and details on the current status of contractual or organisational arrangements with all partners. Word limit: 750 words</t>
  </si>
  <si>
    <t>Top Risks</t>
  </si>
  <si>
    <t>Suggest evidence to submit</t>
  </si>
  <si>
    <t>Checklist</t>
  </si>
  <si>
    <t>Risk tracker</t>
  </si>
  <si>
    <t>Risk management plan (i.e., how the organisation will approach definition and mitigation of risks, both technical and non-technical)</t>
  </si>
  <si>
    <t>Please describe your top 10 risks and associated migitations. 
Word limit: 750 words</t>
  </si>
  <si>
    <t>Ofgem's Long Duration Electricity Storage Application Form</t>
  </si>
  <si>
    <r>
      <t>This document 'Ofgem's LDES Application Form' must be completed by all applicants to the cap and floor scheme for Long Duration Electricity Storage (LDES). This document sets out all the questions that applicants need to answer as part of their application submission. The Eligibility criteria assessment framework should be read alongside this application form. The Eligibility criteria assessment framework provides further details on the supporting documents that are expected to be uploaded with the application and that should be referenced in this application form. 
Where the applicant needs to provide a specific quantitative detail about the project, please provide the information in the units specified in the Application Form. 
Any costs should be provided in real-2025 costs. 
Boxes for comments are for short commentary in relation to the answer provided, allowing the applicants to provide additional clarity or explanation that may be required.  This may include directing Ofgem to specific areas of supporting documents. 
The areas for narrative de</t>
    </r>
    <r>
      <rPr>
        <sz val="11"/>
        <rFont val="Calibri"/>
        <family val="2"/>
      </rPr>
      <t>scriptions can be identified by the existence of a word limit. These areas</t>
    </r>
    <r>
      <rPr>
        <sz val="11"/>
        <color rgb="FF000000"/>
        <rFont val="Calibri"/>
        <family val="2"/>
      </rPr>
      <t xml:space="preserve"> must be populated as per the instructions contained within the application form. Within the narrative description it may be beneficial for the applicant to refer to specific sections within the supporting documents. 
Where the applicant is supplying supporting documentation as directed in the application template and the Eligibility Criteria Assessment Framework the following </t>
    </r>
    <r>
      <rPr>
        <b/>
        <sz val="11"/>
        <color rgb="FF000000"/>
        <rFont val="Calibri"/>
        <family val="2"/>
      </rPr>
      <t xml:space="preserve">naming convention </t>
    </r>
    <r>
      <rPr>
        <sz val="11"/>
        <color rgb="FF000000"/>
        <rFont val="Calibri"/>
        <family val="2"/>
      </rPr>
      <t>should be used to name and reference all documents</t>
    </r>
    <r>
      <rPr>
        <b/>
        <sz val="11"/>
        <color rgb="FF000000"/>
        <rFont val="Calibri"/>
        <family val="2"/>
      </rPr>
      <t xml:space="preserve"> [project acronym]-[document number]-[document title]</t>
    </r>
    <r>
      <rPr>
        <sz val="11"/>
        <color rgb="FF000000"/>
        <rFont val="Calibri"/>
        <family val="2"/>
      </rPr>
      <t xml:space="preserve">. Please make sure the document name and document reference in the application form match. If information is not referenced correctly then it may not be assessed by Ofgem. 
Within the Application Form, specific sections of the supporting documentation should be referenced to help Ofgem find the relevant information and to support the assessment. 
Please note that the Eligibility Criteria Assessment Framework contains the minimum expectation for the information and supporting documentation that should be supplied. Failure to meet the minimum expectations may result in the project being deemed ineligible. 
Each supporting document can be referenced multiple times within the Application Form, but each document should only be supplied once. 
Information provided in the Application Form </t>
    </r>
    <r>
      <rPr>
        <sz val="11"/>
        <color rgb="FF00B050"/>
        <rFont val="Calibri"/>
        <family val="2"/>
      </rPr>
      <t>may</t>
    </r>
    <r>
      <rPr>
        <sz val="11"/>
        <color rgb="FF000000"/>
        <rFont val="Calibri"/>
        <family val="2"/>
      </rPr>
      <t xml:space="preserve"> be checked and verified against the supporting documentation provided, applicants that do not provide consistent information or credible evidence for responses in the Application Form will be marked down and/or this may result in the project being deemed ineligible. 
In submitting this Application Form and the supporting documentation the applicant is declaring the accuracy of any and all information contained within the application. 
Ofgem may use publicly available information about the applicant and project during the assessment process for the purpose of cross-checking the information provided and seeking to redress any omissions.</t>
    </r>
  </si>
  <si>
    <t>Contents</t>
  </si>
  <si>
    <t>Project Outline</t>
  </si>
  <si>
    <t>Project information</t>
  </si>
  <si>
    <t>Question</t>
  </si>
  <si>
    <t>Details</t>
  </si>
  <si>
    <t>Project Name (this needs to be the same name appearing on the Online portal)</t>
  </si>
  <si>
    <t>Contact details</t>
  </si>
  <si>
    <t>Name of the SRO</t>
  </si>
  <si>
    <t>Capacity/position</t>
  </si>
  <si>
    <t>E-mail</t>
  </si>
  <si>
    <t>Telephone number</t>
  </si>
  <si>
    <t>Project description</t>
  </si>
  <si>
    <t>Response</t>
  </si>
  <si>
    <t>Response word count</t>
  </si>
  <si>
    <t>Add a schematic image of your project (1 image)</t>
  </si>
  <si>
    <t>N/a</t>
  </si>
  <si>
    <t>Please provide a concise, high-level summary description of the Project.
Word limit: 1000 words</t>
  </si>
  <si>
    <t>Project risks</t>
  </si>
  <si>
    <t>Please describe your key risks and associated mitigations. 
Word limit: 800 words</t>
  </si>
  <si>
    <t>Optional evidence to submit</t>
  </si>
  <si>
    <t>Evidence</t>
  </si>
  <si>
    <t>Evidence reference</t>
  </si>
  <si>
    <t>Project Team</t>
  </si>
  <si>
    <t xml:space="preserve">Response: </t>
  </si>
  <si>
    <t>Do you have previous delivery experience and track record of delivering a similar project. (Yes or No)
If "yes" please briefly describe your experience. 
Word limit: 300 words</t>
  </si>
  <si>
    <t>Is there an organisational structure in place to support the development, build  and operation of the project? Please explain how your project has the relevant delivery skills and competencies for this type of project.
500 words</t>
  </si>
  <si>
    <t>Optional Evidence to submit</t>
  </si>
  <si>
    <t>Brochures or briefs of previously completed projects and their relation to the project in question</t>
  </si>
  <si>
    <t>A project organogram with clearly defined roles and responsibilities</t>
  </si>
  <si>
    <t xml:space="preserve">CVs and individual bios of those involved with the project </t>
  </si>
  <si>
    <t>Supply chain</t>
  </si>
  <si>
    <t>Overview of external resources needed for the project, such as EPC contractor, land &amp; permits consultations, and others as needed for your project
Word limit: 500 words</t>
  </si>
  <si>
    <t>Identification of key suppliers, any signed contracts, assessment of suppliers’ availability and capacity, and evidence of their ability to meet project timescale.</t>
  </si>
  <si>
    <t>Consider and explain how any potential supply chain issues could impact the project's costs.
Word limit: 500 words</t>
  </si>
  <si>
    <t>Current status of procurement for external resources and long-lead equipment
Word limit: 300 words</t>
  </si>
  <si>
    <t>Additional capacity</t>
  </si>
  <si>
    <t>Is the project a significant refurbishment or an expansion? (yes or no)</t>
  </si>
  <si>
    <t>For significant refurbishments and expansions only, an explanation of the following:
A. Why the new capacity requires cap and floor regime support and cannot obtain adequate funding solely through merchant project financing or existing schemes such as the capacity market.
B. How the significant refurbishments and expansions meets the eligibility criteria.
C. How the new capacity will interface with the existing assets.
D. How the newly formed asset will be operated.
Word limit: 1000 words</t>
  </si>
  <si>
    <t>Project plan</t>
  </si>
  <si>
    <t>Please explain, with references to the information and evidence within your submission, how the applicant project meets the overall requirements of the eligibility criterion related to “deliverability”. 
 This should include the applicant's narrative on the following topics:  
Business / Project plan 
Project schedule
Front-End Engineering and Design Study (FEED) 
Cost estimates 
Procurement and supply chain
Financing plans 
Licencing and permitting 
Word limit: 3000 words</t>
  </si>
  <si>
    <t>Schedule</t>
  </si>
  <si>
    <t>Date (dd/mm/yy)</t>
  </si>
  <si>
    <t>Date for acquiring necessary permits</t>
  </si>
  <si>
    <t>Date for completing FEED</t>
  </si>
  <si>
    <t>Date of Final Investment Decision (FID)</t>
  </si>
  <si>
    <t>Target Commercial Operations Date (COD)</t>
  </si>
  <si>
    <t>Delivery Year</t>
  </si>
  <si>
    <t xml:space="preserve">Please provide a schedule for the project development, construction, and commissioning phases of the Project, including power connection actions, financial arrangements, FID, long-lead items, engineering and design, permits and consents. </t>
  </si>
  <si>
    <t>Potential impacts on project schedule of delays and mitigation plans</t>
  </si>
  <si>
    <t>Please provide a critical path and milestones schedule to help understand the high-level delivery plan for the project</t>
  </si>
  <si>
    <t>Planning consent</t>
  </si>
  <si>
    <t xml:space="preserve">Please explain, with references to the information and evidence within your submission, how your project meets the requirements of the eligibility criterion related to “planning consent”.  Also explain if there are any conditions attached to the consent and ability to meet the conditions.
Word limit: 800 </t>
  </si>
  <si>
    <t>(If applicable) 
If the project uses scarce natural resources (such as lochs and rivers) that may be used by multiple projects, please set out evidence of the potential of impact of using the same shared resource on the project (including project viability)
Word limit: 500</t>
  </si>
  <si>
    <t>Yes or No</t>
  </si>
  <si>
    <t>Has a planning application or DCO application been submitted?</t>
  </si>
  <si>
    <t>Have you engaged with relevant stakeholders regarding the project?</t>
  </si>
  <si>
    <t>Have you acquired the relevant permissions for land use for the project?</t>
  </si>
  <si>
    <t>Copy of the planning/DCO application or link to the portal</t>
  </si>
  <si>
    <t>Email or phone engagements with relevant authorities</t>
  </si>
  <si>
    <t>Email or phone engagements with relevant land owners</t>
  </si>
  <si>
    <t>Grid connection</t>
  </si>
  <si>
    <t>Has the project applied for a grid connection? (Yes or No)</t>
  </si>
  <si>
    <t>If Yes, please provide the proposed connection date</t>
  </si>
  <si>
    <t>Please explain, with references to the information and evidence within your submission, how the applicant project meets the requirements of the eligibility criterion related to “grid connection status”. 
Word limit: 800 words</t>
  </si>
  <si>
    <t>Evidence that grid connection application has been submitted and/or a firm grid connection offer has been received.</t>
  </si>
  <si>
    <t>Evidence that connection offer allows for deliverability by 2030 and 2033</t>
  </si>
  <si>
    <t xml:space="preserve">Evidence that project has considered key risks to the delivery of the grid connection by the proposed project completion date.  </t>
  </si>
  <si>
    <t>Project Considerations</t>
  </si>
  <si>
    <t>Team</t>
  </si>
  <si>
    <t>Do you have previous delivery experience and track record of delivering a similar project</t>
  </si>
  <si>
    <t>Is there an organisational structure in place to support the develpment, build  and operation of the project</t>
  </si>
  <si>
    <t>Does your project have the relevant delivery skills and competencies for this type of project?</t>
  </si>
  <si>
    <t xml:space="preserve">Schedule </t>
  </si>
  <si>
    <t>Date</t>
  </si>
  <si>
    <t xml:space="preserve">Please provide an integrated Level 2 schedule for the project development, construction, and commissioning phases of the Project, including power connection actions, financial arrangements, FID, long-lead items, engineering and design, permits and consents. </t>
  </si>
  <si>
    <t xml:space="preserve">Planning, Consenting, and Land </t>
  </si>
  <si>
    <t>Type of evidence required</t>
  </si>
  <si>
    <t>Supporting evidence reference</t>
  </si>
  <si>
    <t xml:space="preserve">Please provide details on the following:
A description on the progress made to secure all planning, consenting and land agreements (including options, purchase or lease agreements). This should include details of all relevant environmental impact assessments, statutory permitting and licencing requirements, including Environmental Agency compliance requirements.
A detailed description of the plans for completing all outstanding planning and consenting activity, including a detailed description of the work required and any areas of uncertainty being resolved to secure all planning, consenting and land agreements.
Word limit: 500 words </t>
  </si>
  <si>
    <t>Overview of external resources needed for the project, such as EPC contractor, land &amp; permits consultations, and others as needed for your project</t>
  </si>
  <si>
    <t>Current status of procurement for external resources and long-lead equipment</t>
  </si>
  <si>
    <t>Technical details</t>
  </si>
  <si>
    <t>Project parameters</t>
  </si>
  <si>
    <t>Units</t>
  </si>
  <si>
    <t>Description</t>
  </si>
  <si>
    <t>Technology type (Pumped Hydro, Battery, Ammonia etc.)</t>
  </si>
  <si>
    <t>Free text</t>
  </si>
  <si>
    <t>Define the type of technology</t>
  </si>
  <si>
    <t>Technology readiness level</t>
  </si>
  <si>
    <t>8 or 9</t>
  </si>
  <si>
    <t xml:space="preserve">See Page 24 of the Technical Decision Document. </t>
  </si>
  <si>
    <t>Energy Capacity</t>
  </si>
  <si>
    <t>MW</t>
  </si>
  <si>
    <t>Rated amount of power that can be discharged from the energy storage technology.</t>
  </si>
  <si>
    <t>Minimum duration</t>
  </si>
  <si>
    <t>Hours</t>
  </si>
  <si>
    <t>Minimum period of time, in hrs, energy can be discharged at the energy capacity</t>
  </si>
  <si>
    <t>Physical Storage capacity (in addition or as an alternative to the above)</t>
  </si>
  <si>
    <t>tonnes</t>
  </si>
  <si>
    <t>Rated amount of energy (in mass terms) that can be discharged from the energy storage technology.</t>
  </si>
  <si>
    <t>Energy discharged per year (for a given typical year)</t>
  </si>
  <si>
    <t>MWh / year</t>
  </si>
  <si>
    <t>Expected amount of energy that can be discharged from the energy storage facility in a typical year.</t>
  </si>
  <si>
    <t>Technical lifetime</t>
  </si>
  <si>
    <t>years</t>
  </si>
  <si>
    <t>Typical lifetime duration of a project or site, between commissioning and decommissioning.</t>
  </si>
  <si>
    <t>Economical lifetime (if applicable)</t>
  </si>
  <si>
    <t>[Where the technical lifetime is not appropriate, e.g. for technologies with a particularly long technical lifetime] Please note that when considering a project with a specific remuneration period, for example a Power Purchase Agreement, often the duration of that period is considered as lifetime. That is because any revenues following that period are uncertain.</t>
  </si>
  <si>
    <t>Site area</t>
  </si>
  <si>
    <t>m2</t>
  </si>
  <si>
    <t>Total land area designated for the installation and operation of the energy storage system.</t>
  </si>
  <si>
    <t>Performance details</t>
  </si>
  <si>
    <t>Parameters</t>
  </si>
  <si>
    <t>Round trip efficiency</t>
  </si>
  <si>
    <t>%</t>
  </si>
  <si>
    <t>Proportion of energy discharged over energy required to charge for a full charge-discharge cycle.</t>
  </si>
  <si>
    <t>Depth-of-discharge</t>
  </si>
  <si>
    <t>Energy capacity that can be charged/discharged without severely degrading nominal energy capacity.</t>
  </si>
  <si>
    <t>Response time</t>
  </si>
  <si>
    <t>minutes</t>
  </si>
  <si>
    <t>Time elapsed between receiving an instruction and the change in output position.</t>
  </si>
  <si>
    <t>Ramping rates</t>
  </si>
  <si>
    <t>kW/min</t>
  </si>
  <si>
    <t>Maximum rate at which the energy storage system can change its power output.</t>
  </si>
  <si>
    <t>Minimum on / off times</t>
  </si>
  <si>
    <t>The minimum duration that the system must remain switched off (or on) before it can be turned back on (or off).</t>
  </si>
  <si>
    <t>Standing losses</t>
  </si>
  <si>
    <t>kWh/day</t>
  </si>
  <si>
    <t>Amount of energy lost when the unit is idle (please provide details if a function of the unit power and/or energy capacity).</t>
  </si>
  <si>
    <t>Charge / discharge duration (min and max)</t>
  </si>
  <si>
    <t>Time to discharge usable energy capacity at nominal power, i.e. ratio of usable energy (kWh) to nominal power (kW) capacity.</t>
  </si>
  <si>
    <t>Design considerations</t>
  </si>
  <si>
    <t>Please explain, with references to the information and evidence within your submission, how the applicant project meets the requirements of the eligibility criterion related to “Technology readiness level (TRL)”. 
Please provide details on the following:
The Project's end-to-end system design, including details of primary technology, phases of operations, and breakdown of all relevant transport and storage and production process. Include in your narrative that outlines the ways the project meets TRL 8 or 9.
Outline of the current design status and design development progress made to date. Detailed description and plan for completing all outstanding design work to reach a FID, and the risks and dependencies being managed to avoid delays in delivery.
Word limit: 800 words</t>
  </si>
  <si>
    <t>Basis of Design</t>
  </si>
  <si>
    <t>Pre-feed or FEED reports</t>
  </si>
  <si>
    <t>Site layout plan(s), include if available plot plans, equipment laydowns, construction vs operations footprint</t>
  </si>
  <si>
    <t>Facilities design, include if available CAD drawings of the building(s), and relevant electrical drawings for grid connection</t>
  </si>
  <si>
    <t>Equipment specifications, including if available invoices from suppliers</t>
  </si>
  <si>
    <t>Meeting minimum performance requirements</t>
  </si>
  <si>
    <t>Please explain, with references to the information and evidence within your submission, how the applicant project meets the requirements of the eligibility criterion related to “duration”.
This should include the ways your project achieves the minimum operational requirements: 8 hours at full power, over full revenue term. Include references to appropriate submitted documents. 
Word limit: 800 words</t>
  </si>
  <si>
    <t>Please explain, with references to the information and evidence within your submission, how the applicant project meets the requirements of the eligibility criterion related to “minimum capacity”.
This should include the ways your project achieves the minimum operational requirements: Capacity over full revenue term: 100MW (stream 1) or 50MW (stream 2)
Word limit: 800 words</t>
  </si>
  <si>
    <t>Evidence that the scheme duration will be able to discharge power continuously at full discharge capacity for the minimum duration of 8 hours</t>
  </si>
  <si>
    <t>Evidence that the scheme is able to maintain a minimum discharge capacity of at least 100MW (for stream 1) or 50MW (for stream 2).</t>
  </si>
  <si>
    <t>Costs</t>
  </si>
  <si>
    <t>Categories</t>
  </si>
  <si>
    <t>Estimated (£ real-2025)</t>
  </si>
  <si>
    <t>Cost maturity (AACE class estimate / OBC equivalent)</t>
  </si>
  <si>
    <t>Total costs</t>
  </si>
  <si>
    <t>Replacement capex (capex associated with replacing existing assets with new ones)</t>
  </si>
  <si>
    <t>Capex</t>
  </si>
  <si>
    <t>Opex (25 years)</t>
  </si>
  <si>
    <t>DevEx</t>
  </si>
  <si>
    <t>Decommissioning cost</t>
  </si>
  <si>
    <t xml:space="preserve">Please provide an explanation as to why the level of cost maturity outlined is appropriate to their project’s stage of development.  Include in the response any engineering, equipment, and supplier assumptions, and an outline of any tolerances and contingency levels.
Please assess the potential impacts of a two-year delay on project’s costs  (in £ 2025 and as a % of total project costs). 
Note: We no longer require cost estimates to match the "Outline Business Case" (OBC) guidelines. However, applicants can still follow the OBC if they prefer to do so.
Word limit: 1000 </t>
  </si>
  <si>
    <t>Cost estimates from pre-FEED or FEED studies</t>
  </si>
  <si>
    <t>Quotes from contractors, and equipment suppliers</t>
  </si>
  <si>
    <t>Spend to date</t>
  </si>
  <si>
    <t>Item</t>
  </si>
  <si>
    <t>Funds spend</t>
  </si>
  <si>
    <t>Description of activities</t>
  </si>
  <si>
    <t>Total</t>
  </si>
  <si>
    <t>Facility operations</t>
  </si>
  <si>
    <t>Please provide details on the project's operational philosophy, including any plant modelling to understand a typical day, month, and year variances, and considerations for markets, and an outline of your risk appetite.  
Word limit: 800 words</t>
  </si>
  <si>
    <t>Energy optimisation models, including an outline of the local, national, and ancillary services that will be considered.  This is to understand the rational for  the way this asset will be operated, and expected revenue generated.</t>
  </si>
  <si>
    <t>Financial case</t>
  </si>
  <si>
    <t xml:space="preserve">Please provide details on the projected revenue and profitability for the project.  Include in your narrative, references to the operating philosophy, and explanations for the basis for the financial projections. 
Word limit: 800 </t>
  </si>
  <si>
    <t>Document reference</t>
  </si>
  <si>
    <t>Forecasted income statements for 3 years (if availabe)</t>
  </si>
  <si>
    <t>etc.</t>
  </si>
  <si>
    <t>Funding and project rate of return definitions</t>
  </si>
  <si>
    <t>Organisation &amp; Partners</t>
  </si>
  <si>
    <t>Type</t>
  </si>
  <si>
    <t>Ultimate Parent Company</t>
  </si>
  <si>
    <t>Lead Project Developer</t>
  </si>
  <si>
    <t>Project Partners</t>
  </si>
  <si>
    <t>Rate of return</t>
  </si>
  <si>
    <t>Expected Project Rate of Return (pre or post-tax, real/nominal %)</t>
  </si>
  <si>
    <t>Rate of Return Terms (cap and floor regime period and over asset lifteime)</t>
  </si>
  <si>
    <t>Project Rate of Return Description</t>
  </si>
  <si>
    <t>Funding sources</t>
  </si>
  <si>
    <t>Provider</t>
  </si>
  <si>
    <t>Funding type</t>
  </si>
  <si>
    <t>Amount (£)</t>
  </si>
  <si>
    <t>Cost of Equity/Debt (%)</t>
  </si>
  <si>
    <t>Actual or Expected Capital Financing Mix</t>
  </si>
  <si>
    <t>Capital</t>
  </si>
  <si>
    <t>Amount (%)</t>
  </si>
  <si>
    <t>Equity (%)</t>
  </si>
  <si>
    <t>Debt (%)</t>
  </si>
  <si>
    <t>Previous UK government grants and subsidies</t>
  </si>
  <si>
    <t>Name of grant/subsidy scheme</t>
  </si>
  <si>
    <t>Funding amount (£)</t>
  </si>
  <si>
    <t>Description of activities funded</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</si>
  <si>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</si>
  <si>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</si>
  <si>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</si>
  <si>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</si>
  <si>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</si>
  <si>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</si>
  <si>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</si>
  <si>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</si>
  <si>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</si>
  <si>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</si>
  <si>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</si>
  <si>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</si>
  <si>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</si>
  <si>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</si>
  <si>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</si>
  <si>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</si>
  <si>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</si>
  <si>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</si>
  <si>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</si>
  <si>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</si>
  <si>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</si>
  <si>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</si>
  <si>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</si>
  <si>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</si>
  <si>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</si>
  <si>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</si>
  <si>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</si>
  <si>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</si>
  <si>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</si>
  <si>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</si>
  <si>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</si>
  <si>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</si>
  <si>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</si>
  <si>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</si>
  <si>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</si>
  <si>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</si>
  <si>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</si>
  <si>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</si>
  <si>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</si>
  <si>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</si>
  <si>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</si>
  <si>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</si>
  <si>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</si>
  <si>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</si>
  <si>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</si>
  <si>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</si>
  <si>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</si>
  <si>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</si>
  <si>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</si>
  <si>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</si>
  <si>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</si>
  <si>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</si>
  <si>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</si>
  <si>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</si>
  <si>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</si>
  <si>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</si>
  <si>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</si>
  <si>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</si>
  <si>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</si>
  <si>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</si>
  <si>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</si>
  <si>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</si>
  <si>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</si>
  <si>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</si>
  <si>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</si>
  <si>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</si>
  <si>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</si>
  <si>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</si>
  <si>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</si>
  <si>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</si>
  <si>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</si>
  <si>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</si>
  <si>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</si>
  <si>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</si>
  <si>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</si>
  <si>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</si>
  <si>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</si>
  <si>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</si>
  <si>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</si>
  <si>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</si>
  <si>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</si>
  <si>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</si>
  <si>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</si>
  <si>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</si>
  <si>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</si>
  <si>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</si>
  <si>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</si>
  <si>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</si>
  <si>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</si>
  <si>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</si>
  <si>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</si>
  <si>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</si>
  <si>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</si>
  <si>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</si>
  <si>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</si>
  <si>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</si>
  <si>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</si>
  <si>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</si>
  <si>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</si>
  <si>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</si>
  <si>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</si>
  <si>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</si>
  <si>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</si>
  <si>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</si>
  <si>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</si>
  <si>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</si>
  <si>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</si>
  <si>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</si>
  <si>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</si>
  <si>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</si>
  <si>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</si>
  <si>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</si>
  <si>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</si>
  <si>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</si>
  <si>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</si>
  <si>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</si>
  <si>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</si>
  <si>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</si>
  <si>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</si>
  <si>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</si>
  <si>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</si>
  <si>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</si>
  <si>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</si>
  <si>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</si>
  <si>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</si>
  <si>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</si>
  <si>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</si>
  <si>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</si>
  <si>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</si>
  <si>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</si>
  <si>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</si>
  <si>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</si>
  <si>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</si>
  <si>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</si>
  <si>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</si>
  <si>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</si>
  <si>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</si>
  <si>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</si>
  <si>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</si>
  <si>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</si>
  <si>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</si>
  <si>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</si>
  <si>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</si>
  <si>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</si>
  <si>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</si>
  <si>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</si>
  <si>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</si>
  <si>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</si>
  <si>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</si>
  <si>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</si>
  <si>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</si>
  <si>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</si>
  <si>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</si>
  <si>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</si>
  <si>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</si>
  <si>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</si>
  <si>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</si>
  <si>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</si>
  <si>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</si>
  <si>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</si>
  <si>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</si>
  <si>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</si>
  <si>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</si>
  <si>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</si>
  <si>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</si>
  <si>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</si>
  <si>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</si>
  <si>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</si>
  <si>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</si>
  <si>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</si>
  <si>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</si>
  <si>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</si>
  <si>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</si>
  <si>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</si>
  <si>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</si>
  <si>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</si>
  <si>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</si>
  <si>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</si>
  <si>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</si>
  <si>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</si>
  <si>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</si>
  <si>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</si>
  <si>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</si>
  <si>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</si>
  <si>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</si>
  <si>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</si>
  <si>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</si>
  <si>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</si>
  <si>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</si>
  <si>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</si>
  <si>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</si>
  <si>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</si>
  <si>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</si>
  <si>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</si>
  <si>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</si>
  <si>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</si>
  <si>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</si>
  <si>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</si>
  <si>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</si>
  <si>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</si>
  <si>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</si>
  <si>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</si>
  <si>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</si>
  <si>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</si>
  <si>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</si>
  <si>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</si>
  <si>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</si>
  <si>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</si>
  <si>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</si>
  <si>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</si>
  <si>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</si>
  <si>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</si>
  <si>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</si>
  <si>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</si>
  <si>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</si>
  <si>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</si>
  <si>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</si>
  <si>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</si>
  <si>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</si>
  <si>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</si>
  <si>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</si>
  <si>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</si>
  <si>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</si>
  <si>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</si>
  <si>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</si>
  <si>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</si>
  <si>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</si>
  <si>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</si>
  <si>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</si>
  <si>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</si>
  <si>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</si>
  <si>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</si>
  <si>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</si>
  <si>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</si>
  <si>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</si>
  <si>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</si>
  <si>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</si>
  <si>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</si>
  <si>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</si>
  <si>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</si>
  <si>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</si>
  <si>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</si>
  <si>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</si>
  <si>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</si>
  <si>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</si>
  <si>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</si>
  <si>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</si>
  <si>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</si>
  <si>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</si>
  <si>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</si>
  <si>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</si>
  <si>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</si>
  <si>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</si>
  <si>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</si>
  <si>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</si>
  <si>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</si>
  <si>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</si>
  <si>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</si>
  <si>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</si>
  <si>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</si>
  <si>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</si>
  <si>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</si>
  <si>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</si>
  <si>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</si>
  <si>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</si>
  <si>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</si>
  <si>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</si>
  <si>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</si>
  <si>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</si>
  <si>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</si>
  <si>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</si>
  <si>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</si>
  <si>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</si>
  <si>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</si>
  <si>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</si>
  <si>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</si>
  <si>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</si>
  <si>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</si>
  <si>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</si>
  <si>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</si>
  <si>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</si>
  <si>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</si>
  <si>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</si>
  <si>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</si>
  <si>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</si>
  <si>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</si>
  <si>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</si>
  <si>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</si>
  <si>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</si>
  <si>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</si>
  <si>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</si>
  <si>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</si>
  <si>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</si>
  <si>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</si>
  <si>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</si>
  <si>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</si>
  <si>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</si>
  <si>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</si>
  <si>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</si>
  <si>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</si>
  <si>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</si>
  <si>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</si>
  <si>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</si>
  <si>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</si>
  <si>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</si>
  <si>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</si>
  <si>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</si>
  <si>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</si>
  <si>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</si>
  <si>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</si>
  <si>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</si>
  <si>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</si>
  <si>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</si>
  <si>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</si>
  <si>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</si>
  <si>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</si>
  <si>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</si>
  <si>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</si>
  <si>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</si>
  <si>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</si>
  <si>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</si>
  <si>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</si>
  <si>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</si>
  <si>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</si>
  <si>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</si>
  <si>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</si>
  <si>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</si>
  <si>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</si>
  <si>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</si>
  <si>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</si>
  <si>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</si>
  <si>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</si>
  <si>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</si>
  <si>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</si>
  <si>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</si>
  <si>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</si>
  <si>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</si>
  <si>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</si>
  <si>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</si>
  <si>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</si>
  <si>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</si>
  <si>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</si>
  <si>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</si>
  <si>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</si>
  <si>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</si>
  <si>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</si>
  <si>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</si>
  <si>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</si>
  <si>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</si>
  <si>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</si>
  <si>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</si>
  <si>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</si>
  <si>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</si>
  <si>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</si>
  <si>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</si>
  <si>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</si>
  <si>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</si>
  <si>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</si>
  <si>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</si>
  <si>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</si>
  <si>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</si>
  <si>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</si>
  <si>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</si>
  <si>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</si>
  <si>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</si>
  <si>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</si>
  <si>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</si>
  <si>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</si>
  <si>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</si>
  <si>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</si>
  <si>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</si>
  <si>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</si>
  <si>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</si>
  <si>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</si>
  <si>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</si>
  <si>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</si>
  <si>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</si>
  <si>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</si>
  <si>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</si>
  <si>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</si>
  <si>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</si>
  <si>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</si>
  <si>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</si>
  <si>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</si>
  <si>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</si>
  <si>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</si>
  <si>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</si>
  <si>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</si>
  <si>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</si>
  <si>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</si>
  <si>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</si>
  <si>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</si>
  <si>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</si>
  <si>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</si>
  <si>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</si>
  <si>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</si>
  <si>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</si>
  <si>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</si>
  <si>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</si>
  <si>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</si>
  <si>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</si>
  <si>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</si>
  <si>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</si>
  <si>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</si>
  <si>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</si>
  <si>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</si>
  <si>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</si>
  <si>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</si>
  <si>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</si>
  <si>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</si>
  <si>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</si>
  <si>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</si>
  <si>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</si>
  <si>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</si>
  <si>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</si>
  <si>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</si>
  <si>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</si>
  <si>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</si>
  <si>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</si>
  <si>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</si>
  <si>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</si>
  <si>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</si>
  <si>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</si>
  <si>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</si>
  <si>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</si>
  <si>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</si>
  <si>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</si>
  <si>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</si>
  <si>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</si>
  <si>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</si>
  <si>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</si>
  <si>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</si>
  <si>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</si>
  <si>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</si>
  <si>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</si>
  <si>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</si>
  <si>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</si>
  <si>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</si>
  <si>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</si>
  <si>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</si>
  <si>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</si>
  <si>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</si>
  <si>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</si>
  <si>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</si>
  <si>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</si>
  <si>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</si>
  <si>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</si>
  <si>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</si>
  <si>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</si>
  <si>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</si>
  <si>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</si>
  <si>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</si>
  <si>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</si>
  <si>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</si>
  <si>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</si>
  <si>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</si>
  <si>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</si>
  <si>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</si>
  <si>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</si>
  <si>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</si>
  <si>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</si>
  <si>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</si>
  <si>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</si>
  <si>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</si>
  <si>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</si>
  <si>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</si>
  <si>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</si>
  <si>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</si>
  <si>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</si>
  <si>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</si>
  <si>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</si>
  <si>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</si>
  <si>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</si>
  <si>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</si>
  <si>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</si>
  <si>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</si>
  <si>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</si>
  <si>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</si>
  <si>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</si>
  <si>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</si>
  <si>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</si>
  <si>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</si>
  <si>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</si>
  <si>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</si>
  <si>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</si>
  <si>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</si>
  <si>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</si>
  <si>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</si>
  <si>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</si>
  <si>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</si>
  <si>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</si>
  <si>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</si>
  <si>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</si>
  <si>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</si>
  <si>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</si>
  <si>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</si>
  <si>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</si>
  <si>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</si>
  <si>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</si>
  <si>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</si>
  <si>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</si>
  <si>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</si>
  <si>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</si>
  <si>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</si>
  <si>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</si>
  <si>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</si>
  <si>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</si>
  <si>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</si>
  <si>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</si>
  <si>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</si>
  <si>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</si>
  <si>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</si>
  <si>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</si>
  <si>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</si>
  <si>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</si>
  <si>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</si>
  <si>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</si>
  <si>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</si>
  <si>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</si>
  <si>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</si>
  <si>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</si>
  <si>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</si>
  <si>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</si>
  <si>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</si>
  <si>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</si>
  <si>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</si>
  <si>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</si>
  <si>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</si>
  <si>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</si>
  <si>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</si>
  <si>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</si>
  <si>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</si>
  <si>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</si>
  <si>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</si>
  <si>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</si>
  <si>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</si>
  <si>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</si>
  <si>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</si>
  <si>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</si>
  <si>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</si>
  <si>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</si>
  <si>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</si>
  <si>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</si>
  <si>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</si>
  <si>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</si>
  <si>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</si>
  <si>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</si>
  <si>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</si>
  <si>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</si>
  <si>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</si>
  <si>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</si>
  <si>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</si>
  <si>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</si>
  <si>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</si>
  <si>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</si>
  <si>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</si>
  <si>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</si>
  <si>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</si>
  <si>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</si>
  <si>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</si>
  <si>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</si>
  <si>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</si>
  <si>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</si>
  <si>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</si>
  <si>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</si>
  <si>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</si>
  <si>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</si>
  <si>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</si>
  <si>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</si>
  <si>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</si>
  <si>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</si>
  <si>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</si>
  <si>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</si>
  <si>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</si>
  <si>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</si>
  <si>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</si>
  <si>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</si>
  <si>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</si>
  <si>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</si>
  <si>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</si>
  <si>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</si>
  <si>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</si>
  <si>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</si>
  <si>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</si>
  <si>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</si>
  <si>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</si>
  <si>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</si>
  <si>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</si>
  <si>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</si>
  <si>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</si>
  <si>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</si>
  <si>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</si>
  <si>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</si>
  <si>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</si>
  <si>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</si>
  <si>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</si>
  <si>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</si>
  <si>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</si>
  <si>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</si>
  <si>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</si>
  <si>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</si>
  <si>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</si>
  <si>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</si>
  <si>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</si>
  <si>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</si>
  <si>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</si>
  <si>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</si>
  <si>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</si>
  <si>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</si>
  <si>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</si>
  <si>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</si>
  <si>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</si>
  <si>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</si>
  <si>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</si>
  <si>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</si>
  <si>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</si>
  <si>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</si>
  <si>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</si>
  <si>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</si>
  <si>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</si>
  <si>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</si>
  <si>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</si>
  <si>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</si>
  <si>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</si>
  <si>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</si>
  <si>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</si>
  <si>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</si>
  <si>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</si>
  <si>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</si>
  <si>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</si>
  <si>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</si>
  <si>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</si>
  <si>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</si>
  <si>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</si>
  <si>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</si>
  <si>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</si>
  <si>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</si>
  <si>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</si>
  <si>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</si>
  <si>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</si>
  <si>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</si>
  <si>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</si>
  <si>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</si>
  <si>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</si>
  <si>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</si>
  <si>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</si>
  <si>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</si>
  <si>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</si>
  <si>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</si>
  <si>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</si>
  <si>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</si>
  <si>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</si>
  <si>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</si>
  <si>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</si>
  <si>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</si>
  <si>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</si>
  <si>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</si>
  <si>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</si>
  <si>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</si>
  <si>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</si>
  <si>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</si>
  <si>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</si>
  <si>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</si>
  <si>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</si>
  <si>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</si>
  <si>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</si>
  <si>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</si>
  <si>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</si>
  <si>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</si>
  <si>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</si>
  <si>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</si>
  <si>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</si>
  <si>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</si>
  <si>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</si>
  <si>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</si>
  <si>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</si>
  <si>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</si>
  <si>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</si>
  <si>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</si>
  <si>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</si>
  <si>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</si>
  <si>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</si>
  <si>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</si>
  <si>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</si>
  <si>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</si>
  <si>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</si>
  <si>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</si>
  <si>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</si>
  <si>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</si>
  <si>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</si>
  <si>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</si>
  <si>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</si>
  <si>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</si>
  <si>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</si>
  <si>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</si>
  <si>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</si>
  <si>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</si>
  <si>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</si>
  <si>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</si>
  <si>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</si>
  <si>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</si>
  <si>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</si>
  <si>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</si>
  <si>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</si>
  <si>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</si>
  <si>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</si>
  <si>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</si>
  <si>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</si>
  <si>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</si>
  <si>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</si>
  <si>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</si>
  <si>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</si>
  <si>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</si>
  <si>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</si>
  <si>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</si>
  <si>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</si>
  <si>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</si>
  <si>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</si>
  <si>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</si>
  <si>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</si>
  <si>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</si>
  <si>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</si>
  <si>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</si>
  <si>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</si>
  <si>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</si>
  <si>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</si>
  <si>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</si>
  <si>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</si>
  <si>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</si>
  <si>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</si>
  <si>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</si>
  <si>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</si>
  <si>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</si>
  <si>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</si>
  <si>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</si>
  <si>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</si>
  <si>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</si>
  <si>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</si>
  <si>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</si>
  <si>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</si>
  <si>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</si>
  <si>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</si>
  <si>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</si>
  <si>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</si>
  <si>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</si>
  <si>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</si>
  <si>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</si>
  <si>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</si>
  <si>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</si>
  <si>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</si>
  <si>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</si>
  <si>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</si>
  <si>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</si>
  <si>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</si>
  <si>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</si>
  <si>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</si>
  <si>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</si>
  <si>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</si>
  <si>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</si>
  <si>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</si>
  <si>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</si>
  <si>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</si>
  <si>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</si>
  <si>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</si>
  <si>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</si>
  <si>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</si>
  <si>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</si>
  <si>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</si>
  <si>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</si>
  <si>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</si>
  <si>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</si>
  <si>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</si>
  <si>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</si>
  <si>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</si>
  <si>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</si>
  <si>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</si>
  <si>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</si>
  <si>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</si>
  <si>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</si>
  <si>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</si>
  <si>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</si>
  <si>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</si>
  <si>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</si>
  <si>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</si>
  <si>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</si>
  <si>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</si>
  <si>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</si>
  <si>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</si>
  <si>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</si>
  <si>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</si>
  <si>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</si>
  <si>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</si>
  <si>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</si>
  <si>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</si>
  <si>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</si>
  <si>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</si>
  <si>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</si>
  <si>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</si>
  <si>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</si>
  <si>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</si>
  <si>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</si>
  <si>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</si>
  <si>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</si>
  <si>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</si>
  <si>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</si>
  <si>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</si>
  <si>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</si>
  <si>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</si>
  <si>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</si>
  <si>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</si>
  <si>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</si>
  <si>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</si>
  <si>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</si>
  <si>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</si>
  <si>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</si>
  <si>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</si>
  <si>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</si>
  <si>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</si>
  <si>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</si>
  <si>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</si>
  <si>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</si>
  <si>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</si>
  <si>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</si>
  <si>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</si>
  <si>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</si>
  <si>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</si>
  <si>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</si>
  <si>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</si>
  <si>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</si>
  <si>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</si>
  <si>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</si>
  <si>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</si>
  <si>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</si>
  <si>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</si>
  <si>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</si>
  <si>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</si>
  <si>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</si>
  <si>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</si>
  <si>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</si>
  <si>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</si>
  <si>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</si>
  <si>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</si>
  <si>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</si>
  <si>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</si>
  <si>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</si>
  <si>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</si>
  <si>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</si>
  <si>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</si>
  <si>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</si>
  <si>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</si>
  <si>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</si>
  <si>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</si>
  <si>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</si>
  <si>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</si>
  <si>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</si>
  <si>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</si>
  <si>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</si>
  <si>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</si>
  <si>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</si>
  <si>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</si>
  <si>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</si>
  <si>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</si>
  <si>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</si>
  <si>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</si>
  <si>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</si>
  <si>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</si>
  <si>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</si>
  <si>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</si>
  <si>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</si>
  <si>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</si>
  <si>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</si>
  <si>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</si>
  <si>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</si>
  <si>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</si>
  <si>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</si>
  <si>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</si>
  <si>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</si>
  <si>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</si>
  <si>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</si>
  <si>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</si>
  <si>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</si>
  <si>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</si>
  <si>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</si>
  <si>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</si>
  <si>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</si>
  <si>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</si>
  <si>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</si>
  <si>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</si>
  <si>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</si>
  <si>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</si>
  <si>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</si>
  <si>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</si>
  <si>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</si>
  <si>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</si>
  <si>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</si>
  <si>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</si>
  <si>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</si>
  <si>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</si>
  <si>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</si>
  <si>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</si>
  <si>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</si>
  <si>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</si>
  <si>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</si>
  <si>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</si>
  <si>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</si>
  <si>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</si>
  <si>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</si>
  <si>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</si>
  <si>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</si>
  <si>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</si>
  <si>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</si>
  <si>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</si>
  <si>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</si>
  <si>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</si>
  <si>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</si>
  <si>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</si>
  <si>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</si>
  <si>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</si>
  <si>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</si>
  <si>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</si>
  <si>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</si>
  <si>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</si>
  <si>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</si>
  <si>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</si>
  <si>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</si>
  <si>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</si>
  <si>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</si>
  <si>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</si>
  <si>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</si>
  <si>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</si>
  <si>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</si>
  <si>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</si>
  <si>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</si>
  <si>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</si>
  <si>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</si>
  <si>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</si>
  <si>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</si>
  <si>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</si>
  <si>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</si>
  <si>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</si>
  <si>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</si>
  <si>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</si>
  <si>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</si>
  <si>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</si>
  <si>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</si>
  <si>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</si>
  <si>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</si>
  <si>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</si>
  <si>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</si>
  <si>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</si>
  <si>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</si>
  <si>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</si>
  <si>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</si>
  <si>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</si>
  <si>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</si>
  <si>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</si>
  <si>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</si>
  <si>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</si>
  <si>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</si>
  <si>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</si>
  <si>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</si>
  <si>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</si>
  <si>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</si>
  <si>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</si>
  <si>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</si>
  <si>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</si>
  <si>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</si>
  <si>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</si>
  <si>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</si>
  <si>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</si>
  <si>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</si>
  <si>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</si>
  <si>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</si>
  <si>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</si>
  <si>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</si>
  <si>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</si>
  <si>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</si>
  <si>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</si>
  <si>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</si>
  <si>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</si>
  <si>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</si>
  <si>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</si>
  <si>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</si>
  <si>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</si>
  <si>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</si>
  <si>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</si>
  <si>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</si>
  <si>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</si>
  <si>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</si>
  <si>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</si>
  <si>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</si>
  <si>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</si>
  <si>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</si>
  <si>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</si>
  <si>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</si>
  <si>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</si>
  <si>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</si>
  <si>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</si>
  <si>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</si>
  <si>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</si>
  <si>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</si>
  <si>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</si>
  <si>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</si>
  <si>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</si>
  <si>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</si>
  <si>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</si>
  <si>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</si>
  <si>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</si>
  <si>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</si>
  <si>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</si>
  <si>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</si>
  <si>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</si>
  <si>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</si>
  <si>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</si>
  <si>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</si>
  <si>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</si>
  <si>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</si>
  <si>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</si>
  <si>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</si>
  <si>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</si>
  <si>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</si>
  <si>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</si>
  <si>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</si>
  <si>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</si>
  <si>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</si>
  <si>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</si>
  <si>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</si>
  <si>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</si>
  <si>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</si>
  <si>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</si>
  <si>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</si>
  <si>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</si>
  <si>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</si>
  <si>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</si>
  <si>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</si>
  <si>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</si>
  <si>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</si>
  <si>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</si>
  <si>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</si>
  <si>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</si>
  <si>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</si>
  <si>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</si>
  <si>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</si>
  <si>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</si>
  <si>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</si>
  <si>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</si>
  <si>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</si>
  <si>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</si>
  <si>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</si>
  <si>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</si>
  <si>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</si>
  <si>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</si>
  <si>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</si>
  <si>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</si>
  <si>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</si>
  <si>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</si>
  <si>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</si>
  <si>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</si>
  <si>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</si>
  <si>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</si>
  <si>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</si>
  <si>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</si>
  <si>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</si>
  <si>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</si>
  <si>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</si>
  <si>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</si>
  <si>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</si>
  <si>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</si>
  <si>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</si>
  <si>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</si>
  <si>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</si>
  <si>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</si>
  <si>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</si>
  <si>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</si>
  <si>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</si>
  <si>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</si>
  <si>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</si>
  <si>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</si>
  <si>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</si>
  <si>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</si>
  <si>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</si>
  <si>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</si>
  <si>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</si>
  <si>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</si>
  <si>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</si>
  <si>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</si>
  <si>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</si>
  <si>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</si>
  <si>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</si>
  <si>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</si>
  <si>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</si>
  <si>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</si>
  <si>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</si>
  <si>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</si>
  <si>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</si>
  <si>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</si>
  <si>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</si>
  <si>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</si>
  <si>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</si>
  <si>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</si>
  <si>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</si>
  <si>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</si>
  <si>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</si>
  <si>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</si>
  <si>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</si>
  <si>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</si>
  <si>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</si>
  <si>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</si>
  <si>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</si>
  <si>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</si>
  <si>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</si>
  <si>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</si>
  <si>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</si>
  <si>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</si>
  <si>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</si>
  <si>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</si>
  <si>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</si>
  <si>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</si>
  <si>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</si>
  <si>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</si>
  <si>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</si>
  <si>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</si>
  <si>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</si>
  <si>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</si>
  <si>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</si>
  <si>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</si>
  <si>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</si>
  <si>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</si>
  <si>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</si>
  <si>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</si>
  <si>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</si>
  <si>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</si>
  <si>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</si>
  <si>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</si>
  <si>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</si>
  <si>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</si>
  <si>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</si>
  <si>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</si>
  <si>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</si>
  <si>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</si>
  <si>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</si>
  <si>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</si>
  <si>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</si>
  <si>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</si>
  <si>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</si>
  <si>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</si>
  <si>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</si>
  <si>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</si>
  <si>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</si>
  <si>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</si>
  <si>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</si>
  <si>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</si>
  <si>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</si>
  <si>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</si>
  <si>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</si>
  <si>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</si>
  <si>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</si>
  <si>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</si>
  <si>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</si>
  <si>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</si>
  <si>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</si>
  <si>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</si>
  <si>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</si>
  <si>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</si>
  <si>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</si>
  <si>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</si>
  <si>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</si>
  <si>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</si>
  <si>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</si>
  <si>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</si>
  <si>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</si>
  <si>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</si>
  <si>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</si>
  <si>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</si>
  <si>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</si>
  <si>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</si>
  <si>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</si>
  <si>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</si>
  <si>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</si>
  <si>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</si>
  <si>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</si>
  <si>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</si>
  <si>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</si>
  <si>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</si>
  <si>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</si>
  <si>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</si>
  <si>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</si>
  <si>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</si>
  <si>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</si>
  <si>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</si>
  <si>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</si>
  <si>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</si>
  <si>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</si>
  <si>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</si>
  <si>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</si>
  <si>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</si>
  <si>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</si>
  <si>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</si>
  <si>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</si>
  <si>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</si>
  <si>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</si>
  <si>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</si>
  <si>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</si>
  <si>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</si>
  <si>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</si>
  <si>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</si>
  <si>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</si>
  <si>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</si>
  <si>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</si>
  <si>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</si>
  <si>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</si>
  <si>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</si>
  <si>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</si>
  <si>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</si>
  <si>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</si>
  <si>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</si>
  <si>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</si>
  <si>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</si>
  <si>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</si>
  <si>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</si>
  <si>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</si>
  <si>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</si>
  <si>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</si>
  <si>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</si>
  <si>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</si>
  <si>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</si>
  <si>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</si>
  <si>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</si>
  <si>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</si>
  <si>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</si>
  <si>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</si>
  <si>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</si>
  <si>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</si>
  <si>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</si>
  <si>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</si>
  <si>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</si>
  <si>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</si>
  <si>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</si>
  <si>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</si>
  <si>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</si>
  <si>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</si>
  <si>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</si>
  <si>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</si>
  <si>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</si>
  <si>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</si>
  <si>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</si>
  <si>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</si>
  <si>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</si>
  <si>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</si>
  <si>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</si>
  <si>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</si>
  <si>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</si>
  <si>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</si>
  <si>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</si>
  <si>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</si>
  <si>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</si>
  <si>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</si>
  <si>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</si>
  <si>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</si>
  <si>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</si>
  <si>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</si>
  <si>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</si>
  <si>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</si>
  <si>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</si>
  <si>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</si>
  <si>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</si>
  <si>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</si>
  <si>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</si>
  <si>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</si>
  <si>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</si>
  <si>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</si>
  <si>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</si>
  <si>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</si>
  <si>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</si>
  <si>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</si>
  <si>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</si>
  <si>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</si>
  <si>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</si>
  <si>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</si>
  <si>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</si>
  <si>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</si>
  <si>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</si>
  <si>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</si>
  <si>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</si>
  <si>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</si>
  <si>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</si>
  <si>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</si>
  <si>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</si>
  <si>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</si>
  <si>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</si>
  <si>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</si>
  <si>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</si>
  <si>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</si>
  <si>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</si>
  <si>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</si>
  <si>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</si>
  <si>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</si>
  <si>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</si>
  <si>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</si>
  <si>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</si>
  <si>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</si>
  <si>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</si>
  <si>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</si>
  <si>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</si>
  <si>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</si>
  <si>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</si>
  <si>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</si>
  <si>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</si>
  <si>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</si>
  <si>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</si>
  <si>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</si>
  <si>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</si>
  <si>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</si>
  <si>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</si>
  <si>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</si>
  <si>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</si>
  <si>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</si>
  <si>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</si>
  <si>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</si>
  <si>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</si>
  <si>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</si>
  <si>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</si>
  <si>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</si>
  <si>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</si>
  <si>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</si>
  <si>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</si>
  <si>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</si>
  <si>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</si>
  <si>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</si>
  <si>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</si>
  <si>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</si>
  <si>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</si>
  <si>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</si>
  <si>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</si>
  <si>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</si>
  <si>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</si>
  <si>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</si>
  <si>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</si>
  <si>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</si>
  <si>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</si>
  <si>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</si>
  <si>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</si>
  <si>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</si>
  <si>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</si>
  <si>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</si>
  <si>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</si>
  <si>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</si>
  <si>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</si>
  <si>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</si>
  <si>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</si>
  <si>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</si>
  <si>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</si>
  <si>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</si>
  <si>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</si>
  <si>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</si>
  <si>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</si>
  <si>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</si>
  <si>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</si>
  <si>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</si>
  <si>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</si>
  <si>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</si>
  <si>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</si>
  <si>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</si>
  <si>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</si>
  <si>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</si>
  <si>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</si>
  <si>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</si>
  <si>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</si>
  <si>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</si>
  <si>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</si>
  <si>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</si>
  <si>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</si>
  <si>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</si>
  <si>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</si>
  <si>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</si>
  <si>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</si>
  <si>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</si>
  <si>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</si>
  <si>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</si>
  <si>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</si>
  <si>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</si>
  <si>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</si>
  <si>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</si>
  <si>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</si>
  <si>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</si>
  <si>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</si>
  <si>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</si>
  <si>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</si>
  <si>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</si>
  <si>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</si>
  <si>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</si>
  <si>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</si>
  <si>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</si>
  <si>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</si>
  <si>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</si>
  <si>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</si>
  <si>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</si>
  <si>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</si>
  <si>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</si>
  <si>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</si>
  <si>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</si>
  <si>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</si>
  <si>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</si>
  <si>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</si>
  <si>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</si>
  <si>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</si>
  <si>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</si>
  <si>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</si>
  <si>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</si>
  <si>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</si>
  <si>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</si>
  <si>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</si>
  <si>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</si>
  <si>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</si>
  <si>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</si>
  <si>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</si>
  <si>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</si>
  <si>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</si>
  <si>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</si>
  <si>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</si>
  <si>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</si>
  <si>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</si>
  <si>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</si>
  <si>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</si>
  <si>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</si>
  <si>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</si>
  <si>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</si>
  <si>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</si>
  <si>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</si>
  <si>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</si>
  <si>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</si>
  <si>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</si>
  <si>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</si>
  <si>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</si>
  <si>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</si>
  <si>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</si>
  <si>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</si>
  <si>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</si>
  <si>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</si>
  <si>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</si>
  <si>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</si>
  <si>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</si>
  <si>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</si>
  <si>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</si>
  <si>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</si>
  <si>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</si>
  <si>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</si>
  <si>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</si>
  <si>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</si>
  <si>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</si>
  <si>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</si>
  <si>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</si>
  <si>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</si>
  <si>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</si>
  <si>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</si>
  <si>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</si>
  <si>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</si>
  <si>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</si>
  <si>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</si>
  <si>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</si>
  <si>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</si>
  <si>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</si>
  <si>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</si>
  <si>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</si>
  <si>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</si>
  <si>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</si>
  <si>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</si>
  <si>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</si>
  <si>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</si>
  <si>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</si>
  <si>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</si>
  <si>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</si>
  <si>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</si>
  <si>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</si>
  <si>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</si>
  <si>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</si>
  <si>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</si>
  <si>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</si>
  <si>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</si>
  <si>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</si>
  <si>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</si>
  <si>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</si>
  <si>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</si>
  <si>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</si>
  <si>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</si>
  <si>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</si>
  <si>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</si>
  <si>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</si>
  <si>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</si>
  <si>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</si>
  <si>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</si>
  <si>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</si>
  <si>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</si>
  <si>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</si>
  <si>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</si>
  <si>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</si>
  <si>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</si>
  <si>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</si>
  <si>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</si>
  <si>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</si>
  <si>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</si>
  <si>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</si>
  <si>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</si>
  <si>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</si>
  <si>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</si>
  <si>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</si>
  <si>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</si>
  <si>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</si>
  <si>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</si>
  <si>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</si>
  <si>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</si>
  <si>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</si>
  <si>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</si>
  <si>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</si>
  <si>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</si>
  <si>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</si>
  <si>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</si>
  <si>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</si>
  <si>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</si>
  <si>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</si>
  <si>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</si>
  <si>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</si>
  <si>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</si>
  <si>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</si>
  <si>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</si>
  <si>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</si>
  <si>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</si>
  <si>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</si>
  <si>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</si>
  <si>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</si>
  <si>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</si>
  <si>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</si>
  <si>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</si>
  <si>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</si>
  <si>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</si>
  <si>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</si>
  <si>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</si>
  <si>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</si>
  <si>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</si>
  <si>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</si>
  <si>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</si>
  <si>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</si>
  <si>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</si>
  <si>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</si>
  <si>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</si>
  <si>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</si>
  <si>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</si>
  <si>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</si>
  <si>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</si>
  <si>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</si>
  <si>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</si>
  <si>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</si>
  <si>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</si>
  <si>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</si>
  <si>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</si>
  <si>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</si>
  <si>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</si>
  <si>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</si>
  <si>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</si>
  <si>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</si>
  <si>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</si>
  <si>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</si>
  <si>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</si>
  <si>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</si>
  <si>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</si>
  <si>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</si>
  <si>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</si>
  <si>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</si>
  <si>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</si>
  <si>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</si>
  <si>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</si>
  <si>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</si>
  <si>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</si>
  <si>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</si>
  <si>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</si>
  <si>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</si>
  <si>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</si>
  <si>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</si>
  <si>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</si>
  <si>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</si>
  <si>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</si>
  <si>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</si>
  <si>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</si>
  <si>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</si>
  <si>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</si>
  <si>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</si>
  <si>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</si>
  <si>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</si>
  <si>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</si>
  <si>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</si>
  <si>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</si>
  <si>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</si>
  <si>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</si>
  <si>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</si>
  <si>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</si>
  <si>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</si>
  <si>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</si>
  <si>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</si>
  <si>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</si>
  <si>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</si>
  <si>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</si>
  <si>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</si>
  <si>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</si>
  <si>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</si>
  <si>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</si>
  <si>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</si>
  <si>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</si>
  <si>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</si>
  <si>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</si>
  <si>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</si>
  <si>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</si>
  <si>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</si>
  <si>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</si>
  <si>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</si>
  <si>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</si>
  <si>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</si>
  <si>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</si>
  <si>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</si>
  <si>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</si>
  <si>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</si>
  <si>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</si>
  <si>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</si>
  <si>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</si>
  <si>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</si>
  <si>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</si>
  <si>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</si>
  <si>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</si>
  <si>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</si>
  <si>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</si>
  <si>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</si>
  <si>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</si>
  <si>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</si>
  <si>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</si>
  <si>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</si>
  <si>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</si>
  <si>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</si>
  <si>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</si>
  <si>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</si>
  <si>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</si>
  <si>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</si>
  <si>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</si>
  <si>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</si>
  <si>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</si>
  <si>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</si>
  <si>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</si>
  <si>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</si>
  <si>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</si>
  <si>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</si>
  <si>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</si>
  <si>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</si>
  <si>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</si>
  <si>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</si>
  <si>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</si>
  <si>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</si>
  <si>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</si>
  <si>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</si>
  <si>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</si>
  <si>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</si>
  <si>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</si>
  <si>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</si>
  <si>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</si>
  <si>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</si>
  <si>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</si>
  <si>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</si>
  <si>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</si>
  <si>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</si>
  <si>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</si>
  <si>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</si>
  <si>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</si>
  <si>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</si>
  <si>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</si>
  <si>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</si>
  <si>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</si>
  <si>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</si>
  <si>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</si>
  <si>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</si>
  <si>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</si>
  <si>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</si>
  <si>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</si>
  <si>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</si>
  <si>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</si>
  <si>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</si>
  <si>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</si>
  <si>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</si>
  <si>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</si>
  <si>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</si>
  <si>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</si>
  <si>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</si>
  <si>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</si>
  <si>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</si>
  <si>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</si>
  <si>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</si>
  <si>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</si>
  <si>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</si>
  <si>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</si>
  <si>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</si>
  <si>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</si>
  <si>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</si>
  <si>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</si>
  <si>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</si>
  <si>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</si>
  <si>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</si>
  <si>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</si>
  <si>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</si>
  <si>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</si>
  <si>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</si>
  <si>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</si>
  <si>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</si>
  <si>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</si>
  <si>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</si>
  <si>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</si>
  <si>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</si>
  <si>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</si>
  <si>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</si>
  <si>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</si>
  <si>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</si>
  <si>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</si>
  <si>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</si>
  <si>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</si>
  <si>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</si>
  <si>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</si>
  <si>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</si>
  <si>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</si>
  <si>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</si>
  <si>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</si>
  <si>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</si>
  <si>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</si>
  <si>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</si>
  <si>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</si>
  <si>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</si>
  <si>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</si>
  <si>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</si>
  <si>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</si>
  <si>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</si>
  <si>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</si>
  <si>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</si>
  <si>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</si>
  <si>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</si>
  <si>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</si>
  <si>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</si>
  <si>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</si>
  <si>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</si>
  <si>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</si>
  <si>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</si>
  <si>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</si>
  <si>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</si>
  <si>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</si>
  <si>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</si>
  <si>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</si>
  <si>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</si>
  <si>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</si>
  <si>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</si>
  <si>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</si>
  <si>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</si>
  <si>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</si>
  <si>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</si>
  <si>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</si>
  <si>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</si>
  <si>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</si>
  <si>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</si>
  <si>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</si>
  <si>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</si>
  <si>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</si>
  <si>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</si>
  <si>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</si>
  <si>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</si>
  <si>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</si>
  <si>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</si>
  <si>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</si>
  <si>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</si>
  <si>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</si>
  <si>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</si>
  <si>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</si>
  <si>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</si>
  <si>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</si>
  <si>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</si>
  <si>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</si>
  <si>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</si>
  <si>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</si>
  <si>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</si>
  <si>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</si>
  <si>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</si>
  <si>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</si>
  <si>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</si>
  <si>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</si>
  <si>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</si>
  <si>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</si>
  <si>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</si>
  <si>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</si>
  <si>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</si>
  <si>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</si>
  <si>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</si>
  <si>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</si>
  <si>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</si>
  <si>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</si>
  <si>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</si>
  <si>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</si>
  <si>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</si>
  <si>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</si>
  <si>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</si>
  <si>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</si>
  <si>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</si>
  <si>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</si>
  <si>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</si>
  <si>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</si>
  <si>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</si>
  <si>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</si>
  <si>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</si>
  <si>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</si>
  <si>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</si>
  <si>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</si>
  <si>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</si>
  <si>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</si>
  <si>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</si>
  <si>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</si>
  <si>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</si>
  <si>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</si>
  <si>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</si>
  <si>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</si>
  <si>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</si>
  <si>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</si>
  <si>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</si>
  <si>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</si>
  <si>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</si>
  <si>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</si>
  <si>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</si>
  <si>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</si>
  <si>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</si>
  <si>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</si>
  <si>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</si>
  <si>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</si>
  <si>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</si>
  <si>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</si>
  <si>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</si>
  <si>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</si>
  <si>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</si>
  <si>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</si>
  <si>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</si>
  <si>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</si>
  <si>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</si>
  <si>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</si>
  <si>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</si>
  <si>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</si>
  <si>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</si>
  <si>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</si>
  <si>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</si>
  <si>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</si>
  <si>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</si>
  <si>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</si>
  <si>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</si>
  <si>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</si>
  <si>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</si>
  <si>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</si>
  <si>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</si>
  <si>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</si>
  <si>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</si>
  <si>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</si>
  <si>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</si>
  <si>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</si>
  <si>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</si>
  <si>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</si>
  <si>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</si>
  <si>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</si>
  <si>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</si>
  <si>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</si>
  <si>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</si>
  <si>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</si>
  <si>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</si>
  <si>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</si>
  <si>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</si>
  <si>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</si>
  <si>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</si>
  <si>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</si>
  <si>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</si>
  <si>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</si>
  <si>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</si>
  <si>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</si>
  <si>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</si>
  <si>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</si>
  <si>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</si>
  <si>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</si>
  <si>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</si>
  <si>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</si>
  <si>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</si>
  <si>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</si>
  <si>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</si>
  <si>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</si>
  <si>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</si>
  <si>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</si>
  <si>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</si>
  <si>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</si>
  <si>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</si>
  <si>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</si>
  <si>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</si>
  <si>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</si>
  <si>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</si>
  <si>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</si>
  <si>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</si>
  <si>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</si>
  <si>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</si>
  <si>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</si>
  <si>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</si>
  <si>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</si>
  <si>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</si>
  <si>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</si>
  <si>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</si>
  <si>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</si>
  <si>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</si>
  <si>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</si>
  <si>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</si>
  <si>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</si>
  <si>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</si>
  <si>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</si>
  <si>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</si>
  <si>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</si>
  <si>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</si>
  <si>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</si>
  <si>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</si>
  <si>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</si>
  <si>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</si>
  <si>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</si>
  <si>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</si>
  <si>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</si>
  <si>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</si>
  <si>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</si>
  <si>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</si>
  <si>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</si>
  <si>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</si>
  <si>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</si>
  <si>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</si>
  <si>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</si>
  <si>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</si>
  <si>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</si>
  <si>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</si>
  <si>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</si>
  <si>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</si>
  <si>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</si>
  <si>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</si>
  <si>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</si>
  <si>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</si>
  <si>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</si>
  <si>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</si>
  <si>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</si>
  <si>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</si>
  <si>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</si>
  <si>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</si>
  <si>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</si>
  <si>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</si>
  <si>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</si>
  <si>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</si>
  <si>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</si>
  <si>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</si>
  <si>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</si>
  <si>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</si>
  <si>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</si>
  <si>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</si>
  <si>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</si>
  <si>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</si>
  <si>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</si>
  <si>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</si>
  <si>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</si>
  <si>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</si>
  <si>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</si>
  <si>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</si>
  <si>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</si>
  <si>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</si>
  <si>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</si>
  <si>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</si>
  <si>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</si>
  <si>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</si>
  <si>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</si>
  <si>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</si>
  <si>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</si>
  <si>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</si>
  <si>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</si>
  <si>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</si>
  <si>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</si>
  <si>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</si>
  <si>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</si>
  <si>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</si>
  <si>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</si>
  <si>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</si>
  <si>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</si>
  <si>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</si>
  <si>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</si>
  <si>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</si>
  <si>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</si>
  <si>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</si>
  <si>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</si>
  <si>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</si>
  <si>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</si>
  <si>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</si>
  <si>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</si>
  <si>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</si>
  <si>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</si>
  <si>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</si>
  <si>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</si>
  <si>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</si>
  <si>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</si>
  <si>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</si>
  <si>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</si>
  <si>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</si>
  <si>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</si>
  <si>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</si>
  <si>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</si>
  <si>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</si>
  <si>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</si>
  <si>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</si>
  <si>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</si>
  <si>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</si>
  <si>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</si>
  <si>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</si>
  <si>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</si>
  <si>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</si>
  <si>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</si>
  <si>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</si>
  <si>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</si>
  <si>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</si>
  <si>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</si>
  <si>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</si>
  <si>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</si>
  <si>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</si>
  <si>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</si>
  <si>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</si>
  <si>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</si>
  <si>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</si>
  <si>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</si>
  <si>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</si>
  <si>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</si>
  <si>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</si>
  <si>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</si>
  <si>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</si>
  <si>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</si>
  <si>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</si>
  <si>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</si>
  <si>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</si>
  <si>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</si>
  <si>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</si>
  <si>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</si>
  <si>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</si>
  <si>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</si>
  <si>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</si>
  <si>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</si>
  <si>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</si>
  <si>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</si>
  <si>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</si>
  <si>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</si>
  <si>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</si>
  <si>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</si>
  <si>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</si>
  <si>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</si>
  <si>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</si>
  <si>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</si>
  <si>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</si>
  <si>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</si>
  <si>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</si>
  <si>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</si>
  <si>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</si>
  <si>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</si>
  <si>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</si>
  <si>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</si>
  <si>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</si>
  <si>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</si>
  <si>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</si>
  <si>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</si>
  <si>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</si>
  <si>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</si>
  <si>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</si>
  <si>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</si>
  <si>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</si>
  <si>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</si>
  <si>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</si>
  <si>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</si>
  <si>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</si>
  <si>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</si>
  <si>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</si>
  <si>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</si>
  <si>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</si>
  <si>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</si>
  <si>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</si>
  <si>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</si>
  <si>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</si>
  <si>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</si>
  <si>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</si>
  <si>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</si>
  <si>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</si>
  <si>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</si>
  <si>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</si>
  <si>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</si>
  <si>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</si>
  <si>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</si>
  <si>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</si>
  <si>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</si>
  <si>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</si>
  <si>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</si>
  <si>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</si>
  <si>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</si>
  <si>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</si>
  <si>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</si>
  <si>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</si>
  <si>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</si>
  <si>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</si>
  <si>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</si>
  <si>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</si>
  <si>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</si>
  <si>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</si>
  <si>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</si>
  <si>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</si>
  <si>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</si>
  <si>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</si>
  <si>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</si>
  <si>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</si>
  <si>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</si>
  <si>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</si>
  <si>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</si>
  <si>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</si>
  <si>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</si>
  <si>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</si>
  <si>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</si>
  <si>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</si>
  <si>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</si>
  <si>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</si>
  <si>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</si>
  <si>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</si>
  <si>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</si>
  <si>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</si>
  <si>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</si>
  <si>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</si>
  <si>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</si>
  <si>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</si>
  <si>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</si>
  <si>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</si>
  <si>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</si>
  <si>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</si>
  <si>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</si>
  <si>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</si>
  <si>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</si>
  <si>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</si>
  <si>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</si>
  <si>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</si>
  <si>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</si>
  <si>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</si>
  <si>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</si>
  <si>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</si>
  <si>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</si>
  <si>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</si>
  <si>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</si>
  <si>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</si>
  <si>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</si>
  <si>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</si>
  <si>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</si>
  <si>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</si>
  <si>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</si>
  <si>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</si>
  <si>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</si>
  <si>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</si>
  <si>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</si>
  <si>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</si>
  <si>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</si>
  <si>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</si>
  <si>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</si>
  <si>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</si>
  <si>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</si>
  <si>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</si>
  <si>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</si>
  <si>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</si>
  <si>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</si>
  <si>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</si>
  <si>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</si>
  <si>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</si>
  <si>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</si>
  <si>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</si>
  <si>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</si>
  <si>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</si>
  <si>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</si>
  <si>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</si>
  <si>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</si>
  <si>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</si>
  <si>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</si>
  <si>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</si>
  <si>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</si>
  <si>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</si>
  <si>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</si>
  <si>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</si>
  <si>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</si>
  <si>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</si>
  <si>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</si>
  <si>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</si>
  <si>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</si>
  <si>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</si>
  <si>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</si>
  <si>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</si>
  <si>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</si>
  <si>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</si>
  <si>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</si>
  <si>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</si>
  <si>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</si>
  <si>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</si>
  <si>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</si>
  <si>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</si>
  <si>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</si>
  <si>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</si>
  <si>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</si>
  <si>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</si>
  <si>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</si>
  <si>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</si>
  <si>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</si>
  <si>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</si>
  <si>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</si>
  <si>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</si>
  <si>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</si>
  <si>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</si>
  <si>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</si>
  <si>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</si>
  <si>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</si>
  <si>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</si>
  <si>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</si>
  <si>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</si>
  <si>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</si>
  <si>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</si>
  <si>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</si>
  <si>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</si>
  <si>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</si>
  <si>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</si>
  <si>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</si>
  <si>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</si>
  <si>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</si>
  <si>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</si>
  <si>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</si>
  <si>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</si>
  <si>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</si>
  <si>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</si>
  <si>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</si>
  <si>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</si>
  <si>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</si>
  <si>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</si>
  <si>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</si>
  <si>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</si>
  <si>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</si>
  <si>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</si>
  <si>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</si>
  <si>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</si>
  <si>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</si>
  <si>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</si>
  <si>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</si>
  <si>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</si>
  <si>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</si>
  <si>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</si>
  <si>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</si>
  <si>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</si>
  <si>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</si>
  <si>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</si>
  <si>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</si>
  <si>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</si>
  <si>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</si>
  <si>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</si>
  <si>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</si>
  <si>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</si>
  <si>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</si>
  <si>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</si>
  <si>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</si>
  <si>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</si>
  <si>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</si>
  <si>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</si>
  <si>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</si>
  <si>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</si>
  <si>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</si>
  <si>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</si>
  <si>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</si>
  <si>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</si>
  <si>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</si>
  <si>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</si>
  <si>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</si>
  <si>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</si>
  <si>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</si>
  <si>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</si>
  <si>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</si>
  <si>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</si>
  <si>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</si>
  <si>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</si>
  <si>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</si>
  <si>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</si>
  <si>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</si>
  <si>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</si>
  <si>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</si>
  <si>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</si>
  <si>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</si>
  <si>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</si>
  <si>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</si>
  <si>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</si>
  <si>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</si>
  <si>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</si>
  <si>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</si>
  <si>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</si>
  <si>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</si>
  <si>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</si>
  <si>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</si>
  <si>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</si>
  <si>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</si>
  <si>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</si>
  <si>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</si>
  <si>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</si>
  <si>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</si>
  <si>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</si>
  <si>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</si>
  <si>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</si>
  <si>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</si>
  <si>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</si>
  <si>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</si>
  <si>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</si>
  <si>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</si>
  <si>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</si>
  <si>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</si>
  <si>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</si>
  <si>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</si>
  <si>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</si>
  <si>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</si>
  <si>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</si>
  <si>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</si>
  <si>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</si>
  <si>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</si>
  <si>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</si>
  <si>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</si>
  <si>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</si>
  <si>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</si>
  <si>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</si>
  <si>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</si>
  <si>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</si>
  <si>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</si>
  <si>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</si>
  <si>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</si>
  <si>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</si>
  <si>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</si>
  <si>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</si>
  <si>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</si>
  <si>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</si>
  <si>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</si>
  <si>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</si>
  <si>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</si>
  <si>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</si>
  <si>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</si>
  <si>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</si>
  <si>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</si>
  <si>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</si>
  <si>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</si>
  <si>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</si>
  <si>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</si>
  <si>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</si>
  <si>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</si>
  <si>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</si>
  <si>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</si>
  <si>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</si>
  <si>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</si>
  <si>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</si>
  <si>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</si>
  <si>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</si>
  <si>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</si>
  <si>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</si>
  <si>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</si>
  <si>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</si>
  <si>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</si>
  <si>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</si>
  <si>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</si>
  <si>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</si>
  <si>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</si>
  <si>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</si>
  <si>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</si>
  <si>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</si>
  <si>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</si>
  <si>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</si>
  <si>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</si>
  <si>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</si>
  <si>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</si>
  <si>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</si>
  <si>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</si>
  <si>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</si>
  <si>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</si>
  <si>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</si>
  <si>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</si>
  <si>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</si>
  <si>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</si>
  <si>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</si>
  <si>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</si>
  <si>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</si>
  <si>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</si>
  <si>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</si>
  <si>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</si>
  <si>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</si>
  <si>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</si>
  <si>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</si>
  <si>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</si>
  <si>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</si>
  <si>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</si>
  <si>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</si>
  <si>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</si>
  <si>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</si>
  <si>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</si>
  <si>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</si>
  <si>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</si>
  <si>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</si>
  <si>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</si>
  <si>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</si>
  <si>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</si>
  <si>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</si>
  <si>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</si>
  <si>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</si>
  <si>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</si>
  <si>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</si>
  <si>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</si>
  <si>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</si>
  <si>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</si>
  <si>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</si>
  <si>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</si>
  <si>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</si>
  <si>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</si>
  <si>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</si>
  <si>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</si>
  <si>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</si>
  <si>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</si>
  <si>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</si>
  <si>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</si>
  <si>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</si>
  <si>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</si>
  <si>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</si>
  <si>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</si>
  <si>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</si>
  <si>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</si>
  <si>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</si>
  <si>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</si>
  <si>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</si>
  <si>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</si>
  <si>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</si>
  <si>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</si>
  <si>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</si>
  <si>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</si>
  <si>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</si>
  <si>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</si>
  <si>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</si>
  <si>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</si>
  <si>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</si>
  <si>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</si>
  <si>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</si>
  <si>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</si>
  <si>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</si>
  <si>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</si>
  <si>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</si>
  <si>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</si>
  <si>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</si>
  <si>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</si>
  <si>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</si>
  <si>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</si>
  <si>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</si>
  <si>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</si>
  <si>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</si>
  <si>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</si>
  <si>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</si>
  <si>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</si>
  <si>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</si>
  <si>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</si>
  <si>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</si>
  <si>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</si>
  <si>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</si>
  <si>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</si>
  <si>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</si>
  <si>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</si>
  <si>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</si>
  <si>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</si>
  <si>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</si>
  <si>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</si>
  <si>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</si>
  <si>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</si>
  <si>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</si>
  <si>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</si>
  <si>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</si>
  <si>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</si>
  <si>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</si>
  <si>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</si>
  <si>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</si>
  <si>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</si>
  <si>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</si>
  <si>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</si>
  <si>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</si>
  <si>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</si>
  <si>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</si>
  <si>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</si>
  <si>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</si>
  <si>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</si>
  <si>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</si>
  <si>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</si>
  <si>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</si>
  <si>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</si>
  <si>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</si>
  <si>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</si>
  <si>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</si>
  <si>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</si>
  <si>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</si>
  <si>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</si>
  <si>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</si>
  <si>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</si>
  <si>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</si>
  <si>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</si>
  <si>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</si>
  <si>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</si>
  <si>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</si>
  <si>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</si>
  <si>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</si>
  <si>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</si>
  <si>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</si>
  <si>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</si>
  <si>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</si>
  <si>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</si>
  <si>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</si>
  <si>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</si>
  <si>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</si>
  <si>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</si>
  <si>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</si>
  <si>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</si>
  <si>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</si>
  <si>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</si>
  <si>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</si>
  <si>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</si>
  <si>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</si>
  <si>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</si>
  <si>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</si>
  <si>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</si>
  <si>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</si>
  <si>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</si>
  <si>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</si>
  <si>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</si>
  <si>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</si>
  <si>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</si>
  <si>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</si>
  <si>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</si>
  <si>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</si>
  <si>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</si>
  <si>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</si>
  <si>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</si>
  <si>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</si>
  <si>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</si>
  <si>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</si>
  <si>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</si>
  <si>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</si>
  <si>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</si>
  <si>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</si>
  <si>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</si>
  <si>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</si>
  <si>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</si>
  <si>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</si>
  <si>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</si>
  <si>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</si>
  <si>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</si>
  <si>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</si>
  <si>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</si>
  <si>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</si>
  <si>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</si>
  <si>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</si>
  <si>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</si>
  <si>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</si>
  <si>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</si>
  <si>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</si>
  <si>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</si>
  <si>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</si>
  <si>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</si>
  <si>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</si>
  <si>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</si>
  <si>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</si>
  <si>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</si>
  <si>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</si>
  <si>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</si>
  <si>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</si>
  <si>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</si>
  <si>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</si>
  <si>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</si>
  <si>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</si>
  <si>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</si>
  <si>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</si>
  <si>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</si>
  <si>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</si>
  <si>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</si>
  <si>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</si>
  <si>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</si>
  <si>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</si>
  <si>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</si>
  <si>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</si>
  <si>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</si>
  <si>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</si>
  <si>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</si>
  <si>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</si>
  <si>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</si>
  <si>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</si>
  <si>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</si>
  <si>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</si>
  <si>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</si>
  <si>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</si>
  <si>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</si>
  <si>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</si>
  <si>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</si>
  <si>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</si>
  <si>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</si>
  <si>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</si>
  <si>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</si>
  <si>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</si>
  <si>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</si>
  <si>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</si>
  <si>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</si>
  <si>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</si>
  <si>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</si>
  <si>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</si>
  <si>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</si>
  <si>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</si>
  <si>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</si>
  <si>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</si>
  <si>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</si>
  <si>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</si>
  <si>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</si>
  <si>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</si>
  <si>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</si>
  <si>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</si>
  <si>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</si>
  <si>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</si>
  <si>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</si>
  <si>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</si>
  <si>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</si>
  <si>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</si>
  <si>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</si>
  <si>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</si>
  <si>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</si>
  <si>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</si>
  <si>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</si>
  <si>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</si>
  <si>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</si>
  <si>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</si>
  <si>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</si>
  <si>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</si>
  <si>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</si>
  <si>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</si>
  <si>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</si>
  <si>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</si>
  <si>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</si>
  <si>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</si>
  <si>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</si>
  <si>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</si>
  <si>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</si>
  <si>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</si>
  <si>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</si>
  <si>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</si>
  <si>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</si>
  <si>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</si>
  <si>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</si>
  <si>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</si>
  <si>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</si>
  <si>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</si>
  <si>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</si>
  <si>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</si>
  <si>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</si>
  <si>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</si>
  <si>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</si>
  <si>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</si>
  <si>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</si>
  <si>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</si>
  <si>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</si>
  <si>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</si>
  <si>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</si>
  <si>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</si>
  <si>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</si>
  <si>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</si>
  <si>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</si>
  <si>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</si>
  <si>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</si>
  <si>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</si>
  <si>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</si>
  <si>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</si>
  <si>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</si>
  <si>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</si>
  <si>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</si>
  <si>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</si>
  <si>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</si>
  <si>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</si>
  <si>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</si>
  <si>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</si>
  <si>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</si>
  <si>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</si>
  <si>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</si>
  <si>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</si>
  <si>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</si>
  <si>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</si>
  <si>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</si>
  <si>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</si>
  <si>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</si>
  <si>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</si>
  <si>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</si>
  <si>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</si>
  <si>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</si>
  <si>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</si>
  <si>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</si>
  <si>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</si>
  <si>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</si>
  <si>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</si>
  <si>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</si>
  <si>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</si>
  <si>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</si>
  <si>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</si>
  <si>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</si>
  <si>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</si>
  <si>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</si>
  <si>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</si>
  <si>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</si>
  <si>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</si>
  <si>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</si>
  <si>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</si>
  <si>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</si>
  <si>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</si>
  <si>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</si>
  <si>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</si>
  <si>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</si>
  <si>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</si>
  <si>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</si>
  <si>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</si>
  <si>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</si>
  <si>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</si>
  <si>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</si>
  <si>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</si>
  <si>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</si>
  <si>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</si>
  <si>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</si>
  <si>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</si>
  <si>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</si>
  <si>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</si>
  <si>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</si>
  <si>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</si>
  <si>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</si>
  <si>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</si>
  <si>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</si>
  <si>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</si>
  <si>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</si>
  <si>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</si>
  <si>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</si>
  <si>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</si>
  <si>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</si>
  <si>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</si>
  <si>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</si>
  <si>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</si>
  <si>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</si>
  <si>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</si>
  <si>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</si>
  <si>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</si>
  <si>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</si>
  <si>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</si>
  <si>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</si>
  <si>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</si>
  <si>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</si>
  <si>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</si>
  <si>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</si>
  <si>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</si>
  <si>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</si>
  <si>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</si>
  <si>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</si>
  <si>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</si>
  <si>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</si>
  <si>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</si>
  <si>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</si>
  <si>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</si>
  <si>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</si>
  <si>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</si>
  <si>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</si>
  <si>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</si>
  <si>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</si>
  <si>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</si>
  <si>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</si>
  <si>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</si>
  <si>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</si>
  <si>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</si>
  <si>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</si>
  <si>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</si>
  <si>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</si>
  <si>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</si>
  <si>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</si>
  <si>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</si>
  <si>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</si>
  <si>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</si>
  <si>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</si>
  <si>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</si>
  <si>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</si>
  <si>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</si>
  <si>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</si>
  <si>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</si>
  <si>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</si>
  <si>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</si>
  <si>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</si>
  <si>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</si>
  <si>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</si>
  <si>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</si>
  <si>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</si>
  <si>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</si>
  <si>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</si>
  <si>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</si>
  <si>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</si>
  <si>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</si>
  <si>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</si>
  <si>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</si>
  <si>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</si>
  <si>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</si>
  <si>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</si>
  <si>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</si>
  <si>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</si>
  <si>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</si>
  <si>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</si>
  <si>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</si>
  <si>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</si>
  <si>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</si>
  <si>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</si>
  <si>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</si>
  <si>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</si>
  <si>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</si>
  <si>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</si>
  <si>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</si>
  <si>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</si>
  <si>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</si>
  <si>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</si>
  <si>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</si>
  <si>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</si>
  <si>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</si>
  <si>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</si>
  <si>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</si>
  <si>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</si>
  <si>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</si>
  <si>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</si>
  <si>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</si>
  <si>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</si>
  <si>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</si>
  <si>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</si>
  <si>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</si>
  <si>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</si>
  <si>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</si>
  <si>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</si>
  <si>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</si>
  <si>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</si>
  <si>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</si>
  <si>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</si>
  <si>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</si>
  <si>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</si>
  <si>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</si>
  <si>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</si>
  <si>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</si>
  <si>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</si>
  <si>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</si>
  <si>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</si>
  <si>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</si>
  <si>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</si>
  <si>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</si>
  <si>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</si>
  <si>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</si>
  <si>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</si>
  <si>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</si>
  <si>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</si>
  <si>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</si>
  <si>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</si>
  <si>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</si>
  <si>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</si>
  <si>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</si>
  <si>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</si>
  <si>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</si>
  <si>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</si>
  <si>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</si>
  <si>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</si>
  <si>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</si>
  <si>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</si>
  <si>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</si>
  <si>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</si>
  <si>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</si>
  <si>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</si>
  <si>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</si>
  <si>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</si>
  <si>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</si>
  <si>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</si>
  <si>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</si>
  <si>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</si>
  <si>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</si>
  <si>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</si>
  <si>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</si>
  <si>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</si>
  <si>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</si>
  <si>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</si>
  <si>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</si>
  <si>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</si>
  <si>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</si>
  <si>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</si>
  <si>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</si>
  <si>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</si>
  <si>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</si>
  <si>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</si>
  <si>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</si>
  <si>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</si>
  <si>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</si>
  <si>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</si>
  <si>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</si>
  <si>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</si>
  <si>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</si>
  <si>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</si>
  <si>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</si>
  <si>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</si>
  <si>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</si>
  <si>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</si>
  <si>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</si>
  <si>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</si>
  <si>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</si>
  <si>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</si>
  <si>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</si>
  <si>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</si>
  <si>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</si>
  <si>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</si>
  <si>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</si>
  <si>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</si>
  <si>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</si>
  <si>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</si>
  <si>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</si>
  <si>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</si>
  <si>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</si>
  <si>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</si>
  <si>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</si>
  <si>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</si>
  <si>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</si>
  <si>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</si>
  <si>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</si>
  <si>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</si>
  <si>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</si>
  <si>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</si>
  <si>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</si>
  <si>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</si>
  <si>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</si>
  <si>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</si>
  <si>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</si>
  <si>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</si>
  <si>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</si>
  <si>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</si>
  <si>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</si>
  <si>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</si>
  <si>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</si>
  <si>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</si>
  <si>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</si>
  <si>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</si>
  <si>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</si>
  <si>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</si>
  <si>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</si>
  <si>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</si>
  <si>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</si>
  <si>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</si>
  <si>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</si>
  <si>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</si>
  <si>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</si>
  <si>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</si>
  <si>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</si>
  <si>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</si>
  <si>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</si>
  <si>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</si>
  <si>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</si>
  <si>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</si>
  <si>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</si>
  <si>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</si>
  <si>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</si>
  <si>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</si>
  <si>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</si>
  <si>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</si>
  <si>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</si>
  <si>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</si>
  <si>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</si>
  <si>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</si>
  <si>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</si>
  <si>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</si>
  <si>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</si>
  <si>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</si>
  <si>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</si>
  <si>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</si>
  <si>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</si>
  <si>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</si>
  <si>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</si>
  <si>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</si>
  <si>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</si>
  <si>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</si>
  <si>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</si>
  <si>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</si>
  <si>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</si>
  <si>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</si>
  <si>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</si>
  <si>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</si>
  <si>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</si>
  <si>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</si>
  <si>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</si>
  <si>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</si>
  <si>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</si>
  <si>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</si>
  <si>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</si>
  <si>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</si>
  <si>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</si>
  <si>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</si>
  <si>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</si>
  <si>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</si>
  <si>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</si>
  <si>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</si>
  <si>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</si>
  <si>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</si>
  <si>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</si>
  <si>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</si>
  <si>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</si>
  <si>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</si>
  <si>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</si>
  <si>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</si>
  <si>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</si>
  <si>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</si>
  <si>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</si>
  <si>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</si>
  <si>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</si>
  <si>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</si>
  <si>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</si>
  <si>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</si>
  <si>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</si>
  <si>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</si>
  <si>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</si>
  <si>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</si>
  <si>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</si>
  <si>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</si>
  <si>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</si>
  <si>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</si>
  <si>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</si>
  <si>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</si>
  <si>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</si>
  <si>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</si>
  <si>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</si>
  <si>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</si>
  <si>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</si>
  <si>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</si>
  <si>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</si>
  <si>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</si>
  <si>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</si>
  <si>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</si>
  <si>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</si>
  <si>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</si>
  <si>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</si>
  <si>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</si>
  <si>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</si>
  <si>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</si>
  <si>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</si>
  <si>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</si>
  <si>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</si>
  <si>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</si>
  <si>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</si>
  <si>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</si>
  <si>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</si>
  <si>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</si>
  <si>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</si>
  <si>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</si>
  <si>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</si>
  <si>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</si>
  <si>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</si>
  <si>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</si>
  <si>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</si>
  <si>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</si>
  <si>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</si>
  <si>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</si>
  <si>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</si>
  <si>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</si>
  <si>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</si>
  <si>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</si>
  <si>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</si>
  <si>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</si>
  <si>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</si>
  <si>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</si>
  <si>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</si>
  <si>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</si>
  <si>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</si>
  <si>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</si>
  <si>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</si>
  <si>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</si>
  <si>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</si>
  <si>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</si>
  <si>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</si>
  <si>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</si>
  <si>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</si>
  <si>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</si>
  <si>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</si>
  <si>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</si>
  <si>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</si>
  <si>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</si>
  <si>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</si>
  <si>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</si>
  <si>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</si>
  <si>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</si>
  <si>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</si>
  <si>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</si>
  <si>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</si>
  <si>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</si>
  <si>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</si>
  <si>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</si>
  <si>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</si>
  <si>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</si>
  <si>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</si>
  <si>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</si>
  <si>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</si>
  <si>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</si>
  <si>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</si>
  <si>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</si>
  <si>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</si>
  <si>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</si>
  <si>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</si>
  <si>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</si>
  <si>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</si>
  <si>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</si>
  <si>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</si>
  <si>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</si>
  <si>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</si>
  <si>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</si>
  <si>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</si>
  <si>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</si>
  <si>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</si>
  <si>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</si>
  <si>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</si>
  <si>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</si>
  <si>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</si>
  <si>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</si>
  <si>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</si>
  <si>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</si>
  <si>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</si>
  <si>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</si>
  <si>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</si>
  <si>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</si>
  <si>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</si>
  <si>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</si>
  <si>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</si>
  <si>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</si>
  <si>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</si>
  <si>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</si>
  <si>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</si>
  <si>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</si>
  <si>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</si>
  <si>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</si>
  <si>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</si>
  <si>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</si>
  <si>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</si>
  <si>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</si>
  <si>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</si>
  <si>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</si>
  <si>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</si>
  <si>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</si>
  <si>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</si>
  <si>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</si>
  <si>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</si>
  <si>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</si>
  <si>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</si>
  <si>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</si>
  <si>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</si>
  <si>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</si>
  <si>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</si>
  <si>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</si>
  <si>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</si>
  <si>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</si>
  <si>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</si>
  <si>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</si>
  <si>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</si>
  <si>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</si>
  <si>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</si>
  <si>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</si>
  <si>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</si>
  <si>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</si>
  <si>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</si>
  <si>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</si>
  <si>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</si>
  <si>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</si>
  <si>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</si>
  <si>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</si>
  <si>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</si>
  <si>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</si>
  <si>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</si>
  <si>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</si>
  <si>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</si>
  <si>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</si>
  <si>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</si>
  <si>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</si>
  <si>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</si>
  <si>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</si>
  <si>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</si>
  <si>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</si>
  <si>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</si>
  <si>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</si>
  <si>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</si>
  <si>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</si>
  <si>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</si>
  <si>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</si>
  <si>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</si>
  <si>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</si>
  <si>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</si>
  <si>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</si>
  <si>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</si>
  <si>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</si>
  <si>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</si>
  <si>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</si>
  <si>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</si>
  <si>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</si>
  <si>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</si>
  <si>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</si>
  <si>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</si>
  <si>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</si>
  <si>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</si>
  <si>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</si>
  <si>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</si>
  <si>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</si>
  <si>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</si>
  <si>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</si>
  <si>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</si>
  <si>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</si>
  <si>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</si>
  <si>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</si>
  <si>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</si>
  <si>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</si>
  <si>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</si>
  <si>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</si>
  <si>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</si>
  <si>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</si>
  <si>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</si>
  <si>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</si>
  <si>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</si>
  <si>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</si>
  <si>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</si>
  <si>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</si>
  <si>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</si>
  <si>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</si>
  <si>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</si>
  <si>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</si>
  <si>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</si>
  <si>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</si>
  <si>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</si>
  <si>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</si>
  <si>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</si>
  <si>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</si>
  <si>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</si>
  <si>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</si>
  <si>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</si>
  <si>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</si>
  <si>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</si>
  <si>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</si>
  <si>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</si>
  <si>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</si>
  <si>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</si>
  <si>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</si>
  <si>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</si>
  <si>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</si>
  <si>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</si>
  <si>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</si>
  <si>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</si>
  <si>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</si>
  <si>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</si>
  <si>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</si>
  <si>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</si>
  <si>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</si>
  <si>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</si>
  <si>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</si>
  <si>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</si>
  <si>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</si>
  <si>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</si>
  <si>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</si>
  <si>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</si>
  <si>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</si>
  <si>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</si>
  <si>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</si>
  <si>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</si>
  <si>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</si>
  <si>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</si>
  <si>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</si>
  <si>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</si>
  <si>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</si>
  <si>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</si>
  <si>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</si>
  <si>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</si>
  <si>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</si>
  <si>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</si>
  <si>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</si>
  <si>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</si>
  <si>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</si>
  <si>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</si>
  <si>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</si>
  <si>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</si>
  <si>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</si>
  <si>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</si>
  <si>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</si>
  <si>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</si>
  <si>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</si>
  <si>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</si>
  <si>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</si>
  <si>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</si>
  <si>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</si>
  <si>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</si>
  <si>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</si>
  <si>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</si>
  <si>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</si>
  <si>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</si>
  <si>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</si>
  <si>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</si>
  <si>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</si>
  <si>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</si>
  <si>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</si>
  <si>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</si>
  <si>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</si>
  <si>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</si>
  <si>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</si>
  <si>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</si>
  <si>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</si>
  <si>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</si>
  <si>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</si>
  <si>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</si>
  <si>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</si>
  <si>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</si>
  <si>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</si>
  <si>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</si>
  <si>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</si>
  <si>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</si>
  <si>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</si>
  <si>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</si>
  <si>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</si>
  <si>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</si>
  <si>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</si>
  <si>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</si>
  <si>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</si>
  <si>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</si>
  <si>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</si>
  <si>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</si>
  <si>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</si>
  <si>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</si>
  <si>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</si>
  <si>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</si>
  <si>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</si>
  <si>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</si>
  <si>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</si>
  <si>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</si>
  <si>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</si>
  <si>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</si>
  <si>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</si>
  <si>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</si>
  <si>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</si>
  <si>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</si>
  <si>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</si>
  <si>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</si>
  <si>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</si>
  <si>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</si>
  <si>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</si>
  <si>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</si>
  <si>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</si>
  <si>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</si>
  <si>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</si>
  <si>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</si>
  <si>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</si>
  <si>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</si>
  <si>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</si>
  <si>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</si>
  <si>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</si>
  <si>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</si>
  <si>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</si>
  <si>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</si>
  <si>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</si>
  <si>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</si>
  <si>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</si>
  <si>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</si>
  <si>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</si>
  <si>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</si>
  <si>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</si>
  <si>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</si>
  <si>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</si>
  <si>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</si>
  <si>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</si>
  <si>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</si>
  <si>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</si>
  <si>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</si>
  <si>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</si>
  <si>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</si>
  <si>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</si>
  <si>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</si>
  <si>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</si>
  <si>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</si>
  <si>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</si>
  <si>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</si>
  <si>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</si>
  <si>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</si>
  <si>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</si>
  <si>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</si>
  <si>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</si>
  <si>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</si>
  <si>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</si>
  <si>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</si>
  <si>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</si>
  <si>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</si>
  <si>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</si>
  <si>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</si>
  <si>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</si>
  <si>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</si>
  <si>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</si>
  <si>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</si>
  <si>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</si>
  <si>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</si>
  <si>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</si>
  <si>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</si>
  <si>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</si>
  <si>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</si>
  <si>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</si>
  <si>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</si>
  <si>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</si>
  <si>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</si>
  <si>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</si>
  <si>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</si>
  <si>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</si>
  <si>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</si>
  <si>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</si>
  <si>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</si>
  <si>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</si>
  <si>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</si>
  <si>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</si>
  <si>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</si>
  <si>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</si>
  <si>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</si>
  <si>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</si>
  <si>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</si>
  <si>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</si>
  <si>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</si>
  <si>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</si>
  <si>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</si>
  <si>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</si>
  <si>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</si>
  <si>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</si>
  <si>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</si>
  <si>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</si>
  <si>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</si>
  <si>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</si>
  <si>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</si>
  <si>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</si>
  <si>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</si>
  <si>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</si>
  <si>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</si>
  <si>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</si>
  <si>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</si>
  <si>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</si>
  <si>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</si>
  <si>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</si>
  <si>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</si>
  <si>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</si>
  <si>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</si>
  <si>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</si>
  <si>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</si>
  <si>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</si>
  <si>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</si>
  <si>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</si>
  <si>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</si>
  <si>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</si>
  <si>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</si>
  <si>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</si>
  <si>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</si>
  <si>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</si>
  <si>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</si>
  <si>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</si>
  <si>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</si>
  <si>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</si>
  <si>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</si>
  <si>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</si>
  <si>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</si>
  <si>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</si>
  <si>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</si>
  <si>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</si>
  <si>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</si>
  <si>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</si>
  <si>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</si>
  <si>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</si>
  <si>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</si>
  <si>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</si>
  <si>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</si>
  <si>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</si>
  <si>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</si>
  <si>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</si>
  <si>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</si>
  <si>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</si>
  <si>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</si>
  <si>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</si>
  <si>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</si>
  <si>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</si>
  <si>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</si>
  <si>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</si>
  <si>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</si>
  <si>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</si>
  <si>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</si>
  <si>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</si>
  <si>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</si>
  <si>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</si>
  <si>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</si>
  <si>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</si>
  <si>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</si>
  <si>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</si>
  <si>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</si>
  <si>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</si>
  <si>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</si>
  <si>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</si>
  <si>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</si>
  <si>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</si>
  <si>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</si>
  <si>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</si>
  <si>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</si>
  <si>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</si>
  <si>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</si>
  <si>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</si>
  <si>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</si>
  <si>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</si>
  <si>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</si>
  <si>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</si>
  <si>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</si>
  <si>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</si>
  <si>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</si>
  <si>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</si>
  <si>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</si>
  <si>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</si>
  <si>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</si>
  <si>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</si>
  <si>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</si>
  <si>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</si>
  <si>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</si>
  <si>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</si>
  <si>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</si>
  <si>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</si>
  <si>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</si>
  <si>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</si>
  <si>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</si>
  <si>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</si>
  <si>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</si>
  <si>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</si>
  <si>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</si>
  <si>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</si>
  <si>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</si>
  <si>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</si>
  <si>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</si>
  <si>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</si>
  <si>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</si>
  <si>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</si>
  <si>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</si>
  <si>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</si>
  <si>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</si>
  <si>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</si>
  <si>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</si>
  <si>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</si>
  <si>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</si>
  <si>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</si>
  <si>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</si>
  <si>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</si>
  <si>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</si>
  <si>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</si>
  <si>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</si>
  <si>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</si>
  <si>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</si>
  <si>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</si>
  <si>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</si>
  <si>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</si>
  <si>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</si>
  <si>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</si>
  <si>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</si>
  <si>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</si>
  <si>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</si>
  <si>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</si>
  <si>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</si>
  <si>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</si>
  <si>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</si>
  <si>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</si>
  <si>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</si>
  <si>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</si>
  <si>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</si>
  <si>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</si>
  <si>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</si>
  <si>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</si>
  <si>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</si>
  <si>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</si>
  <si>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</si>
  <si>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</si>
  <si>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</si>
  <si>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</si>
  <si>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</si>
  <si>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</si>
  <si>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</si>
  <si>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</si>
  <si>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</si>
  <si>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</si>
  <si>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</si>
  <si>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</si>
  <si>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</si>
  <si>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</si>
  <si>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</si>
  <si>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</si>
  <si>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</si>
  <si>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</si>
  <si>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</si>
  <si>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</si>
  <si>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</si>
  <si>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</si>
  <si>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</si>
  <si>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</si>
  <si>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</si>
  <si>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</si>
  <si>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</si>
  <si>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</si>
  <si>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</si>
  <si>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</si>
  <si>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</si>
  <si>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</si>
  <si>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</si>
  <si>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</si>
  <si>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</si>
  <si>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</si>
  <si>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</si>
  <si>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</si>
  <si>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</si>
  <si>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</si>
  <si>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</si>
  <si>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</si>
  <si>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</si>
  <si>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</si>
  <si>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</si>
  <si>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</si>
  <si>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</si>
  <si>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</si>
  <si>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</si>
  <si>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</si>
  <si>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</si>
  <si>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</si>
  <si>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</si>
  <si>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</si>
  <si>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</si>
  <si>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</si>
  <si>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</si>
  <si>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</si>
  <si>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</si>
  <si>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</si>
  <si>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</si>
  <si>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</si>
  <si>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</si>
  <si>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</si>
  <si>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</si>
  <si>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</si>
  <si>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</si>
  <si>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</si>
  <si>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</si>
  <si>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</si>
  <si>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</si>
  <si>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</si>
  <si>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</si>
  <si>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</si>
  <si>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</si>
  <si>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</si>
  <si>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</si>
  <si>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</si>
  <si>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</si>
  <si>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</si>
  <si>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</si>
  <si>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</si>
  <si>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</si>
  <si>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</si>
  <si>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</si>
  <si>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</si>
  <si>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</si>
  <si>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</si>
  <si>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</si>
  <si>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</si>
  <si>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</si>
  <si>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</si>
  <si>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</si>
  <si>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</si>
  <si>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</si>
  <si>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</si>
  <si>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</si>
  <si>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</si>
  <si>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</si>
  <si>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</si>
  <si>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</si>
  <si>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</si>
  <si>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</si>
  <si>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</si>
  <si>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</si>
  <si>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</si>
  <si>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</si>
  <si>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</si>
  <si>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</si>
  <si>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</si>
  <si>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</si>
  <si>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</si>
  <si>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</si>
  <si>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</si>
  <si>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</si>
  <si>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</si>
  <si>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</si>
  <si>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</si>
  <si>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</si>
  <si>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</si>
  <si>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</si>
  <si>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</si>
  <si>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</si>
  <si>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</si>
  <si>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</si>
  <si>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</si>
  <si>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</si>
  <si>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</si>
  <si>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</si>
  <si>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</si>
  <si>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</si>
  <si>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</si>
  <si>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</si>
  <si>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</si>
  <si>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</si>
  <si>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</si>
  <si>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</si>
  <si>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</si>
  <si>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</si>
  <si>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</si>
  <si>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</si>
  <si>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</si>
  <si>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</si>
  <si>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</si>
  <si>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</si>
  <si>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</si>
  <si>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</si>
  <si>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</si>
  <si>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</si>
  <si>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</si>
  <si>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</si>
  <si>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</si>
  <si>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</si>
  <si>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</si>
  <si>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</si>
  <si>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</si>
  <si>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</si>
  <si>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</si>
  <si>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</si>
  <si>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</si>
  <si>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</si>
  <si>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</si>
  <si>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</si>
  <si>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</si>
  <si>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</si>
  <si>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</si>
  <si>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</si>
  <si>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</si>
  <si>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</si>
  <si>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</si>
  <si>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</si>
  <si>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</si>
  <si>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</si>
  <si>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</si>
  <si>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</si>
  <si>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</si>
  <si>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</si>
  <si>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</si>
  <si>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</si>
  <si>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</si>
  <si>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</si>
  <si>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</si>
  <si>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</si>
  <si>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</si>
  <si>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</si>
  <si>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</si>
  <si>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</si>
  <si>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</si>
  <si>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</si>
  <si>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</si>
  <si>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</si>
  <si>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</si>
  <si>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</si>
  <si>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</si>
  <si>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</si>
  <si>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</si>
  <si>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</si>
  <si>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</si>
  <si>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</si>
  <si>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</si>
  <si>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</si>
  <si>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</si>
  <si>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</si>
  <si>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</si>
  <si>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</si>
  <si>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</si>
  <si>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</si>
  <si>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</si>
  <si>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</si>
  <si>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</si>
  <si>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</si>
  <si>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</si>
  <si>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</si>
  <si>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</si>
  <si>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</si>
  <si>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</si>
  <si>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</si>
  <si>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</si>
  <si>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</si>
  <si>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</si>
  <si>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</si>
  <si>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</si>
  <si>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</si>
  <si>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</si>
  <si>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</si>
  <si>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</si>
  <si>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</si>
  <si>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</si>
  <si>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</si>
  <si>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</si>
  <si>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</si>
  <si>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</si>
  <si>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</si>
  <si>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</si>
  <si>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</si>
  <si>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</si>
  <si>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</si>
  <si>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</si>
  <si>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</si>
  <si>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</si>
  <si>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</si>
  <si>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</si>
  <si>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</si>
  <si>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</si>
  <si>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</si>
  <si>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</si>
  <si>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</si>
  <si>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</si>
  <si>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</si>
  <si>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</si>
  <si>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</si>
  <si>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</si>
  <si>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</si>
  <si>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</si>
  <si>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</si>
  <si>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</si>
  <si>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</si>
  <si>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</si>
  <si>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</si>
  <si>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</si>
  <si>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</si>
  <si>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</si>
  <si>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</si>
  <si>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</si>
  <si>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</si>
  <si>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</si>
  <si>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</si>
  <si>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</si>
  <si>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</si>
  <si>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</si>
  <si>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</si>
  <si>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</si>
  <si>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</si>
  <si>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</si>
  <si>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</si>
  <si>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</si>
  <si>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</si>
  <si>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</si>
  <si>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</si>
  <si>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</si>
  <si>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</si>
  <si>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</si>
  <si>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</si>
  <si>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</si>
  <si>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</si>
  <si>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</si>
  <si>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</si>
  <si>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</si>
  <si>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</si>
  <si>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</si>
  <si>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</si>
  <si>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</si>
  <si>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</si>
  <si>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</si>
  <si>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</si>
  <si>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</si>
  <si>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</si>
  <si>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</si>
  <si>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</si>
  <si>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</si>
  <si>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</si>
  <si>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</si>
  <si>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</si>
  <si>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</si>
  <si>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</si>
  <si>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</si>
  <si>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</si>
  <si>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</si>
  <si>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</si>
  <si>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</si>
  <si>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</si>
  <si>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</si>
  <si>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</si>
  <si>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</si>
  <si>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</si>
  <si>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</si>
  <si>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</si>
  <si>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</si>
  <si>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</si>
  <si>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</si>
  <si>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</si>
  <si>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</si>
  <si>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</si>
  <si>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</si>
  <si>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</si>
  <si>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</si>
  <si>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</si>
  <si>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</si>
  <si>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</si>
  <si>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</si>
  <si>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</si>
  <si>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</si>
  <si>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</si>
  <si>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</si>
  <si>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</si>
  <si>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</si>
  <si>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</si>
  <si>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</si>
  <si>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</si>
  <si>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</si>
  <si>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</si>
  <si>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</si>
  <si>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</si>
  <si>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</si>
  <si>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</si>
  <si>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</si>
  <si>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</si>
  <si>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</si>
  <si>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</si>
  <si>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</si>
  <si>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</si>
  <si>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</si>
  <si>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</si>
  <si>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</si>
  <si>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</si>
  <si>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</si>
  <si>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</si>
  <si>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</si>
  <si>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</si>
  <si>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</si>
  <si>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</si>
  <si>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</si>
  <si>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</si>
  <si>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</si>
  <si>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</si>
  <si>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</si>
  <si>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</si>
  <si>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</si>
  <si>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</si>
  <si>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</si>
  <si>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</si>
  <si>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</si>
  <si>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</si>
  <si>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</si>
  <si>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</si>
  <si>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</si>
  <si>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</si>
  <si>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</si>
  <si>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</si>
  <si>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</si>
  <si>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</si>
  <si>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</si>
  <si>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</si>
  <si>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</si>
  <si>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</si>
  <si>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</si>
  <si>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</si>
  <si>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</si>
  <si>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</si>
  <si>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</si>
  <si>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</si>
  <si>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</si>
  <si>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</si>
  <si>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</si>
  <si>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</si>
  <si>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</si>
  <si>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</si>
  <si>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</si>
  <si>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</si>
  <si>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</si>
  <si>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</si>
  <si>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</si>
  <si>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</si>
  <si>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</si>
  <si>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</si>
  <si>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</si>
  <si>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</si>
  <si>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</si>
  <si>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</si>
  <si>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</si>
  <si>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</si>
  <si>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</si>
  <si>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</si>
  <si>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</si>
  <si>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</si>
  <si>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</si>
  <si>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</si>
  <si>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</si>
  <si>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</si>
  <si>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</si>
  <si>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</si>
  <si>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</si>
  <si>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</si>
  <si>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</si>
  <si>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</si>
  <si>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</si>
  <si>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</si>
  <si>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</si>
  <si>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</si>
  <si>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</si>
  <si>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</si>
  <si>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</si>
  <si>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</si>
  <si>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</si>
  <si>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</si>
  <si>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</si>
  <si>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</si>
  <si>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</si>
  <si>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</si>
  <si>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</si>
  <si>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</si>
  <si>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</si>
  <si>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</si>
  <si>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</si>
  <si>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</si>
  <si>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</si>
  <si>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</si>
  <si>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</si>
  <si>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</si>
  <si>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</si>
  <si>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</si>
  <si>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</si>
  <si>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</si>
  <si>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</si>
  <si>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</si>
  <si>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</si>
  <si>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</si>
  <si>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</si>
  <si>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</si>
  <si>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</si>
  <si>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</si>
  <si>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</si>
  <si>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</si>
  <si>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</si>
  <si>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</si>
  <si>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</si>
  <si>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</si>
  <si>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</si>
  <si>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</si>
  <si>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</si>
  <si>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</si>
  <si>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</si>
  <si>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</si>
  <si>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</si>
  <si>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</si>
  <si>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</si>
  <si>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</si>
  <si>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</si>
  <si>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</si>
  <si>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</si>
  <si>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</si>
  <si>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</si>
  <si>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</si>
  <si>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</si>
  <si>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</si>
  <si>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</si>
  <si>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</si>
  <si>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</si>
  <si>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</si>
  <si>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</si>
  <si>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</si>
  <si>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</si>
  <si>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</si>
  <si>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</si>
  <si>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</si>
  <si>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</si>
  <si>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</si>
  <si>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</si>
  <si>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</si>
  <si>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</si>
  <si>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</si>
  <si>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</si>
  <si>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</si>
  <si>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</si>
  <si>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</si>
  <si>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</si>
  <si>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</si>
  <si>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</si>
  <si>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</si>
  <si>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</si>
  <si>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</si>
  <si>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</si>
  <si>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</si>
  <si>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</si>
  <si>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</si>
  <si>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</si>
  <si>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</si>
  <si>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</si>
  <si>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</si>
  <si>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</si>
  <si>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</si>
  <si>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</si>
  <si>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</si>
  <si>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</si>
  <si>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</si>
  <si>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</si>
  <si>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</si>
  <si>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</si>
  <si>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</si>
  <si>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</si>
  <si>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</si>
  <si>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</si>
  <si>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</si>
  <si>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</si>
  <si>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</si>
  <si>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</si>
  <si>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</si>
  <si>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</si>
  <si>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</si>
  <si>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</si>
  <si>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</si>
  <si>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</si>
  <si>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</si>
  <si>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</si>
  <si>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</si>
  <si>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</si>
  <si>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</si>
  <si>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</si>
  <si>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</si>
  <si>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</si>
  <si>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</si>
  <si>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</si>
  <si>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</si>
  <si>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</si>
  <si>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</si>
  <si>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</si>
  <si>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</si>
  <si>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</si>
  <si>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</si>
  <si>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</si>
  <si>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</si>
  <si>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</si>
  <si>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</si>
  <si>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</si>
  <si>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</si>
  <si>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</si>
  <si>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</si>
  <si>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</si>
  <si>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</si>
  <si>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</si>
  <si>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</si>
  <si>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</si>
  <si>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</si>
  <si>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</si>
  <si>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</si>
  <si>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</si>
  <si>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</si>
  <si>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</si>
  <si>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</si>
  <si>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</si>
  <si>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</si>
  <si>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</si>
  <si>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</si>
  <si>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</si>
  <si>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</si>
  <si>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</si>
  <si>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</si>
  <si>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</si>
  <si>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</si>
  <si>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</si>
  <si>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</si>
  <si>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</si>
  <si>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</si>
  <si>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</si>
  <si>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</si>
  <si>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</si>
  <si>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</si>
  <si>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</si>
  <si>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</si>
  <si>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</si>
  <si>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</si>
  <si>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</si>
  <si>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</si>
  <si>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</si>
  <si>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</si>
  <si>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</si>
  <si>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</si>
  <si>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</si>
  <si>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</si>
  <si>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</si>
  <si>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</si>
  <si>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</si>
  <si>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</si>
  <si>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</si>
  <si>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</si>
  <si>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</si>
  <si>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</si>
  <si>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</si>
  <si>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</si>
  <si>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</si>
  <si>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</si>
  <si>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</si>
  <si>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</si>
  <si>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</si>
  <si>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</si>
  <si>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</si>
  <si>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</si>
  <si>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</si>
  <si>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</si>
  <si>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</si>
  <si>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</si>
  <si>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</si>
  <si>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</si>
  <si>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</si>
  <si>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</si>
  <si>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</si>
  <si>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</si>
  <si>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</si>
  <si>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</si>
  <si>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</si>
  <si>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</si>
  <si>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</si>
  <si>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</si>
  <si>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</si>
  <si>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</si>
  <si>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</si>
  <si>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</si>
  <si>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</si>
  <si>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</si>
  <si>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</si>
  <si>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</si>
  <si>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</si>
  <si>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</si>
  <si>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</si>
  <si>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</si>
  <si>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</si>
  <si>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</si>
  <si>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</si>
  <si>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</si>
  <si>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</si>
  <si>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</si>
  <si>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</si>
  <si>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</si>
  <si>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</si>
  <si>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</si>
  <si>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</si>
  <si>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</si>
  <si>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</si>
  <si>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</si>
  <si>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</si>
  <si>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</si>
  <si>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</si>
  <si>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</si>
  <si>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</si>
  <si>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</si>
  <si>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</si>
  <si>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</si>
  <si>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</si>
  <si>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</si>
  <si>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</si>
  <si>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</si>
  <si>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</si>
  <si>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</si>
  <si>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</si>
  <si>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</si>
  <si>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</si>
  <si>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</si>
  <si>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</si>
  <si>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</si>
  <si>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</si>
  <si>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</si>
  <si>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</si>
  <si>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</si>
  <si>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</si>
  <si>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</si>
  <si>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</si>
  <si>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</si>
  <si>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</si>
  <si>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</si>
  <si>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</si>
  <si>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</si>
  <si>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</si>
  <si>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</si>
  <si>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</si>
  <si>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</si>
  <si>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</si>
  <si>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</si>
  <si>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</si>
  <si>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</si>
  <si>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</si>
  <si>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</si>
  <si>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</si>
  <si>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</si>
  <si>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</si>
  <si>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</si>
  <si>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</si>
  <si>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</si>
  <si>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</si>
  <si>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</si>
  <si>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</si>
  <si>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</si>
  <si>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</si>
  <si>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</si>
  <si>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</si>
  <si>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</si>
  <si>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</si>
  <si>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</si>
  <si>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</si>
  <si>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</si>
  <si>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</si>
  <si>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</si>
  <si>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</si>
  <si>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</si>
  <si>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</si>
  <si>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</si>
  <si>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</si>
  <si>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</si>
  <si>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</si>
  <si>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</si>
  <si>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</si>
  <si>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</si>
  <si>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</si>
  <si>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</si>
  <si>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</si>
  <si>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</si>
  <si>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</si>
  <si>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</si>
  <si>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</si>
  <si>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</si>
  <si>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</si>
  <si>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</si>
  <si>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</si>
  <si>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</si>
  <si>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</si>
  <si>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</si>
  <si>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</si>
  <si>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</si>
  <si>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</si>
  <si>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</si>
  <si>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</si>
  <si>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</si>
  <si>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</si>
  <si>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</si>
  <si>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</si>
  <si>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</si>
  <si>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</si>
  <si>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</si>
  <si>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</si>
  <si>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</si>
  <si>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</si>
  <si>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</si>
  <si>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</si>
  <si>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</si>
  <si>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</si>
  <si>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</si>
  <si>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</si>
  <si>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</si>
  <si>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</si>
  <si>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</si>
  <si>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</si>
  <si>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</si>
  <si>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</si>
  <si>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</si>
  <si>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</si>
  <si>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</si>
  <si>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</si>
  <si>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</si>
  <si>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</si>
  <si>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</si>
  <si>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</si>
  <si>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</si>
  <si>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</si>
  <si>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</si>
  <si>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</si>
  <si>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</si>
  <si>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</si>
  <si>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</si>
  <si>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</si>
  <si>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</si>
  <si>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</si>
  <si>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</si>
  <si>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</si>
  <si>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</si>
  <si>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</si>
  <si>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</si>
  <si>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</si>
  <si>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</si>
  <si>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</si>
  <si>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</si>
  <si>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</si>
  <si>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</si>
  <si>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</si>
  <si>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</si>
  <si>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</si>
  <si>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</si>
  <si>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</si>
  <si>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</si>
  <si>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</si>
  <si>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</si>
  <si>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</si>
  <si>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</si>
  <si>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</si>
  <si>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</si>
  <si>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</si>
  <si>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</si>
  <si>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</si>
  <si>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</si>
  <si>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</si>
  <si>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</si>
  <si>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</si>
  <si>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</si>
  <si>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</si>
  <si>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</si>
  <si>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</si>
  <si>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</si>
  <si>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</si>
  <si>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</si>
  <si>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</si>
  <si>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</si>
  <si>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</si>
  <si>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</si>
  <si>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</si>
  <si>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</si>
  <si>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</si>
  <si>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</si>
  <si>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</si>
  <si>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</si>
  <si>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</si>
  <si>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</si>
  <si>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</si>
  <si>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</si>
  <si>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</si>
  <si>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</si>
  <si>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</si>
  <si>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</si>
  <si>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</si>
  <si>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</si>
  <si>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</si>
  <si>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</si>
  <si>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</si>
  <si>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</si>
  <si>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</si>
  <si>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</si>
  <si>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</si>
  <si>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</si>
  <si>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</si>
  <si>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</si>
  <si>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</si>
  <si>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</si>
  <si>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</si>
  <si>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</si>
  <si>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</si>
  <si>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</si>
  <si>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</si>
  <si>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</si>
  <si>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</si>
  <si>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</si>
  <si>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</si>
  <si>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</si>
  <si>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</si>
  <si>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</si>
  <si>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</si>
  <si>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</si>
  <si>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</si>
  <si>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</si>
  <si>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</si>
  <si>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</si>
  <si>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</si>
  <si>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</si>
  <si>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</si>
  <si>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</si>
  <si>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</si>
  <si>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</si>
  <si>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</si>
  <si>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</si>
  <si>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</si>
  <si>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</si>
  <si>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</si>
  <si>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</si>
  <si>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</si>
  <si>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</si>
  <si>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</si>
  <si>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</si>
  <si>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</si>
  <si>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</si>
  <si>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</si>
  <si>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</si>
  <si>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</si>
  <si>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</si>
  <si>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</si>
  <si>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</si>
  <si>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</si>
  <si>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</si>
  <si>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</si>
  <si>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</si>
  <si>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</si>
  <si>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</si>
  <si>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</si>
  <si>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</si>
  <si>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</si>
  <si>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</si>
  <si>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</si>
  <si>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</si>
  <si>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</si>
  <si>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</si>
  <si>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</si>
  <si>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</si>
  <si>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</si>
  <si>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</si>
  <si>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</si>
  <si>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</si>
  <si>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</si>
  <si>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</si>
  <si>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</si>
  <si>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</si>
  <si>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</si>
  <si>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</si>
  <si>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</si>
  <si>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</si>
  <si>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</si>
  <si>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</si>
  <si>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</si>
  <si>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</si>
  <si>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</si>
  <si>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</si>
  <si>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</si>
  <si>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</si>
  <si>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</si>
  <si>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</si>
  <si>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</si>
  <si>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</si>
  <si>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</si>
  <si>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</si>
  <si>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</si>
  <si>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</si>
  <si>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</si>
  <si>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</si>
  <si>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</si>
  <si>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</si>
  <si>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</si>
  <si>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</si>
  <si>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</si>
  <si>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</si>
  <si>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</si>
  <si>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</si>
  <si>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</si>
  <si>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</si>
  <si>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</si>
  <si>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</si>
  <si>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</si>
  <si>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</si>
  <si>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</si>
  <si>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</si>
  <si>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</si>
  <si>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</si>
  <si>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</si>
  <si>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</si>
  <si>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</si>
  <si>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</si>
  <si>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</si>
  <si>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</si>
  <si>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</si>
  <si>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</si>
  <si>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</si>
  <si>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</si>
  <si>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</si>
  <si>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</si>
  <si>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</si>
  <si>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</si>
  <si>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</si>
  <si>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</si>
  <si>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</si>
  <si>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</si>
  <si>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</si>
  <si>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</si>
  <si>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</si>
  <si>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</si>
  <si>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</si>
  <si>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</si>
  <si>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</si>
  <si>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</si>
  <si>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</si>
  <si>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</si>
  <si>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</si>
  <si>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</si>
  <si>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</si>
  <si>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</si>
  <si>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</si>
  <si>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</si>
  <si>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</si>
  <si>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</si>
  <si>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</si>
  <si>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</si>
  <si>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</si>
  <si>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</si>
  <si>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</si>
  <si>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</si>
  <si>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</si>
  <si>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</si>
  <si>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</si>
  <si>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</si>
  <si>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</si>
  <si>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</si>
  <si>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</si>
  <si>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</si>
  <si>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</si>
  <si>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</si>
  <si>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</si>
  <si>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</si>
  <si>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</si>
  <si>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</si>
  <si>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</si>
  <si>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</si>
  <si>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</si>
  <si>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</si>
  <si>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</si>
  <si>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</si>
  <si>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</si>
  <si>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</si>
  <si>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</si>
  <si>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</si>
  <si>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</si>
  <si>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</si>
  <si>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</si>
  <si>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</si>
  <si>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</si>
  <si>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</si>
  <si>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</si>
  <si>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</si>
  <si>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</si>
  <si>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</si>
  <si>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</si>
  <si>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</si>
  <si>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</si>
  <si>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</si>
  <si>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</si>
  <si>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</si>
  <si>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</si>
  <si>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</si>
  <si>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</si>
  <si>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</si>
  <si>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</si>
  <si>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</si>
  <si>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</si>
  <si>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</si>
  <si>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</si>
  <si>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</si>
  <si>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</si>
  <si>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</si>
  <si>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</si>
  <si>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</si>
  <si>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</si>
  <si>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</si>
  <si>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</si>
  <si>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</si>
  <si>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</si>
  <si>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</si>
  <si>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</si>
  <si>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</si>
  <si>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</si>
  <si>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</si>
  <si>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</si>
  <si>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</si>
  <si>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</si>
  <si>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</si>
  <si>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</si>
  <si>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</si>
  <si>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</si>
  <si>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</si>
  <si>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</si>
  <si>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</si>
  <si>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</si>
  <si>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</si>
  <si>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</si>
  <si>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</si>
  <si>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</si>
  <si>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</si>
  <si>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</si>
  <si>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</si>
  <si>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</si>
  <si>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</si>
  <si>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</si>
  <si>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</si>
  <si>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</si>
  <si>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</si>
  <si>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</si>
  <si>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</si>
  <si>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</si>
  <si>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</si>
  <si>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</si>
  <si>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</si>
  <si>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</si>
  <si>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</si>
  <si>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</si>
  <si>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</si>
  <si>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</si>
  <si>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</si>
  <si>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</si>
  <si>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</si>
  <si>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</si>
  <si>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</si>
  <si>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</si>
  <si>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</si>
  <si>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</si>
  <si>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</si>
  <si>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</si>
  <si>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</si>
  <si>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</si>
  <si>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</si>
  <si>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</si>
  <si>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</si>
  <si>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</si>
  <si>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</si>
  <si>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</si>
  <si>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</si>
  <si>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</si>
  <si>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</si>
  <si>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</si>
  <si>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</si>
  <si>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</si>
  <si>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</si>
  <si>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</si>
  <si>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</si>
  <si>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</si>
  <si>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</si>
  <si>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</si>
  <si>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</si>
  <si>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</si>
  <si>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</si>
  <si>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</si>
  <si>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</si>
  <si>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</si>
  <si>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</si>
  <si>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</si>
  <si>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</si>
  <si>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</si>
  <si>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</si>
  <si>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</si>
  <si>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</si>
  <si>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</si>
  <si>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</si>
  <si>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</si>
  <si>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</si>
  <si>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</si>
  <si>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</si>
  <si>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</si>
  <si>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</si>
  <si>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</si>
  <si>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</si>
  <si>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</si>
  <si>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</si>
  <si>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</si>
  <si>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</si>
  <si>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</si>
  <si>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</si>
  <si>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</si>
  <si>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</si>
  <si>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</si>
  <si>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</si>
  <si>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</si>
  <si>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</si>
  <si>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</si>
  <si>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</si>
  <si>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</si>
  <si>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</si>
  <si>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</si>
  <si>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</si>
  <si>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</si>
  <si>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</si>
  <si>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</si>
  <si>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</si>
  <si>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</si>
  <si>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</si>
  <si>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</si>
  <si>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</si>
  <si>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</si>
  <si>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</si>
  <si>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</si>
  <si>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</si>
  <si>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</si>
  <si>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</si>
  <si>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</si>
  <si>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</si>
  <si>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</si>
  <si>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</si>
  <si>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</si>
  <si>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</si>
  <si>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</si>
  <si>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</si>
  <si>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</si>
  <si>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</si>
  <si>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</si>
  <si>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</si>
  <si>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</si>
  <si>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</si>
  <si>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</si>
  <si>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</si>
  <si>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</si>
  <si>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</si>
  <si>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</si>
  <si>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</si>
  <si>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</si>
  <si>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</si>
  <si>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</si>
  <si>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</si>
  <si>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</si>
  <si>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</si>
  <si>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</si>
  <si>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</si>
  <si>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</si>
  <si>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</si>
  <si>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</si>
  <si>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</si>
  <si>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</si>
  <si>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</si>
  <si>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</si>
  <si>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</si>
  <si>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</si>
  <si>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</si>
  <si>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</si>
  <si>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</si>
  <si>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</si>
  <si>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</si>
  <si>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</si>
  <si>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</si>
  <si>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</si>
  <si>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</si>
  <si>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</si>
  <si>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</si>
  <si>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</si>
  <si>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</si>
  <si>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</si>
  <si>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</si>
  <si>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</si>
  <si>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</si>
  <si>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</si>
  <si>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</si>
  <si>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</si>
  <si>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</si>
  <si>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</si>
  <si>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</si>
  <si>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</si>
  <si>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</si>
  <si>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</si>
  <si>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</si>
  <si>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</si>
  <si>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</si>
  <si>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</si>
  <si>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</si>
  <si>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</si>
  <si>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</si>
  <si>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</si>
  <si>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</si>
  <si>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</si>
  <si>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</si>
  <si>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</si>
  <si>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</si>
  <si>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</si>
  <si>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</si>
  <si>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</si>
  <si>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</si>
  <si>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</si>
  <si>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</si>
  <si>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</si>
  <si>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</si>
  <si>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</si>
  <si>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</si>
  <si>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</si>
  <si>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</si>
  <si>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</si>
  <si>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</si>
  <si>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</si>
  <si>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</si>
  <si>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</si>
  <si>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</si>
  <si>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</si>
  <si>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</si>
  <si>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</si>
  <si>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</si>
  <si>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</si>
  <si>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</si>
  <si>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</si>
  <si>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</si>
  <si>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</si>
  <si>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</si>
  <si>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</si>
  <si>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</si>
  <si>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</si>
  <si>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</si>
  <si>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</si>
  <si>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</si>
  <si>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</si>
  <si>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</si>
  <si>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</si>
  <si>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</si>
  <si>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</si>
  <si>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</si>
  <si>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</si>
  <si>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</si>
  <si>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</si>
  <si>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</si>
  <si>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</si>
  <si>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</si>
  <si>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</si>
  <si>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</si>
  <si>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</si>
  <si>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</si>
  <si>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</si>
  <si>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</si>
  <si>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</si>
  <si>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</si>
  <si>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</si>
  <si>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</si>
  <si>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</si>
  <si>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</si>
  <si>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</si>
  <si>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</si>
  <si>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</si>
  <si>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</si>
  <si>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</si>
  <si>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</si>
  <si>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</si>
  <si>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</si>
  <si>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</si>
  <si>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</si>
  <si>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</si>
  <si>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</si>
  <si>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</si>
  <si>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</si>
  <si>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</si>
  <si>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</si>
  <si>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</si>
  <si>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</si>
  <si>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</si>
  <si>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</si>
  <si>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</si>
  <si>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</si>
  <si>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</si>
  <si>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</si>
  <si>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</si>
  <si>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</si>
  <si>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</si>
  <si>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</si>
  <si>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</si>
  <si>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</si>
  <si>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</si>
  <si>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</si>
  <si>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</si>
  <si>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</si>
  <si>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</si>
  <si>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</si>
  <si>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</si>
  <si>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</si>
  <si>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</si>
  <si>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</si>
  <si>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</si>
  <si>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</si>
  <si>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</si>
  <si>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</si>
  <si>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</si>
  <si>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</si>
  <si>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</si>
  <si>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</si>
  <si>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</si>
  <si>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</si>
  <si>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</si>
  <si>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</si>
  <si>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</si>
  <si>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</si>
  <si>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</si>
  <si>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</si>
  <si>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</si>
  <si>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</si>
  <si>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</si>
  <si>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</si>
  <si>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</si>
  <si>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</si>
  <si>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</si>
  <si>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</si>
  <si>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</si>
  <si>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</si>
  <si>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</si>
  <si>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</si>
  <si>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</si>
  <si>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</si>
  <si>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</si>
  <si>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</si>
  <si>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</si>
  <si>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</si>
  <si>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</si>
  <si>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</si>
  <si>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</si>
  <si>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</si>
  <si>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</si>
  <si>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</si>
  <si>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</si>
  <si>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</si>
  <si>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</si>
  <si>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</si>
  <si>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</si>
  <si>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</si>
  <si>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</si>
  <si>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</si>
  <si>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</si>
  <si>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</si>
  <si>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</si>
  <si>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</si>
  <si>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</si>
  <si>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</si>
  <si>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</si>
  <si>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</si>
  <si>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</si>
  <si>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</si>
  <si>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</si>
  <si>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</si>
  <si>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</si>
  <si>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</si>
  <si>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</si>
  <si>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</si>
  <si>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</si>
  <si>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</si>
  <si>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</si>
  <si>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</si>
  <si>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</si>
  <si>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</si>
  <si>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</si>
  <si>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</si>
  <si>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</si>
  <si>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</si>
  <si>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</si>
  <si>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</si>
  <si>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</si>
  <si>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</si>
  <si>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</si>
  <si>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</si>
  <si>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</si>
  <si>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</si>
  <si>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</si>
  <si>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</si>
  <si>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</si>
  <si>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</si>
  <si>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</si>
  <si>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</si>
  <si>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</si>
  <si>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</si>
  <si>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</si>
  <si>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</si>
  <si>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</si>
  <si>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</si>
  <si>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</si>
  <si>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</si>
  <si>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</si>
  <si>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</si>
  <si>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</si>
  <si>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</si>
  <si>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</si>
  <si>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</si>
  <si>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</si>
  <si>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</si>
  <si>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</si>
  <si>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</si>
  <si>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</si>
  <si>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</si>
  <si>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</si>
  <si>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</si>
  <si>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</si>
  <si>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</si>
  <si>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</si>
  <si>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</si>
  <si>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</si>
  <si>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</si>
  <si>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</si>
  <si>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</si>
  <si>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</si>
  <si>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</si>
  <si>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</si>
  <si>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</si>
  <si>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</si>
  <si>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</si>
  <si>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</si>
  <si>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</si>
  <si>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</si>
  <si>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</si>
  <si>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</si>
  <si>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</si>
  <si>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</si>
  <si>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</si>
  <si>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</si>
  <si>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</si>
  <si>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</si>
  <si>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</si>
  <si>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</si>
  <si>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</si>
  <si>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</si>
  <si>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</si>
  <si>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</si>
  <si>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</si>
  <si>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</si>
  <si>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</si>
  <si>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</si>
  <si>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</si>
  <si>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</si>
  <si>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</si>
  <si>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</si>
  <si>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</si>
  <si>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</si>
  <si>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</si>
  <si>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</si>
  <si>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</si>
  <si>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</si>
  <si>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</si>
  <si>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</si>
  <si>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</si>
  <si>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</si>
  <si>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</si>
  <si>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</si>
  <si>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</si>
  <si>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</si>
  <si>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</si>
  <si>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</si>
  <si>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</si>
  <si>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</si>
  <si>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</si>
  <si>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</si>
  <si>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</si>
  <si>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</si>
  <si>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</si>
  <si>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</si>
  <si>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</si>
  <si>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</si>
  <si>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</si>
  <si>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</si>
  <si>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</si>
  <si>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</si>
  <si>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</si>
  <si>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</si>
  <si>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</si>
  <si>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</si>
  <si>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</si>
  <si>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</si>
  <si>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</si>
  <si>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</si>
  <si>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</si>
  <si>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</si>
  <si>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</si>
  <si>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</si>
  <si>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</si>
  <si>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</si>
  <si>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</si>
  <si>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</si>
  <si>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</si>
  <si>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</si>
  <si>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</si>
  <si>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</si>
  <si>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</si>
  <si>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</si>
  <si>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</si>
  <si>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</si>
  <si>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</si>
  <si>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</si>
  <si>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</si>
  <si>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</si>
  <si>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</si>
  <si>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</si>
  <si>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</si>
  <si>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</si>
  <si>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</si>
  <si>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</si>
  <si>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</si>
  <si>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</si>
  <si>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</si>
  <si>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</si>
  <si>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</si>
  <si>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</si>
  <si>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</si>
  <si>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</si>
  <si>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</si>
  <si>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</si>
  <si>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</si>
  <si>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</si>
  <si>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</si>
  <si>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</si>
  <si>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</si>
  <si>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</si>
  <si>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</si>
  <si>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</si>
  <si>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</si>
  <si>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</si>
  <si>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</si>
  <si>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</si>
  <si>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</si>
  <si>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</si>
  <si>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</si>
  <si>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</si>
  <si>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</si>
  <si>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</si>
  <si>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</si>
  <si>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</si>
  <si>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</si>
  <si>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</si>
  <si>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</si>
  <si>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</si>
  <si>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</si>
  <si>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</si>
  <si>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</si>
  <si>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</si>
  <si>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</si>
  <si>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</si>
  <si>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</si>
  <si>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</si>
  <si>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</si>
  <si>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</si>
  <si>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</si>
  <si>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</si>
  <si>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</si>
  <si>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</si>
  <si>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</si>
  <si>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</si>
  <si>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</si>
  <si>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</si>
  <si>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</si>
  <si>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</si>
  <si>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</si>
  <si>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</si>
  <si>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</si>
  <si>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</si>
  <si>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</si>
  <si>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</si>
  <si>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</si>
  <si>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</si>
  <si>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</si>
  <si>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</si>
  <si>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</si>
  <si>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</si>
  <si>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</si>
  <si>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</si>
  <si>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</si>
  <si>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</si>
  <si>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</si>
  <si>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</si>
  <si>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</si>
  <si>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</si>
  <si>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</si>
  <si>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</si>
  <si>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</si>
  <si>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</si>
  <si>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</si>
  <si>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</si>
  <si>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</si>
  <si>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</si>
  <si>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</si>
  <si>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</si>
  <si>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</si>
  <si>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</si>
  <si>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</si>
  <si>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</si>
  <si>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</si>
  <si>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</si>
  <si>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</si>
  <si>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</si>
  <si>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</si>
  <si>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</si>
  <si>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</si>
  <si>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</si>
  <si>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</si>
  <si>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</si>
  <si>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</si>
  <si>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</si>
  <si>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</si>
  <si>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</si>
  <si>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</si>
  <si>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</si>
  <si>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</si>
  <si>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</si>
  <si>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</si>
  <si>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</si>
  <si>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</si>
  <si>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</si>
  <si>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</si>
  <si>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</si>
  <si>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</si>
  <si>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</si>
  <si>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</si>
  <si>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</si>
  <si>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</si>
  <si>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</si>
  <si>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</si>
  <si>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</si>
  <si>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</si>
  <si>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</si>
  <si>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</si>
  <si>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</si>
  <si>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</si>
  <si>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</si>
  <si>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</si>
  <si>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</si>
  <si>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</si>
  <si>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</si>
  <si>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</si>
  <si>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</si>
  <si>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</si>
  <si>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</si>
  <si>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</si>
  <si>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</si>
  <si>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</si>
  <si>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</si>
  <si>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</si>
  <si>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</si>
  <si>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</si>
  <si>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</si>
  <si>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</si>
  <si>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</si>
  <si>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</si>
  <si>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</si>
  <si>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</si>
  <si>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</si>
  <si>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</si>
  <si>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</si>
  <si>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</si>
  <si>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</si>
  <si>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</si>
  <si>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</si>
  <si>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</si>
  <si>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</si>
  <si>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</si>
  <si>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</si>
  <si>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</si>
  <si>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</si>
  <si>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</si>
  <si>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</si>
  <si>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</si>
  <si>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</si>
  <si>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</si>
  <si>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</si>
  <si>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</si>
  <si>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</si>
  <si>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</si>
  <si>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</si>
  <si>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</si>
  <si>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</si>
  <si>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</si>
  <si>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</si>
  <si>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</si>
  <si>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</si>
  <si>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</si>
  <si>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</si>
  <si>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</si>
  <si>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</si>
  <si>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</si>
  <si>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</si>
  <si>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</si>
  <si>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</si>
  <si>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</si>
  <si>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</si>
  <si>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</si>
  <si>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</si>
  <si>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</si>
  <si>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</si>
  <si>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</si>
  <si>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</si>
  <si>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</si>
  <si>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</si>
  <si>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</si>
  <si>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</si>
  <si>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</si>
  <si>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</si>
  <si>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</si>
  <si>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</si>
  <si>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</si>
  <si>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</si>
  <si>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</si>
  <si>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</si>
  <si>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</si>
  <si>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</si>
  <si>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</si>
  <si>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</si>
  <si>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</si>
  <si>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</si>
  <si>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</si>
  <si>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</si>
  <si>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</si>
  <si>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</si>
  <si>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</si>
  <si>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</si>
  <si>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</si>
  <si>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</si>
  <si>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</si>
  <si>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</si>
  <si>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</si>
  <si>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</si>
  <si>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</si>
  <si>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</si>
  <si>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</si>
  <si>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</si>
  <si>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</si>
  <si>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</si>
  <si>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</si>
  <si>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</si>
  <si>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</si>
  <si>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</si>
  <si>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</si>
  <si>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</si>
  <si>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</si>
  <si>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</si>
  <si>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</si>
  <si>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</si>
  <si>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</si>
  <si>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</si>
  <si>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</si>
  <si>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</si>
  <si>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</si>
  <si>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</si>
  <si>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</si>
  <si>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</si>
  <si>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</si>
  <si>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</si>
  <si>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</si>
  <si>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</si>
  <si>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</si>
  <si>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</si>
  <si>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</si>
  <si>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</si>
  <si>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</si>
  <si>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</si>
  <si>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</si>
  <si>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</si>
  <si>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</si>
  <si>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</si>
  <si>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</si>
  <si>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</si>
  <si>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</si>
  <si>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</si>
  <si>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</si>
  <si>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</si>
  <si>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</si>
  <si>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</si>
  <si>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</si>
  <si>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</si>
  <si>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</si>
  <si>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</si>
  <si>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</si>
  <si>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</si>
  <si>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</si>
  <si>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</si>
  <si>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</si>
  <si>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</si>
  <si>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</si>
  <si>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</si>
  <si>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</si>
  <si>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</si>
  <si>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</si>
  <si>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</si>
  <si>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</si>
  <si>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</si>
  <si>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</si>
  <si>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</si>
  <si>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</si>
  <si>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</si>
  <si>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</si>
  <si>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</si>
  <si>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</si>
  <si>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</si>
  <si>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</si>
  <si>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</si>
  <si>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</si>
  <si>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</si>
  <si>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</si>
  <si>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</si>
  <si>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</si>
  <si>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</si>
  <si>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</si>
  <si>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</si>
  <si>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</si>
  <si>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</si>
  <si>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</si>
  <si>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</si>
  <si>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</si>
  <si>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</si>
  <si>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</si>
  <si>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</si>
  <si>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</si>
  <si>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</si>
  <si>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</si>
  <si>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</si>
  <si>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</si>
  <si>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</si>
  <si>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</si>
  <si>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</si>
  <si>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</si>
  <si>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</si>
  <si>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</si>
  <si>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</si>
  <si>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</si>
  <si>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</si>
  <si>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</si>
  <si>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</si>
  <si>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</si>
  <si>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</si>
  <si>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</si>
  <si>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</si>
  <si>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</si>
  <si>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</si>
  <si>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</si>
  <si>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</si>
  <si>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</si>
  <si>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</si>
  <si>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</si>
  <si>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</si>
  <si>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</si>
  <si>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</si>
  <si>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</si>
  <si>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</si>
  <si>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</si>
  <si>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</si>
  <si>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</si>
  <si>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</si>
  <si>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</si>
  <si>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</si>
  <si>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</si>
  <si>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</si>
  <si>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</si>
  <si>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</si>
  <si>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</si>
  <si>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</si>
  <si>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</si>
  <si>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</si>
  <si>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</si>
  <si>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</si>
  <si>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</si>
  <si>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</si>
  <si>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</si>
  <si>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</si>
  <si>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</si>
  <si>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</si>
  <si>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</si>
  <si>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</si>
  <si>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</si>
  <si>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</si>
  <si>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</si>
  <si>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</si>
  <si>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</si>
  <si>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</si>
  <si>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</si>
  <si>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</si>
  <si>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</si>
  <si>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</si>
  <si>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</si>
  <si>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</si>
  <si>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</si>
  <si>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</si>
  <si>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</si>
  <si>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</si>
  <si>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</si>
  <si>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</si>
  <si>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</si>
  <si>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</si>
  <si>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</si>
  <si>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</si>
  <si>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</si>
  <si>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</si>
  <si>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</si>
  <si>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</si>
  <si>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</si>
  <si>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</si>
  <si>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</si>
  <si>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</si>
  <si>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</si>
  <si>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</si>
  <si>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</si>
  <si>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</si>
  <si>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</si>
  <si>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</si>
  <si>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</si>
  <si>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</si>
  <si>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</si>
  <si>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</si>
  <si>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</si>
  <si>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</si>
  <si>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</si>
  <si>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</si>
  <si>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</si>
  <si>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</si>
  <si>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</si>
  <si>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</si>
  <si>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</si>
  <si>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</si>
  <si>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</si>
  <si>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</si>
  <si>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</si>
  <si>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</si>
  <si>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</si>
  <si>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</si>
  <si>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</si>
  <si>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</si>
  <si>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</si>
  <si>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</si>
  <si>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</si>
  <si>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</si>
  <si>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</si>
  <si>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</si>
  <si>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</si>
  <si>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</si>
  <si>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</si>
  <si>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</si>
  <si>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</si>
  <si>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</si>
  <si>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</si>
  <si>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</si>
  <si>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</si>
  <si>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</si>
  <si>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</si>
  <si>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</si>
  <si>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</si>
  <si>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</si>
  <si>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</si>
  <si>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</si>
  <si>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</si>
  <si>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</si>
  <si>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</si>
  <si>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</si>
  <si>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</si>
  <si>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</si>
  <si>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</si>
  <si>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</si>
  <si>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</si>
  <si>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</si>
  <si>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</si>
  <si>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</si>
  <si>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</si>
  <si>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</si>
  <si>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</si>
  <si>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</si>
  <si>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</si>
  <si>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</si>
  <si>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</si>
  <si>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</si>
  <si>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</si>
  <si>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</si>
  <si>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</si>
  <si>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</si>
  <si>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</si>
  <si>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</si>
  <si>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</si>
  <si>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</si>
  <si>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</si>
  <si>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</si>
  <si>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</si>
  <si>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</si>
  <si>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</si>
  <si>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</si>
  <si>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</si>
  <si>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</si>
  <si>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</si>
  <si>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</si>
  <si>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</si>
  <si>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</si>
  <si>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</si>
  <si>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</si>
  <si>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</si>
  <si>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</si>
  <si>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</si>
  <si>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</si>
  <si>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</si>
  <si>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</si>
  <si>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</si>
  <si>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</si>
  <si>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</si>
  <si>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</si>
  <si>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</si>
  <si>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</si>
  <si>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</si>
  <si>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</si>
  <si>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</si>
  <si>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</si>
  <si>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</si>
  <si>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</si>
  <si>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</si>
  <si>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</si>
  <si>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</si>
  <si>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</si>
  <si>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</si>
  <si>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</si>
  <si>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</si>
  <si>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</si>
  <si>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</si>
  <si>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</si>
  <si>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</si>
  <si>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</si>
  <si>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</si>
  <si>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</si>
  <si>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</si>
  <si>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</si>
  <si>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</si>
  <si>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</si>
  <si>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</si>
  <si>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</si>
  <si>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</si>
  <si>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</si>
  <si>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</si>
  <si>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</si>
  <si>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</si>
  <si>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</si>
  <si>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</si>
  <si>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</si>
  <si>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</si>
  <si>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</si>
  <si>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</si>
  <si>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</si>
  <si>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</si>
  <si>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</si>
  <si>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</si>
  <si>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</si>
  <si>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</si>
  <si>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</si>
  <si>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</si>
  <si>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</si>
  <si>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</si>
  <si>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</si>
  <si>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</si>
  <si>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</si>
  <si>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</si>
  <si>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</si>
  <si>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</si>
  <si>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</si>
  <si>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</si>
  <si>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</si>
  <si>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</si>
  <si>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</si>
  <si>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</si>
  <si>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</si>
  <si>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</si>
  <si>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</si>
  <si>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</si>
  <si>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</si>
  <si>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</si>
  <si>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</si>
  <si>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</si>
  <si>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</si>
  <si>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</si>
  <si>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</si>
  <si>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</si>
  <si>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</si>
  <si>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</si>
  <si>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</si>
  <si>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</si>
  <si>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</si>
  <si>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</si>
  <si>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</si>
  <si>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</si>
  <si>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</si>
  <si>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</si>
  <si>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</si>
  <si>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</si>
  <si>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</si>
  <si>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</si>
  <si>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</si>
  <si>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</si>
  <si>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</si>
  <si>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</si>
  <si>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</si>
  <si>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</si>
  <si>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</si>
  <si>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</si>
  <si>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</si>
  <si>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</si>
  <si>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</si>
  <si>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</si>
  <si>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</si>
  <si>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</si>
  <si>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</si>
  <si>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</si>
  <si>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</si>
  <si>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</si>
  <si>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</si>
  <si>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</si>
  <si>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</si>
  <si>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</si>
  <si>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</si>
  <si>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</si>
  <si>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</si>
  <si>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</si>
  <si>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</si>
  <si>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</si>
  <si>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</si>
  <si>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</si>
  <si>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</si>
  <si>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</si>
  <si>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</si>
  <si>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</si>
  <si>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</si>
  <si>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</si>
  <si>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</si>
  <si>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</si>
  <si>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</si>
  <si>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</si>
  <si>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</si>
  <si>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</si>
  <si>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</si>
  <si>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</si>
  <si>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</si>
  <si>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</si>
  <si>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</si>
  <si>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</si>
  <si>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</si>
  <si>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</si>
  <si>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</si>
  <si>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</si>
  <si>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</si>
  <si>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</si>
  <si>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</si>
  <si>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</si>
  <si>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</si>
  <si>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</si>
  <si>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</si>
  <si>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</si>
  <si>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</si>
  <si>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</si>
  <si>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</si>
  <si>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</si>
  <si>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</si>
  <si>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</si>
  <si>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</si>
  <si>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</si>
  <si>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</si>
  <si>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</si>
  <si>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</si>
  <si>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</si>
  <si>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</si>
  <si>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</si>
  <si>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</si>
  <si>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</si>
  <si>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</si>
  <si>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</si>
  <si>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</si>
  <si>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</si>
  <si>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</si>
  <si>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</si>
  <si>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</si>
  <si>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</si>
  <si>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</si>
  <si>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</si>
  <si>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</si>
  <si>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</si>
  <si>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</si>
  <si>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</si>
  <si>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</si>
  <si>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</si>
  <si>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</si>
  <si>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</si>
  <si>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</si>
  <si>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</si>
  <si>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</si>
  <si>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</si>
  <si>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</si>
  <si>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</si>
  <si>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</si>
  <si>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</si>
  <si>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</si>
  <si>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</si>
  <si>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</si>
  <si>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</si>
  <si>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</si>
  <si>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</si>
  <si>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</si>
  <si>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</si>
  <si>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</si>
  <si>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</si>
  <si>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</si>
  <si>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</si>
  <si>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</si>
  <si>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</si>
  <si>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</si>
  <si>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</si>
  <si>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</si>
  <si>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</si>
  <si>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</si>
  <si>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</si>
  <si>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</si>
  <si>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</si>
  <si>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</si>
  <si>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</si>
  <si>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</si>
  <si>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</si>
  <si>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</si>
  <si>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</si>
  <si>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</si>
  <si>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</si>
  <si>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</si>
  <si>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</si>
  <si>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</si>
  <si>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</si>
  <si>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</si>
  <si>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</si>
  <si>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</si>
  <si>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</si>
  <si>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</si>
  <si>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</si>
  <si>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</si>
  <si>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</si>
  <si>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</si>
  <si>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</si>
  <si>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</si>
  <si>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</si>
  <si>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</si>
  <si>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</si>
  <si>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</si>
  <si>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</si>
  <si>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</si>
  <si>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</si>
  <si>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</si>
  <si>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</si>
  <si>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</si>
  <si>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</si>
  <si>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</si>
  <si>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</si>
  <si>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</si>
  <si>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</si>
  <si>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</si>
  <si>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</si>
  <si>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</si>
  <si>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</si>
  <si>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</si>
  <si>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</si>
  <si>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</si>
  <si>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</si>
  <si>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</si>
  <si>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</si>
  <si>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</si>
  <si>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</si>
  <si>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</si>
  <si>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</si>
  <si>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</si>
  <si>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</si>
  <si>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</si>
  <si>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</si>
  <si>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</si>
  <si>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</si>
  <si>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</si>
  <si>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</si>
  <si>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</si>
  <si>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</si>
  <si>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</si>
  <si>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</si>
  <si>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</si>
  <si>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</si>
  <si>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</si>
  <si>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</si>
  <si>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</si>
  <si>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</si>
  <si>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</si>
  <si>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</si>
  <si>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</si>
  <si>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</si>
  <si>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</si>
  <si>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</si>
  <si>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</si>
  <si>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</si>
  <si>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</si>
  <si>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</si>
  <si>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</si>
  <si>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</si>
  <si>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</si>
  <si>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</si>
  <si>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</si>
  <si>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</si>
  <si>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</si>
  <si>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</si>
  <si>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</si>
  <si>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</si>
  <si>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</si>
  <si>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</si>
  <si>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</si>
  <si>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</si>
  <si>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</si>
  <si>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</si>
  <si>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</si>
  <si>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</si>
  <si>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</si>
  <si>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</si>
  <si>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</si>
  <si>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</si>
  <si>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</si>
  <si>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</si>
  <si>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</si>
  <si>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</si>
  <si>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</si>
  <si>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</si>
  <si>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</si>
  <si>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</si>
  <si>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</si>
  <si>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</si>
  <si>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</si>
  <si>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</si>
  <si>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</si>
  <si>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</si>
  <si>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</si>
  <si>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</si>
  <si>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</si>
  <si>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</si>
  <si>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</si>
  <si>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</si>
  <si>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</si>
  <si>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</si>
  <si>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</si>
  <si>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</si>
  <si>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</si>
  <si>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</si>
  <si>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</si>
  <si>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</si>
  <si>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</si>
  <si>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</si>
  <si>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</si>
  <si>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</si>
  <si>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</si>
  <si>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</si>
  <si>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</si>
  <si>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</si>
  <si>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</si>
  <si>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</si>
  <si>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</si>
  <si>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</si>
  <si>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</si>
  <si>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</si>
  <si>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</si>
  <si>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</si>
  <si>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</si>
  <si>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</si>
  <si>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</si>
  <si>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</si>
  <si>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</si>
  <si>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</si>
  <si>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</si>
  <si>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</si>
  <si>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</si>
  <si>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</si>
  <si>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</si>
  <si>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</si>
  <si>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</si>
  <si>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</si>
  <si>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</si>
  <si>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</si>
  <si>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</si>
  <si>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</si>
  <si>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</si>
  <si>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</si>
  <si>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</si>
  <si>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</si>
  <si>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</si>
  <si>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</si>
  <si>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</si>
  <si>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</si>
  <si>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</si>
  <si>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</si>
  <si>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</si>
  <si>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</si>
  <si>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</si>
  <si>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</si>
  <si>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</si>
  <si>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</si>
  <si>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</si>
  <si>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</si>
  <si>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</si>
  <si>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</si>
  <si>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</si>
  <si>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</si>
  <si>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</si>
  <si>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</si>
  <si>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</si>
  <si>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</si>
  <si>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</si>
  <si>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</si>
  <si>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</si>
  <si>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</si>
  <si>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</si>
  <si>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</si>
  <si>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</si>
  <si>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</si>
  <si>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</si>
  <si>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</si>
  <si>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</si>
  <si>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</si>
  <si>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</si>
  <si>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</si>
  <si>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</si>
  <si>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</si>
  <si>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</si>
  <si>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</si>
  <si>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</si>
  <si>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</si>
  <si>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</si>
  <si>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</si>
  <si>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</si>
  <si>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</si>
  <si>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</si>
  <si>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</si>
  <si>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</si>
  <si>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</si>
  <si>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</si>
  <si>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</si>
  <si>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</si>
  <si>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</si>
  <si>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</si>
  <si>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</si>
  <si>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</si>
  <si>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</si>
  <si>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</si>
  <si>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</si>
  <si>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</si>
  <si>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</si>
  <si>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</si>
  <si>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</si>
  <si>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</si>
  <si>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</si>
  <si>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</si>
  <si>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</si>
  <si>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</si>
  <si>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</si>
  <si>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</si>
  <si>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</si>
  <si>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</si>
  <si>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</si>
  <si>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</si>
  <si>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</si>
  <si>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</si>
  <si>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</si>
  <si>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</si>
  <si>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</si>
  <si>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</si>
  <si>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</si>
  <si>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</si>
  <si>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</si>
  <si>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</si>
  <si>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</si>
  <si>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</si>
  <si>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</si>
  <si>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</si>
  <si>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</si>
  <si>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</si>
  <si>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</si>
  <si>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</si>
  <si>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</si>
  <si>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</si>
  <si>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</si>
  <si>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</si>
  <si>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</si>
  <si>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</si>
  <si>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</si>
  <si>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</si>
  <si>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</si>
  <si>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</si>
  <si>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</si>
  <si>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</si>
  <si>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</si>
  <si>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</si>
  <si>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</si>
  <si>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</si>
  <si>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</si>
  <si>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</si>
  <si>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</si>
  <si>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</si>
  <si>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</si>
  <si>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</si>
  <si>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</si>
  <si>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</si>
  <si>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</si>
  <si>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</si>
  <si>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</si>
  <si>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</si>
  <si>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</si>
  <si>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</si>
  <si>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</si>
  <si>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</si>
  <si>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</si>
  <si>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</si>
  <si>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</si>
  <si>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</si>
  <si>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</si>
  <si>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</si>
  <si>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</si>
  <si>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</si>
  <si>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</si>
  <si>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</si>
  <si>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</si>
  <si>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</si>
  <si>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</si>
  <si>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</si>
  <si>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</si>
  <si>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</si>
  <si>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</si>
  <si>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</si>
  <si>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</si>
  <si>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</si>
  <si>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</si>
  <si>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</si>
  <si>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</si>
  <si>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</si>
  <si>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</si>
  <si>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</si>
  <si>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</si>
  <si>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</si>
  <si>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</si>
  <si>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</si>
  <si>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</si>
  <si>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</si>
  <si>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</si>
  <si>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</si>
  <si>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</si>
  <si>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</si>
  <si>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</si>
  <si>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</si>
  <si>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</si>
  <si>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</si>
  <si>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</si>
  <si>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</si>
  <si>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</si>
  <si>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</si>
  <si>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</si>
  <si>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</si>
  <si>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</si>
  <si>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</si>
  <si>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</si>
  <si>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</si>
  <si>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</si>
  <si>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</si>
  <si>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</si>
  <si>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</si>
  <si>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</si>
  <si>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</si>
  <si>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</si>
  <si>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</si>
  <si>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</si>
  <si>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</si>
  <si>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</si>
  <si>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</si>
  <si>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</si>
  <si>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</si>
  <si>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</si>
  <si>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</si>
  <si>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</si>
  <si>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</si>
  <si>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</si>
  <si>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</si>
  <si>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</si>
  <si>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</si>
  <si>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</si>
  <si>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</si>
  <si>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</si>
  <si>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</si>
  <si>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</si>
  <si>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</si>
  <si>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</si>
  <si>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</si>
  <si>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</si>
  <si>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</si>
  <si>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</si>
  <si>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</si>
  <si>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</si>
  <si>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</si>
  <si>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</si>
  <si>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</si>
  <si>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</si>
  <si>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</si>
  <si>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</si>
  <si>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</si>
  <si>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</si>
  <si>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</si>
  <si>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</si>
  <si>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</si>
  <si>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</si>
  <si>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</si>
  <si>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</si>
  <si>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</si>
  <si>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</si>
  <si>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</si>
  <si>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</si>
  <si>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</si>
  <si>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</si>
  <si>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</si>
  <si>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</si>
  <si>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</si>
  <si>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</si>
  <si>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</si>
  <si>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</si>
  <si>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</si>
  <si>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</si>
  <si>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</si>
  <si>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</si>
  <si>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</si>
  <si>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</si>
  <si>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</si>
  <si>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</si>
  <si>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</si>
  <si>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</si>
  <si>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</si>
  <si>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</si>
  <si>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</si>
  <si>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</si>
  <si>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</si>
  <si>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</si>
  <si>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</si>
  <si>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</si>
  <si>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</si>
  <si>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</si>
  <si>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</si>
  <si>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</si>
  <si>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</si>
  <si>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</si>
  <si>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</si>
  <si>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</si>
  <si>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</si>
  <si>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</si>
  <si>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</si>
  <si>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</si>
  <si>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</si>
  <si>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</si>
  <si>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</si>
  <si>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</si>
  <si>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</si>
  <si>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</si>
  <si>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</si>
  <si>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</si>
  <si>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</si>
  <si>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</si>
  <si>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</si>
  <si>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</si>
  <si>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</si>
  <si>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</si>
  <si>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</si>
  <si>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</si>
  <si>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</si>
  <si>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</si>
  <si>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</si>
  <si>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</si>
  <si>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</si>
  <si>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</si>
  <si>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</si>
  <si>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</si>
  <si>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</si>
  <si>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</si>
  <si>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</si>
  <si>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</si>
  <si>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</si>
  <si>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</si>
  <si>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</si>
  <si>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</si>
  <si>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</si>
  <si>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</si>
  <si>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</si>
  <si>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</si>
  <si>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</si>
  <si>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</si>
  <si>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</si>
  <si>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</si>
  <si>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</si>
  <si>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</si>
  <si>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</si>
  <si>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</si>
  <si>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</si>
  <si>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</si>
  <si>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</si>
  <si>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</si>
  <si>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</si>
  <si>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</si>
  <si>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</si>
  <si>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</si>
  <si>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</si>
  <si>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</si>
  <si>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</si>
  <si>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</si>
  <si>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</si>
  <si>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</si>
  <si>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</si>
  <si>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</si>
  <si>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</si>
  <si>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</si>
  <si>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</si>
  <si>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</si>
  <si>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</si>
  <si>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</si>
  <si>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</si>
  <si>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</si>
  <si>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</si>
  <si>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</si>
  <si>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</si>
  <si>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</si>
  <si>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</si>
  <si>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</si>
  <si>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</si>
  <si>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</si>
  <si>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</si>
  <si>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</si>
  <si>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</si>
  <si>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</si>
  <si>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</si>
  <si>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</si>
  <si>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</si>
  <si>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</si>
  <si>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</si>
  <si>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</si>
  <si>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</si>
  <si>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</si>
  <si>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</si>
  <si>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</si>
  <si>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</si>
  <si>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</si>
  <si>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</si>
  <si>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</si>
  <si>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</si>
  <si>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</si>
  <si>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</si>
  <si>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</si>
  <si>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</si>
  <si>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</si>
  <si>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</si>
  <si>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</si>
  <si>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</si>
  <si>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</si>
  <si>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</si>
  <si>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</si>
  <si>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</si>
  <si>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</si>
  <si>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</si>
  <si>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</si>
  <si>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</si>
  <si>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</si>
  <si>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</si>
  <si>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</si>
  <si>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</si>
  <si>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</si>
  <si>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</si>
  <si>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</si>
  <si>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</si>
  <si>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</si>
  <si>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</si>
  <si>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</si>
  <si>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</si>
  <si>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</si>
  <si>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</si>
  <si>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</si>
  <si>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</si>
  <si>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</si>
  <si>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</si>
  <si>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</si>
  <si>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</si>
  <si>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</si>
  <si>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</si>
  <si>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</si>
  <si>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</si>
  <si>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</si>
  <si>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</si>
  <si>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</si>
  <si>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</si>
  <si>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</si>
  <si>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</si>
  <si>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</si>
  <si>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</si>
  <si>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</si>
  <si>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</si>
  <si>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</si>
  <si>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</si>
  <si>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</si>
  <si>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</si>
  <si>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</si>
  <si>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</si>
  <si>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</si>
  <si>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</si>
  <si>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</si>
  <si>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</si>
  <si>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</si>
  <si>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</si>
  <si>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</si>
  <si>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</si>
  <si>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</si>
  <si>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</si>
  <si>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</si>
  <si>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</si>
  <si>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</si>
  <si>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</si>
  <si>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</si>
  <si>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</si>
  <si>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</si>
  <si>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</si>
  <si>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</si>
  <si>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</si>
  <si>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</si>
  <si>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</si>
  <si>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</si>
  <si>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</si>
  <si>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</si>
  <si>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</si>
  <si>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</si>
  <si>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</si>
  <si>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</si>
  <si>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</si>
  <si>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</si>
  <si>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</si>
  <si>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</si>
  <si>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</si>
  <si>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</si>
  <si>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</si>
  <si>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</si>
  <si>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</si>
  <si>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</si>
  <si>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</si>
  <si>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</si>
  <si>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</si>
  <si>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</si>
  <si>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</si>
  <si>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</si>
  <si>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</si>
  <si>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</si>
  <si>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</si>
  <si>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</si>
  <si>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</si>
  <si>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</si>
  <si>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</si>
  <si>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</si>
  <si>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</si>
  <si>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</si>
  <si>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</si>
  <si>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</si>
  <si>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</si>
  <si>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</si>
  <si>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</si>
  <si>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</si>
  <si>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</si>
  <si>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</si>
  <si>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</si>
  <si>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</si>
  <si>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</si>
  <si>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</si>
  <si>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</si>
  <si>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</si>
  <si>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</si>
  <si>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</si>
  <si>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</si>
  <si>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</si>
  <si>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</si>
  <si>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</si>
  <si>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</si>
  <si>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</si>
  <si>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</si>
  <si>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</si>
  <si>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</si>
  <si>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</si>
  <si>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</si>
  <si>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</si>
  <si>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</si>
  <si>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</si>
  <si>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</si>
  <si>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</si>
  <si>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</si>
  <si>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</si>
  <si>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</si>
  <si>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</si>
  <si>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</si>
  <si>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</si>
  <si>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</si>
  <si>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</si>
  <si>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</si>
  <si>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</si>
  <si>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</si>
  <si>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</si>
  <si>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</si>
  <si>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</si>
  <si>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</si>
  <si>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</si>
  <si>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</si>
  <si>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</si>
  <si>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</si>
  <si>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</si>
  <si>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</si>
  <si>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</si>
  <si>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</si>
  <si>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</si>
  <si>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</si>
  <si>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</si>
  <si>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</si>
  <si>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</si>
  <si>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</si>
  <si>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</si>
  <si>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</si>
  <si>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</si>
  <si>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</si>
  <si>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</si>
  <si>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</si>
  <si>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</si>
  <si>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</si>
  <si>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</si>
  <si>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</si>
  <si>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</si>
  <si>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</si>
  <si>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</si>
  <si>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</si>
  <si>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</si>
  <si>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</si>
  <si>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</si>
  <si>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</si>
  <si>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</si>
  <si>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</si>
  <si>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</si>
  <si>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</si>
  <si>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</si>
  <si>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</si>
  <si>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</si>
  <si>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</si>
  <si>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</si>
  <si>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</si>
  <si>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</si>
  <si>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</si>
  <si>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</si>
  <si>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</si>
  <si>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</si>
  <si>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</si>
  <si>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</si>
  <si>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</si>
  <si>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</si>
  <si>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</si>
  <si>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</si>
  <si>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</si>
  <si>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</si>
  <si>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</si>
  <si>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</si>
  <si>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</si>
  <si>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</si>
  <si>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</si>
  <si>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</si>
  <si>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</si>
  <si>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</si>
  <si>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</si>
  <si>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</si>
  <si>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</si>
  <si>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</si>
  <si>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</si>
  <si>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</si>
  <si>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</si>
  <si>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</si>
  <si>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</si>
  <si>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</si>
  <si>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</si>
  <si>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</si>
  <si>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</si>
  <si>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</si>
  <si>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</si>
  <si>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</si>
  <si>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</si>
  <si>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</si>
  <si>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</si>
  <si>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</si>
  <si>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</si>
  <si>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</si>
  <si>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</si>
  <si>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</si>
  <si>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</si>
  <si>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</si>
  <si>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</si>
  <si>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</si>
  <si>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</si>
  <si>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</si>
  <si>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</si>
  <si>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</si>
  <si>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</si>
  <si>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</si>
  <si>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</si>
  <si>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</si>
  <si>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</si>
  <si>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</si>
  <si>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</si>
  <si>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</si>
  <si>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</si>
  <si>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</si>
  <si>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</si>
  <si>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</si>
  <si>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</si>
  <si>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</si>
  <si>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</si>
  <si>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</si>
  <si>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</si>
  <si>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</si>
  <si>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</si>
  <si>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</si>
  <si>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</si>
  <si>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</si>
  <si>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</si>
  <si>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</si>
  <si>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</si>
  <si>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</si>
  <si>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</si>
  <si>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</si>
  <si>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</si>
  <si>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</si>
  <si>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</si>
  <si>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</si>
  <si>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</si>
  <si>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</si>
  <si>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</si>
  <si>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</si>
  <si>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</si>
  <si>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</si>
  <si>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</si>
  <si>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</si>
  <si>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</si>
  <si>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</si>
  <si>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</si>
  <si>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</si>
  <si>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</si>
  <si>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</si>
  <si>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</si>
  <si>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</si>
  <si>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</si>
  <si>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</si>
  <si>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</si>
  <si>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</si>
  <si>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</si>
  <si>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</si>
  <si>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</si>
  <si>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</si>
  <si>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</si>
  <si>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</si>
  <si>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</si>
  <si>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</si>
  <si>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</si>
  <si>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</si>
  <si>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</si>
  <si>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</si>
  <si>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</si>
  <si>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</si>
  <si>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</si>
  <si>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</si>
  <si>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</si>
  <si>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</si>
  <si>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</si>
  <si>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</si>
  <si>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</si>
  <si>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</si>
  <si>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</si>
  <si>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</si>
  <si>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</si>
  <si>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</si>
  <si>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</si>
  <si>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</si>
  <si>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</si>
  <si>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</si>
  <si>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</si>
  <si>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</si>
  <si>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</si>
  <si>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</si>
  <si>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</si>
  <si>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</si>
  <si>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</si>
  <si>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</si>
  <si>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</si>
  <si>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</si>
  <si>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</si>
  <si>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</si>
  <si>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</si>
  <si>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</si>
  <si>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</si>
  <si>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</si>
  <si>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</si>
  <si>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</si>
  <si>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</si>
  <si>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</si>
  <si>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</si>
  <si>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</si>
  <si>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</si>
  <si>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</si>
  <si>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</si>
  <si>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</si>
  <si>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</si>
  <si>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</si>
  <si>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</si>
  <si>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</si>
  <si>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</si>
  <si>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</si>
  <si>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</si>
  <si>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</si>
  <si>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</si>
  <si>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</si>
  <si>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</si>
  <si>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</si>
  <si>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</si>
  <si>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</si>
  <si>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</si>
  <si>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</si>
  <si>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</si>
  <si>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</si>
  <si>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</si>
  <si>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</si>
  <si>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</si>
  <si>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</si>
  <si>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</si>
  <si>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</si>
  <si>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</si>
  <si>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</si>
  <si>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</si>
  <si>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</si>
  <si>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</si>
  <si>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</si>
  <si>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</si>
  <si>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</si>
  <si>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</si>
  <si>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</si>
  <si>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</si>
  <si>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</si>
  <si>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</si>
  <si>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</si>
  <si>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</si>
  <si>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</si>
  <si>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</si>
  <si>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</si>
  <si>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</si>
  <si>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</si>
  <si>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</si>
  <si>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</si>
  <si>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</si>
  <si>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</si>
  <si>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</si>
  <si>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</si>
  <si>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</si>
  <si>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</si>
  <si>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</si>
  <si>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</si>
  <si>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</si>
  <si>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</si>
  <si>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</si>
  <si>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</si>
  <si>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</si>
  <si>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</si>
  <si>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</si>
  <si>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</si>
  <si>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</si>
  <si>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</si>
  <si>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</si>
  <si>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</si>
  <si>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</si>
  <si>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</si>
  <si>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</si>
  <si>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</si>
  <si>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</si>
  <si>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</si>
  <si>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</si>
  <si>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</si>
  <si>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</si>
  <si>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</si>
  <si>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</si>
  <si>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</si>
  <si>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</si>
  <si>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</si>
  <si>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</si>
  <si>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</si>
  <si>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</si>
  <si>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</si>
  <si>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</si>
  <si>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</si>
  <si>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</si>
  <si>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</si>
  <si>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</si>
  <si>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</si>
  <si>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</si>
  <si>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</si>
  <si>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</si>
  <si>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</si>
  <si>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</si>
  <si>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</si>
  <si>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</si>
  <si>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</si>
  <si>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</si>
  <si>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</si>
  <si>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</si>
  <si>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</si>
  <si>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</si>
  <si>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</si>
  <si>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</si>
  <si>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</si>
  <si>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</si>
  <si>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</si>
  <si>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</si>
  <si>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</si>
  <si>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</si>
  <si>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</si>
  <si>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</si>
  <si>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</si>
  <si>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</si>
  <si>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</si>
  <si>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</si>
  <si>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</si>
  <si>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</si>
  <si>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</si>
  <si>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</si>
  <si>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</si>
  <si>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</si>
  <si>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</si>
  <si>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</si>
  <si>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</si>
  <si>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</si>
  <si>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</si>
  <si>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</si>
  <si>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</si>
  <si>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</si>
  <si>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</si>
  <si>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</si>
  <si>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</si>
  <si>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</si>
  <si>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</si>
  <si>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</si>
  <si>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</si>
  <si>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</si>
  <si>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</si>
  <si>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</si>
  <si>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</si>
  <si>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</si>
  <si>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</si>
  <si>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</si>
  <si>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</si>
  <si>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</si>
  <si>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</si>
  <si>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</si>
  <si>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</si>
  <si>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</si>
  <si>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</si>
  <si>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</si>
  <si>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</si>
  <si>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</si>
  <si>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</si>
  <si>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</si>
  <si>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</si>
  <si>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</si>
  <si>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</si>
  <si>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</si>
  <si>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</si>
  <si>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</si>
  <si>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</si>
  <si>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</si>
  <si>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</si>
  <si>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</si>
  <si>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</si>
  <si>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</si>
  <si>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</si>
  <si>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</si>
  <si>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</si>
  <si>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</si>
  <si>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</si>
  <si>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</si>
  <si>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</si>
  <si>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</si>
  <si>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</si>
  <si>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</si>
  <si>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</si>
  <si>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</si>
  <si>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</si>
  <si>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</si>
  <si>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</si>
  <si>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</si>
  <si>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</si>
  <si>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</si>
  <si>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</si>
  <si>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</si>
  <si>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</si>
  <si>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</si>
  <si>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</si>
  <si>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</si>
  <si>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</si>
  <si>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</si>
  <si>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</si>
  <si>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</si>
  <si>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</si>
  <si>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</si>
  <si>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</si>
  <si>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</si>
  <si>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</si>
  <si>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</si>
  <si>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</si>
  <si>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</si>
  <si>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</si>
  <si>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</si>
  <si>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</si>
  <si>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</si>
  <si>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</si>
  <si>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</si>
  <si>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</si>
  <si>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</si>
  <si>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</si>
  <si>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</si>
  <si>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</si>
  <si>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</si>
  <si>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</si>
  <si>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</si>
  <si>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</si>
  <si>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</si>
  <si>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</si>
  <si>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</si>
  <si>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</si>
  <si>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</si>
  <si>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</si>
  <si>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</si>
  <si>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</si>
  <si>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</si>
  <si>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</si>
  <si>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</si>
  <si>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</si>
  <si>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</si>
  <si>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</si>
  <si>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</si>
  <si>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</si>
  <si>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</si>
  <si>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</si>
  <si>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</si>
  <si>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</si>
  <si>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</si>
  <si>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</si>
  <si>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</si>
  <si>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</si>
  <si>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</si>
  <si>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</si>
  <si>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</si>
  <si>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</si>
  <si>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</si>
  <si>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</si>
  <si>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</si>
  <si>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</si>
  <si>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</si>
  <si>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</si>
  <si>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</si>
  <si>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</si>
  <si>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</si>
  <si>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</si>
  <si>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</si>
  <si>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</si>
  <si>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</si>
  <si>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</si>
  <si>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</si>
  <si>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</si>
  <si>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</si>
  <si>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</si>
  <si>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</si>
  <si>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</si>
  <si>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</si>
  <si>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</si>
  <si>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</si>
  <si>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</si>
  <si>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</si>
  <si>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</si>
  <si>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</si>
  <si>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</si>
  <si>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</si>
  <si>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</si>
  <si>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</si>
  <si>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</si>
  <si>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</si>
  <si>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</si>
  <si>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</si>
  <si>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</si>
  <si>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</si>
  <si>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</si>
  <si>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</si>
  <si>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</si>
  <si>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</si>
  <si>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</si>
  <si>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</si>
  <si>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</si>
  <si>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</si>
  <si>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</si>
  <si>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</si>
  <si>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</si>
  <si>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</si>
  <si>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</si>
  <si>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</si>
  <si>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</si>
  <si>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</si>
  <si>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</si>
  <si>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</si>
  <si>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</si>
  <si>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</si>
  <si>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</si>
  <si>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</si>
  <si>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</si>
  <si>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</si>
  <si>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</si>
  <si>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</si>
  <si>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</si>
  <si>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</si>
  <si>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</si>
  <si>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</si>
  <si>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</si>
  <si>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</si>
  <si>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</si>
  <si>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</si>
  <si>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</si>
  <si>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</si>
  <si>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</si>
  <si>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</si>
  <si>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</si>
  <si>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</si>
  <si>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</si>
  <si>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</si>
  <si>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</si>
  <si>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</si>
  <si>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</si>
  <si>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</si>
  <si>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</si>
  <si>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</si>
  <si>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</si>
  <si>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</si>
  <si>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</si>
  <si>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</si>
  <si>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</si>
  <si>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</si>
  <si>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</si>
  <si>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</si>
  <si>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</si>
  <si>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</si>
  <si>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</si>
  <si>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</si>
  <si>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</si>
  <si>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</si>
  <si>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</si>
  <si>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</si>
  <si>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</si>
  <si>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</si>
  <si>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</si>
  <si>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</si>
  <si>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</si>
  <si>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</si>
  <si>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</si>
  <si>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</si>
  <si>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</si>
  <si>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</si>
  <si>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</si>
  <si>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</si>
  <si>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</si>
  <si>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</si>
  <si>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</si>
  <si>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</si>
  <si>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</si>
  <si>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</si>
  <si>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</si>
  <si>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</si>
  <si>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</si>
  <si>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</si>
  <si>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</si>
  <si>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</si>
  <si>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</si>
  <si>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</si>
  <si>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</si>
  <si>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</si>
  <si>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</si>
  <si>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</si>
  <si>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</si>
  <si>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</si>
  <si>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</si>
  <si>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</si>
  <si>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</si>
  <si>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</si>
  <si>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</si>
  <si>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</si>
  <si>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</si>
  <si>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</si>
  <si>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</si>
  <si>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</si>
  <si>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</si>
  <si>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</si>
  <si>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</si>
  <si>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</si>
  <si>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</si>
  <si>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</si>
  <si>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</si>
  <si>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</si>
  <si>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</si>
  <si>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</si>
  <si>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</si>
  <si>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</si>
  <si>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</si>
  <si>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</si>
  <si>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</si>
  <si>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</si>
  <si>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</si>
  <si>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</si>
  <si>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</si>
  <si>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</si>
  <si>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</si>
  <si>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</si>
  <si>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</si>
  <si>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</si>
  <si>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</si>
  <si>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</si>
  <si>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</si>
  <si>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</si>
  <si>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</si>
  <si>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</si>
  <si>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</si>
  <si>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</si>
  <si>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</si>
  <si>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</si>
  <si>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</si>
  <si>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</si>
  <si>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</si>
  <si>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</si>
  <si>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</si>
  <si>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</si>
  <si>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</si>
  <si>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</si>
  <si>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</si>
  <si>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</si>
  <si>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</si>
  <si>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</si>
  <si>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</si>
  <si>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</si>
  <si>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</si>
  <si>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</si>
  <si>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</si>
  <si>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</si>
  <si>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</si>
  <si>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</si>
  <si>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</si>
  <si>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</si>
  <si>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</si>
  <si>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</si>
  <si>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</si>
  <si>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</si>
  <si>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</si>
  <si>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</si>
  <si>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</si>
  <si>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</si>
  <si>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</si>
  <si>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</si>
  <si>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</si>
  <si>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</si>
  <si>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</si>
  <si>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</si>
  <si>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</si>
  <si>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</si>
  <si>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</si>
  <si>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</si>
  <si>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</si>
  <si>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</si>
  <si>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</si>
  <si>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</si>
  <si>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</si>
  <si>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</si>
  <si>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</si>
  <si>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</si>
  <si>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</si>
  <si>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</si>
  <si>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</si>
  <si>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</si>
  <si>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</si>
  <si>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</si>
  <si>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</si>
  <si>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</si>
  <si>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</si>
  <si>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</si>
  <si>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</si>
  <si>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</si>
  <si>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</si>
  <si>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</si>
  <si>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</si>
  <si>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</si>
  <si>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</si>
  <si>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</si>
  <si>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</si>
  <si>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</si>
  <si>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</si>
  <si>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</si>
  <si>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</si>
  <si>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</si>
  <si>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</si>
  <si>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</si>
  <si>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</si>
  <si>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</si>
  <si>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</si>
  <si>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</si>
  <si>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</si>
  <si>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</si>
  <si>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</si>
  <si>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</si>
  <si>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</si>
  <si>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</si>
  <si>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</si>
  <si>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</si>
  <si>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</si>
  <si>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</si>
  <si>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</si>
  <si>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</si>
  <si>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</si>
  <si>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</si>
  <si>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</si>
  <si>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</si>
  <si>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</si>
  <si>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</si>
  <si>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</si>
  <si>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</si>
  <si>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</si>
  <si>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</si>
  <si>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</si>
  <si>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</si>
  <si>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</si>
  <si>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</si>
  <si>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</si>
  <si>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</si>
  <si>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</si>
  <si>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</si>
  <si>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</si>
  <si>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</si>
  <si>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</si>
  <si>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</si>
  <si>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</si>
  <si>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</si>
  <si>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</si>
  <si>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</si>
  <si>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</si>
  <si>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</si>
  <si>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</si>
  <si>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</si>
  <si>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</si>
  <si>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</si>
  <si>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</si>
  <si>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</si>
  <si>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</si>
  <si>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</si>
  <si>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</si>
  <si>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</si>
  <si>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</si>
  <si>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</si>
  <si>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</si>
  <si>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</si>
  <si>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</si>
  <si>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</si>
  <si>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</si>
  <si>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</si>
  <si>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</si>
  <si>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</si>
  <si>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</si>
  <si>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</si>
  <si>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</si>
  <si>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</si>
  <si>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</si>
  <si>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</si>
  <si>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</si>
  <si>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</si>
  <si>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</si>
  <si>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</si>
  <si>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</si>
  <si>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</si>
  <si>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</si>
  <si>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</si>
  <si>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</si>
  <si>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</si>
  <si>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</si>
  <si>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</si>
  <si>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</si>
  <si>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</si>
  <si>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</si>
  <si>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</si>
  <si>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</si>
  <si>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</si>
  <si>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</si>
  <si>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</si>
  <si>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</si>
  <si>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</si>
  <si>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</si>
  <si>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</si>
  <si>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</si>
  <si>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</si>
  <si>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</si>
  <si>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</si>
  <si>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</si>
  <si>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</si>
  <si>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</si>
  <si>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</si>
  <si>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</si>
  <si>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</si>
  <si>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</si>
  <si>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</si>
  <si>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</si>
  <si>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</si>
  <si>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</si>
  <si>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</si>
  <si>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</si>
  <si>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</si>
  <si>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</si>
  <si>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</si>
  <si>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</si>
  <si>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</si>
  <si>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</si>
  <si>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</si>
  <si>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</si>
  <si>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</si>
  <si>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</si>
  <si>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</si>
  <si>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</si>
  <si>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</si>
  <si>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</si>
  <si>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</si>
  <si>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</si>
  <si>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</si>
  <si>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</si>
  <si>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</si>
  <si>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</si>
  <si>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</si>
  <si>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</si>
  <si>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</si>
  <si>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</si>
  <si>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</si>
  <si>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</si>
  <si>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</si>
  <si>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</si>
  <si>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</si>
  <si>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</si>
  <si>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</si>
  <si>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</si>
  <si>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</si>
  <si>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</si>
  <si>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</si>
  <si>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</si>
  <si>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</si>
  <si>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</si>
  <si>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</si>
  <si>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</si>
  <si>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</si>
  <si>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</si>
  <si>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</si>
  <si>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</si>
  <si>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</si>
  <si>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</si>
  <si>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</si>
  <si>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</si>
  <si>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</si>
  <si>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</si>
  <si>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</si>
  <si>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</si>
  <si>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</si>
  <si>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</si>
  <si>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</si>
  <si>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</si>
  <si>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</si>
  <si>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</si>
  <si>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</si>
  <si>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</si>
  <si>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</si>
  <si>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</si>
  <si>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</si>
  <si>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</si>
  <si>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</si>
  <si>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</si>
  <si>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</si>
  <si>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</si>
  <si>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</si>
  <si>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</si>
  <si>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</si>
  <si>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</si>
  <si>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</si>
  <si>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</si>
  <si>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</si>
  <si>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</si>
  <si>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</si>
  <si>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</si>
  <si>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</si>
  <si>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</si>
  <si>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</si>
  <si>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</si>
  <si>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</si>
  <si>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</si>
  <si>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</si>
  <si>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</si>
  <si>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</si>
  <si>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</si>
  <si>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</si>
  <si>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</si>
  <si>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</si>
  <si>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</si>
  <si>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</si>
  <si>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</si>
  <si>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</si>
  <si>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</si>
  <si>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</si>
  <si>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</si>
  <si>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</si>
  <si>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</si>
  <si>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</si>
  <si>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</si>
  <si>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</si>
  <si>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</si>
  <si>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</si>
  <si>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</si>
  <si>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</si>
  <si>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</si>
  <si>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</si>
  <si>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</si>
  <si>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</si>
  <si>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</si>
  <si>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</si>
  <si>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</si>
  <si>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</si>
  <si>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</si>
  <si>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</si>
  <si>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</si>
  <si>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</si>
  <si>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</si>
  <si>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</si>
  <si>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</si>
  <si>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</si>
  <si>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</si>
  <si>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</si>
  <si>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</si>
  <si>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</si>
  <si>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</si>
  <si>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</si>
  <si>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</si>
  <si>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</si>
  <si>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</si>
  <si>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</si>
  <si>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</si>
  <si>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</si>
  <si>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</si>
  <si>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</si>
  <si>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</si>
  <si>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</si>
  <si>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</si>
  <si>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</si>
  <si>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</si>
  <si>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</si>
  <si>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</si>
  <si>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</si>
  <si>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</si>
  <si>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</si>
  <si>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</si>
  <si>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</si>
  <si>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</si>
  <si>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</si>
  <si>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</si>
  <si>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</si>
  <si>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</si>
  <si>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</si>
  <si>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</si>
  <si>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</si>
  <si>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</si>
  <si>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</si>
  <si>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</si>
  <si>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</si>
  <si>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</si>
  <si>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</si>
  <si>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</si>
  <si>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</si>
  <si>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</si>
  <si>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</si>
  <si>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</si>
  <si>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</si>
  <si>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</si>
  <si>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</si>
  <si>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</si>
  <si>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</si>
  <si>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</si>
  <si>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</si>
  <si>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</si>
  <si>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</si>
  <si>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</si>
  <si>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</si>
  <si>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</si>
  <si>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</si>
  <si>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</si>
  <si>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</si>
  <si>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</si>
  <si>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</si>
  <si>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</si>
  <si>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</si>
  <si>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</si>
  <si>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</si>
  <si>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</si>
  <si>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</si>
  <si>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</si>
  <si>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</si>
  <si>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</si>
  <si>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</si>
  <si>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</si>
  <si>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</si>
  <si>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</si>
  <si>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</si>
  <si>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</si>
  <si>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</si>
  <si>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</si>
  <si>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</si>
  <si>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</si>
  <si>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</si>
  <si>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</si>
  <si>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</si>
  <si>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</si>
  <si>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</si>
  <si>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</si>
  <si>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</si>
  <si>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</si>
  <si>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</si>
  <si>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</si>
  <si>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</si>
  <si>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</si>
  <si>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</si>
  <si>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</si>
  <si>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</si>
  <si>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</si>
  <si>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</si>
  <si>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</si>
  <si>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</si>
  <si>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</si>
  <si>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</si>
  <si>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</si>
  <si>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</si>
  <si>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</si>
  <si>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</si>
  <si>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</si>
  <si>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</si>
  <si>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</si>
  <si>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</si>
  <si>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</si>
  <si>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</si>
  <si>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</si>
  <si>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</si>
  <si>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</si>
  <si>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</si>
  <si>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</si>
  <si>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</si>
  <si>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</si>
  <si>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</si>
  <si>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</si>
  <si>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</si>
  <si>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</si>
  <si>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</si>
  <si>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</si>
  <si>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</si>
  <si>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</si>
  <si>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</si>
  <si>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</si>
  <si>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</si>
  <si>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</si>
  <si>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</si>
  <si>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</si>
  <si>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</si>
  <si>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</si>
  <si>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</si>
  <si>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</si>
  <si>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</si>
  <si>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</si>
  <si>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</si>
  <si>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</si>
  <si>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</si>
  <si>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</si>
  <si>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</si>
  <si>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</si>
  <si>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</si>
  <si>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</si>
  <si>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</si>
  <si>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</si>
  <si>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</si>
  <si>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</si>
  <si>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</si>
  <si>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</si>
  <si>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</si>
  <si>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</si>
  <si>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</si>
  <si>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</si>
  <si>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</si>
  <si>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</si>
  <si>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</si>
  <si>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</si>
  <si>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</si>
  <si>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</si>
  <si>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</si>
  <si>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</si>
  <si>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</si>
  <si>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</si>
  <si>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</si>
  <si>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</si>
  <si>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</si>
  <si>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</si>
  <si>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</si>
  <si>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</si>
  <si>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</si>
  <si>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</si>
  <si>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</si>
  <si>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</si>
  <si>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</si>
  <si>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</si>
  <si>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</si>
  <si>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</si>
  <si>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</si>
  <si>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</si>
  <si>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</si>
  <si>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</si>
  <si>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</si>
  <si>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</si>
  <si>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</si>
  <si>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</si>
  <si>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</si>
  <si>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</si>
  <si>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</si>
  <si>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</si>
  <si>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</si>
  <si>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</si>
  <si>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</si>
  <si>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</si>
  <si>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</si>
  <si>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</si>
  <si>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</si>
  <si>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</si>
  <si>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</si>
  <si>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</si>
  <si>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</si>
  <si>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</si>
  <si>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</si>
  <si>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</si>
  <si>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</si>
  <si>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</si>
  <si>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</si>
  <si>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</si>
  <si>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</si>
  <si>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</si>
  <si>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</si>
  <si>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</si>
  <si>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</si>
  <si>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</si>
  <si>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</si>
  <si>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</si>
  <si>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</si>
  <si>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</si>
  <si>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</si>
  <si>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</si>
  <si>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</si>
  <si>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</si>
  <si>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</si>
  <si>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</si>
  <si>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</si>
  <si>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</si>
  <si>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</si>
  <si>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</si>
  <si>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</si>
  <si>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</si>
  <si>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</si>
  <si>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</si>
  <si>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</si>
  <si>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</si>
  <si>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</si>
  <si>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</si>
  <si>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</si>
  <si>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</si>
  <si>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</si>
  <si>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</si>
  <si>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</si>
  <si>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</si>
  <si>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</si>
  <si>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</si>
  <si>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</si>
  <si>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</si>
  <si>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</si>
  <si>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</si>
  <si>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</si>
  <si>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</si>
  <si>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</si>
  <si>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</si>
  <si>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</si>
  <si>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</si>
  <si>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</si>
  <si>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</si>
  <si>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</si>
  <si>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</si>
  <si>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</si>
  <si>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</si>
  <si>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</si>
  <si>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</si>
  <si>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</si>
  <si>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</si>
  <si>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</si>
  <si>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</si>
  <si>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</si>
  <si>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</si>
  <si>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</si>
  <si>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</si>
  <si>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</si>
  <si>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</si>
  <si>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</si>
  <si>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</si>
  <si>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</si>
  <si>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</si>
  <si>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</si>
  <si>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</si>
  <si>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</si>
  <si>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</si>
  <si>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</si>
  <si>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</si>
  <si>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</si>
  <si>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</si>
  <si>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</si>
  <si>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</si>
  <si>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</si>
  <si>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</si>
  <si>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</si>
  <si>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</si>
  <si>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</si>
  <si>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</si>
  <si>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</si>
  <si>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</si>
  <si>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</si>
  <si>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</si>
  <si>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</si>
  <si>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</si>
  <si>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</si>
  <si>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</si>
  <si>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</si>
  <si>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</si>
  <si>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</si>
  <si>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</si>
  <si>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</si>
  <si>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</si>
  <si>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</si>
  <si>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</si>
  <si>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</si>
  <si>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</si>
  <si>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</si>
  <si>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</si>
  <si>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</si>
  <si>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</si>
  <si>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</si>
  <si>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</si>
  <si>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</si>
  <si>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</si>
  <si>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</si>
  <si>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</si>
  <si>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</si>
  <si>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</si>
  <si>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</si>
  <si>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</si>
  <si>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</si>
  <si>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</si>
  <si>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</si>
  <si>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</si>
  <si>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</si>
  <si>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</si>
  <si>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</si>
  <si>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</si>
  <si>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</si>
  <si>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</si>
  <si>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</si>
  <si>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</si>
  <si>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</si>
  <si>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</si>
  <si>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</si>
  <si>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</si>
  <si>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</si>
  <si>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</si>
  <si>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</si>
  <si>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</si>
  <si>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</si>
  <si>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</si>
  <si>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</si>
  <si>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</si>
  <si>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</si>
  <si>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</si>
  <si>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</si>
  <si>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</si>
  <si>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</si>
  <si>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</si>
  <si>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</si>
  <si>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</si>
  <si>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</si>
  <si>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</si>
  <si>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</si>
  <si>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</si>
  <si>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</si>
  <si>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</si>
  <si>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</si>
  <si>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</si>
  <si>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</si>
  <si>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</si>
  <si>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</si>
  <si>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</si>
  <si>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</si>
  <si>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</si>
  <si>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</si>
  <si>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</si>
  <si>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</si>
  <si>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</si>
  <si>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</si>
  <si>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</si>
  <si>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</si>
  <si>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</si>
  <si>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</si>
  <si>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</si>
  <si>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</si>
  <si>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</si>
  <si>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</si>
  <si>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</si>
  <si>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</si>
  <si>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</si>
  <si>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</si>
  <si>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</si>
  <si>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</si>
  <si>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</si>
  <si>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</si>
  <si>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</si>
  <si>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</si>
  <si>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</si>
  <si>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</si>
  <si>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</si>
  <si>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</si>
  <si>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</si>
  <si>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</si>
  <si>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</si>
  <si>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</si>
  <si>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</si>
  <si>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</si>
  <si>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</si>
  <si>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</si>
  <si>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</si>
  <si>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</si>
  <si>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</si>
  <si>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</si>
  <si>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</si>
  <si>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</si>
  <si>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</si>
  <si>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</si>
  <si>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</si>
  <si>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</si>
  <si>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</si>
  <si>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</si>
  <si>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</si>
  <si>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</si>
  <si>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</si>
  <si>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</si>
  <si>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</si>
  <si>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</si>
  <si>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</si>
  <si>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</si>
  <si>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</si>
  <si>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</si>
  <si>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</si>
  <si>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</si>
  <si>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</si>
  <si>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</si>
  <si>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</si>
  <si>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</si>
  <si>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</si>
  <si>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</si>
  <si>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</si>
  <si>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</si>
  <si>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</si>
  <si>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</si>
  <si>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</si>
  <si>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</si>
  <si>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</si>
  <si>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</si>
  <si>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</si>
  <si>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</si>
  <si>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</si>
  <si>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</si>
  <si>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</si>
  <si>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</si>
  <si>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</si>
  <si>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</si>
  <si>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</si>
  <si>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</si>
  <si>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</si>
  <si>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</si>
  <si>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</si>
  <si>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</si>
  <si>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</si>
  <si>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</si>
  <si>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</si>
  <si>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</si>
  <si>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</si>
  <si>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</si>
  <si>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</si>
  <si>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</si>
  <si>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</si>
  <si>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</si>
  <si>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</si>
  <si>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</si>
  <si>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</si>
  <si>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</si>
  <si>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</si>
  <si>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</si>
  <si>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</si>
  <si>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</si>
  <si>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</si>
  <si>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</si>
  <si>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</si>
  <si>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</si>
  <si>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</si>
  <si>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</si>
  <si>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</si>
  <si>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</si>
  <si>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</si>
  <si>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</si>
  <si>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</si>
  <si>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</si>
  <si>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</si>
  <si>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</si>
  <si>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</si>
  <si>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</si>
  <si>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</si>
  <si>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</si>
  <si>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</si>
  <si>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</si>
  <si>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</si>
  <si>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</si>
  <si>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</si>
  <si>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</si>
  <si>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</si>
  <si>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</si>
  <si>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</si>
  <si>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</si>
  <si>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</si>
  <si>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</si>
  <si>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</si>
  <si>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</si>
  <si>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</si>
  <si>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</si>
  <si>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</si>
  <si>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</si>
  <si>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</si>
  <si>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</si>
  <si>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</si>
  <si>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</si>
  <si>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</si>
  <si>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</si>
  <si>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</si>
  <si>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</si>
  <si>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</si>
  <si>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</si>
  <si>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</si>
  <si>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</si>
  <si>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</si>
  <si>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</si>
  <si>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</si>
  <si>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</si>
  <si>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</si>
  <si>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</si>
  <si>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</si>
  <si>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</si>
  <si>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</si>
  <si>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</si>
  <si>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</si>
  <si>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</si>
  <si>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</si>
  <si>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</si>
  <si>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</si>
  <si>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</si>
  <si>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</si>
  <si>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</si>
  <si>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</si>
  <si>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</si>
  <si>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</si>
  <si>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</si>
  <si>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</si>
  <si>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</si>
  <si>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</si>
  <si>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</si>
  <si>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</si>
  <si>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</si>
  <si>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</si>
  <si>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</si>
  <si>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</si>
  <si>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</si>
  <si>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</si>
  <si>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</si>
  <si>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</si>
  <si>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</si>
  <si>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</si>
  <si>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</si>
  <si>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</si>
  <si>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</si>
  <si>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</si>
  <si>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</si>
  <si>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</si>
  <si>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</si>
  <si>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</si>
  <si>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</si>
  <si>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</si>
  <si>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</si>
  <si>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</si>
  <si>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</si>
  <si>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</si>
  <si>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</si>
  <si>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</si>
  <si>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</si>
  <si>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</si>
  <si>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</si>
  <si>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</si>
  <si>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</si>
  <si>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</si>
  <si>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</si>
  <si>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</si>
  <si>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</si>
  <si>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</si>
  <si>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</si>
  <si>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</si>
  <si>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</si>
  <si>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</si>
  <si>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</si>
  <si>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</si>
  <si>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</si>
  <si>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</si>
  <si>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</si>
  <si>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</si>
  <si>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</si>
  <si>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</si>
  <si>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</si>
  <si>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</si>
  <si>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</si>
  <si>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</si>
  <si>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</si>
  <si>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</si>
  <si>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</si>
  <si>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</si>
  <si>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</si>
  <si>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</si>
  <si>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</si>
  <si>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</si>
  <si>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</si>
  <si>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</si>
  <si>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</si>
  <si>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</si>
  <si>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</si>
  <si>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</si>
  <si>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</si>
  <si>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</si>
  <si>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</si>
  <si>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</si>
  <si>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</si>
  <si>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</si>
  <si>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</si>
  <si>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</si>
  <si>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</si>
  <si>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</si>
  <si>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</si>
  <si>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</si>
  <si>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</si>
  <si>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</si>
  <si>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</si>
  <si>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</si>
  <si>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</si>
  <si>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</si>
  <si>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</si>
  <si>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</si>
  <si>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</si>
  <si>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</si>
  <si>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</si>
  <si>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</si>
  <si>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</si>
  <si>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</si>
  <si>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</si>
  <si>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</si>
  <si>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</si>
  <si>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</si>
  <si>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</si>
  <si>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</si>
  <si>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</si>
  <si>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</si>
  <si>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</si>
  <si>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</si>
  <si>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</si>
  <si>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</si>
  <si>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</si>
  <si>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</si>
  <si>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</si>
  <si>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</si>
  <si>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</si>
  <si>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</si>
  <si>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</si>
  <si>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</si>
  <si>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</si>
  <si>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</si>
  <si>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</si>
  <si>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</si>
  <si>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</si>
  <si>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</si>
  <si>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</si>
  <si>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</si>
  <si>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</si>
  <si>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</si>
  <si>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</si>
  <si>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</si>
  <si>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</si>
  <si>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</si>
  <si>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</si>
  <si>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</si>
  <si>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</si>
  <si>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</si>
  <si>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</si>
  <si>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</si>
  <si>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</si>
  <si>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</si>
  <si>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</si>
  <si>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</si>
  <si>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</si>
  <si>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</si>
  <si>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</si>
  <si>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</si>
  <si>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</si>
  <si>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</si>
  <si>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</si>
  <si>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</si>
  <si>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</si>
  <si>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</si>
  <si>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</si>
  <si>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</si>
  <si>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</si>
  <si>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</si>
  <si>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</si>
  <si>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</si>
  <si>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</si>
  <si>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</si>
  <si>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</si>
  <si>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</si>
  <si>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</si>
  <si>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</si>
  <si>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</si>
  <si>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</si>
  <si>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</si>
  <si>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</si>
  <si>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</si>
  <si>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</si>
  <si>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</si>
  <si>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</si>
  <si>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</si>
  <si>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</si>
  <si>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</si>
  <si>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</si>
  <si>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</si>
  <si>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</si>
  <si>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</si>
  <si>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</si>
  <si>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</si>
  <si>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</si>
  <si>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</si>
  <si>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</si>
  <si>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</si>
  <si>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</si>
  <si>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</si>
  <si>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</si>
  <si>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</si>
  <si>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</si>
  <si>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</si>
  <si>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</si>
  <si>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</si>
  <si>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</si>
  <si>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</si>
  <si>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</si>
  <si>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</si>
  <si>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</si>
  <si>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</si>
  <si>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</si>
  <si>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</si>
  <si>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</si>
  <si>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</si>
  <si>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</si>
  <si>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</si>
  <si>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</si>
  <si>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</si>
  <si>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</si>
  <si>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</si>
  <si>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</si>
  <si>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</si>
  <si>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</si>
  <si>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</si>
  <si>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</si>
  <si>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</si>
  <si>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</si>
  <si>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</si>
  <si>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</si>
  <si>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</si>
  <si>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</si>
  <si>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</si>
  <si>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</si>
  <si>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</si>
  <si>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</si>
  <si>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</si>
  <si>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</si>
  <si>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</si>
  <si>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</si>
  <si>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</si>
  <si>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</si>
  <si>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</si>
  <si>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</si>
  <si>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</si>
  <si>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</si>
  <si>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</si>
  <si>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</si>
  <si>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</si>
  <si>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</si>
  <si>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</si>
  <si>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</si>
  <si>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</si>
  <si>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</si>
  <si>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</si>
  <si>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</si>
  <si>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</si>
  <si>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</si>
  <si>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</si>
  <si>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</si>
  <si>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</si>
  <si>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</si>
  <si>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</si>
  <si>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</si>
  <si>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</si>
  <si>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</si>
  <si>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</si>
  <si>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</si>
  <si>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</si>
  <si>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</si>
  <si>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</si>
  <si>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</si>
  <si>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</si>
  <si>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</si>
  <si>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</si>
  <si>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</si>
  <si>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</si>
  <si>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</si>
  <si>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</si>
  <si>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</si>
  <si>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</si>
  <si>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</si>
  <si>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</si>
  <si>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</si>
  <si>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</si>
  <si>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</si>
  <si>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</si>
  <si>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</si>
  <si>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</si>
  <si>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</si>
  <si>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</si>
  <si>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</si>
  <si>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</si>
  <si>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</si>
  <si>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</si>
  <si>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</si>
  <si>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</si>
  <si>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</si>
  <si>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</si>
  <si>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</si>
  <si>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</si>
  <si>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</si>
  <si>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</si>
  <si>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</si>
  <si>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</si>
  <si>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</si>
  <si>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</si>
  <si>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</si>
  <si>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</si>
  <si>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</si>
  <si>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</si>
  <si>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</si>
  <si>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</si>
  <si>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</si>
  <si>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</si>
  <si>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</si>
  <si>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</si>
  <si>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</si>
  <si>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</si>
  <si>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</si>
  <si>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</si>
  <si>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</si>
  <si>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</si>
  <si>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</si>
  <si>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</si>
  <si>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</si>
  <si>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</si>
  <si>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</si>
  <si>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</si>
  <si>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</si>
  <si>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</si>
  <si>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</si>
  <si>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</si>
  <si>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</si>
  <si>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</si>
  <si>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</si>
  <si>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</si>
  <si>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</si>
  <si>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</si>
  <si>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</si>
  <si>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</si>
  <si>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</si>
  <si>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</si>
  <si>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</si>
  <si>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</si>
  <si>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</si>
  <si>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</si>
  <si>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</si>
  <si>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</si>
  <si>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</si>
  <si>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</si>
  <si>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</si>
  <si>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</si>
  <si>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</si>
  <si>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</si>
  <si>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</si>
  <si>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</si>
  <si>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</si>
  <si>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</si>
  <si>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</si>
  <si>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</si>
  <si>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</si>
  <si>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</si>
  <si>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</si>
  <si>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</si>
  <si>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</si>
  <si>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</si>
  <si>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</si>
  <si>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</si>
  <si>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</si>
  <si>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</si>
  <si>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</si>
  <si>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</si>
  <si>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</si>
  <si>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</si>
  <si>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</si>
  <si>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</si>
  <si>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</si>
  <si>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</si>
  <si>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</si>
  <si>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</si>
  <si>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</si>
  <si>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</si>
  <si>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</si>
  <si>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</si>
  <si>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</si>
  <si>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</si>
  <si>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</si>
  <si>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</si>
  <si>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</si>
  <si>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</si>
  <si>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</si>
  <si>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</si>
  <si>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</si>
  <si>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</si>
  <si>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</si>
  <si>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</si>
  <si>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</si>
  <si>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</si>
  <si>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</si>
  <si>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</si>
  <si>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</si>
  <si>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</si>
  <si>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</si>
  <si>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</si>
  <si>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</si>
  <si>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</si>
  <si>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</si>
  <si>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</si>
  <si>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</si>
  <si>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</si>
  <si>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</si>
  <si>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</si>
  <si>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</si>
  <si>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</si>
  <si>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</si>
  <si>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</si>
  <si>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</si>
  <si>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</si>
  <si>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</si>
  <si>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</si>
  <si>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</si>
  <si>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</si>
  <si>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</si>
  <si>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</si>
  <si>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</si>
  <si>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</si>
  <si>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</si>
  <si>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</si>
  <si>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</si>
  <si>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</si>
  <si>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</si>
  <si>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</si>
  <si>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</si>
  <si>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</si>
  <si>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</si>
  <si>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</si>
  <si>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</si>
  <si>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</si>
  <si>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</si>
  <si>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</si>
  <si>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</si>
  <si>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</si>
  <si>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</si>
  <si>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</si>
  <si>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</si>
  <si>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</si>
  <si>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</si>
  <si>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</si>
  <si>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</si>
  <si>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</si>
  <si>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</si>
  <si>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</si>
  <si>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</si>
  <si>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</si>
  <si>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</si>
  <si>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</si>
  <si>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</si>
  <si>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</si>
  <si>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</si>
  <si>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</si>
  <si>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</si>
  <si>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</si>
  <si>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</si>
  <si>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</si>
  <si>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</si>
  <si>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</si>
  <si>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</si>
  <si>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</si>
  <si>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</si>
  <si>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</si>
  <si>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</si>
  <si>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</si>
  <si>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</si>
  <si>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</si>
  <si>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</si>
  <si>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</si>
  <si>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</si>
  <si>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</si>
  <si>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</si>
  <si>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</si>
  <si>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</si>
  <si>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</si>
  <si>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</si>
  <si>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</si>
  <si>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</si>
  <si>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</si>
  <si>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</si>
  <si>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</si>
  <si>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</si>
  <si>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</si>
  <si>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</si>
  <si>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</si>
  <si>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</si>
  <si>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</si>
  <si>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</si>
  <si>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</si>
  <si>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</si>
  <si>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</si>
  <si>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</si>
  <si>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</si>
  <si>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</si>
  <si>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</si>
  <si>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</si>
  <si>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</si>
  <si>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</si>
  <si>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</si>
  <si>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</si>
  <si>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</si>
  <si>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</si>
  <si>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</si>
  <si>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</si>
  <si>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</si>
  <si>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</si>
  <si>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</si>
  <si>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</si>
  <si>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</si>
  <si>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</si>
  <si>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</si>
  <si>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</si>
  <si>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</si>
  <si>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</si>
  <si>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</si>
  <si>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</si>
  <si>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</si>
  <si>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</si>
  <si>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</si>
  <si>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</si>
  <si>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</si>
  <si>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</si>
  <si>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</si>
  <si>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</si>
  <si>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</si>
  <si>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</si>
  <si>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</si>
  <si>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</si>
  <si>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</si>
  <si>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</si>
  <si>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</si>
  <si>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</si>
  <si>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</si>
  <si>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</si>
  <si>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</si>
  <si>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</si>
  <si>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</si>
  <si>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</si>
  <si>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</si>
  <si>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</si>
  <si>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</si>
  <si>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</si>
  <si>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</si>
  <si>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</si>
  <si>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</si>
  <si>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</si>
  <si>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</si>
  <si>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</si>
  <si>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</si>
  <si>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</si>
  <si>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</si>
  <si>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</si>
  <si>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</si>
  <si>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</si>
  <si>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</si>
  <si>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</si>
  <si>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</si>
  <si>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</si>
  <si>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</si>
  <si>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</si>
  <si>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</si>
  <si>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</si>
  <si>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</si>
  <si>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</si>
  <si>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</si>
  <si>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</si>
  <si>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</si>
  <si>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</si>
  <si>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</si>
  <si>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</si>
  <si>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</si>
  <si>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</si>
  <si>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</si>
  <si>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</si>
  <si>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</si>
  <si>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</si>
  <si>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</si>
  <si>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</si>
  <si>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</si>
  <si>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</si>
  <si>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</si>
  <si>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</si>
  <si>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</si>
  <si>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</si>
  <si>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</si>
  <si>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</si>
  <si>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</si>
  <si>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</si>
  <si>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</si>
  <si>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</si>
  <si>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</si>
  <si>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</si>
  <si>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</si>
  <si>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</si>
  <si>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</si>
  <si>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</si>
  <si>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</si>
  <si>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</si>
  <si>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</si>
  <si>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</si>
  <si>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</si>
  <si>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</si>
  <si>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</si>
  <si>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</si>
  <si>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</si>
  <si>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</si>
  <si>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</si>
  <si>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</si>
  <si>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</si>
  <si>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</si>
  <si>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</si>
  <si>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</si>
  <si>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</si>
  <si>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</si>
  <si>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</si>
  <si>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</si>
  <si>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</si>
  <si>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</si>
  <si>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</si>
  <si>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</si>
  <si>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</si>
  <si>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</si>
  <si>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</si>
  <si>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</si>
  <si>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</si>
  <si>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</si>
  <si>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</si>
  <si>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</si>
  <si>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</si>
  <si>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</si>
  <si>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</si>
  <si>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</si>
  <si>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</si>
  <si>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</si>
  <si>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</si>
  <si>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</si>
  <si>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</si>
  <si>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</si>
  <si>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</si>
  <si>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</si>
  <si>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</si>
  <si>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</si>
  <si>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</si>
  <si>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</si>
  <si>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</si>
  <si>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</si>
  <si>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</si>
  <si>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</si>
  <si>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</si>
  <si>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</si>
  <si>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</si>
  <si>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</si>
  <si>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</si>
  <si>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</si>
  <si>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</si>
  <si>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</si>
  <si>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</si>
  <si>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</si>
  <si>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</si>
  <si>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</si>
  <si>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</si>
  <si>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</si>
  <si>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</si>
  <si>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</si>
  <si>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</si>
  <si>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</si>
  <si>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</si>
  <si>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</si>
  <si>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</si>
  <si>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</si>
  <si>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</si>
  <si>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</si>
  <si>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</si>
  <si>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</si>
  <si>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</si>
  <si>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</si>
  <si>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</si>
  <si>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</si>
  <si>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</si>
  <si>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</si>
  <si>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</si>
  <si>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</si>
  <si>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</si>
  <si>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</si>
  <si>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</si>
  <si>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</si>
  <si>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</si>
  <si>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</si>
  <si>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</si>
  <si>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</si>
  <si>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</si>
  <si>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</si>
  <si>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</si>
  <si>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</si>
  <si>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</si>
  <si>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</si>
  <si>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</si>
  <si>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</si>
  <si>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</si>
  <si>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</si>
  <si>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</si>
  <si>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</si>
  <si>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</si>
  <si>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</si>
  <si>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</si>
  <si>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</si>
  <si>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</si>
  <si>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</si>
  <si>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</si>
  <si>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</si>
  <si>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</si>
  <si>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</si>
  <si>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</si>
  <si>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</si>
  <si>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</si>
  <si>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</si>
  <si>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</si>
  <si>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</si>
  <si>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</si>
  <si>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</si>
  <si>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</si>
  <si>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</si>
  <si>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</si>
  <si>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</si>
  <si>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</si>
  <si>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</si>
  <si>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</si>
  <si>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</si>
  <si>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</si>
  <si>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</si>
  <si>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</si>
  <si>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</si>
  <si>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</si>
  <si>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</si>
  <si>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</si>
  <si>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</si>
  <si>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</si>
  <si>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</si>
  <si>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</si>
  <si>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</si>
  <si>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</si>
  <si>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</si>
  <si>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</si>
  <si>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</si>
  <si>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</si>
  <si>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</si>
  <si>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</si>
  <si>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</si>
  <si>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</si>
  <si>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</si>
  <si>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</si>
  <si>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</si>
  <si>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</si>
  <si>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</si>
  <si>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</si>
  <si>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</si>
  <si>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</si>
  <si>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</si>
  <si>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</si>
  <si>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</si>
  <si>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</si>
  <si>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</si>
  <si>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</si>
  <si>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</si>
  <si>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</si>
  <si>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</si>
  <si>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</si>
  <si>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</si>
  <si>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</si>
  <si>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</si>
  <si>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</si>
  <si>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</si>
  <si>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</si>
  <si>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</si>
  <si>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</si>
  <si>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</si>
  <si>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</si>
  <si>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</si>
  <si>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</si>
  <si>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</si>
  <si>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</si>
  <si>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</si>
  <si>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</si>
  <si>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</si>
  <si>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</si>
  <si>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</si>
  <si>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</si>
  <si>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</si>
  <si>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</si>
  <si>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</si>
  <si>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</si>
  <si>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</si>
  <si>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</si>
  <si>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</si>
  <si>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</si>
  <si>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</si>
  <si>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</si>
  <si>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</si>
  <si>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</si>
  <si>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</si>
  <si>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</si>
  <si>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</si>
  <si>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</si>
  <si>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</si>
  <si>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</si>
  <si>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</si>
  <si>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</si>
  <si>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</si>
  <si>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</si>
  <si>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</si>
  <si>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</si>
  <si>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</si>
  <si>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</si>
  <si>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</si>
  <si>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</si>
  <si>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</si>
  <si>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</si>
  <si>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</si>
  <si>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</si>
  <si>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</si>
  <si>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</si>
  <si>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</si>
  <si>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</si>
  <si>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</si>
  <si>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</si>
  <si>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</si>
  <si>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</si>
  <si>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</si>
  <si>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</si>
  <si>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</si>
  <si>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</si>
  <si>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</si>
  <si>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</si>
  <si>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</si>
  <si>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</si>
  <si>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</si>
  <si>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</si>
  <si>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</si>
  <si>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</si>
  <si>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</si>
  <si>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</si>
  <si>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</si>
  <si>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</si>
  <si>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</si>
  <si>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</si>
  <si>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</si>
  <si>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</si>
  <si>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</si>
  <si>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</si>
  <si>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</si>
  <si>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</si>
  <si>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</si>
  <si>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</si>
  <si>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</si>
  <si>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</si>
  <si>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</si>
  <si>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</si>
  <si>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</si>
  <si>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</si>
  <si>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</si>
  <si>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</si>
  <si>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</si>
  <si>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</si>
  <si>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</si>
  <si>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</si>
  <si>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</si>
  <si>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</si>
  <si>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</si>
  <si>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</si>
  <si>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</si>
  <si>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</si>
  <si>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</si>
  <si>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</si>
  <si>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</si>
  <si>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</si>
  <si>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</si>
  <si>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</si>
  <si>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</si>
  <si>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</si>
  <si>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</si>
  <si>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</si>
  <si>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</si>
  <si>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</si>
  <si>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</si>
  <si>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</si>
  <si>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</si>
  <si>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</si>
  <si>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</si>
  <si>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</si>
  <si>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</si>
  <si>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</si>
  <si>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</si>
  <si>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</si>
  <si>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</si>
  <si>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</si>
  <si>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</si>
  <si>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</si>
  <si>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</si>
  <si>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</si>
  <si>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</si>
  <si>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</si>
  <si>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</si>
  <si>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</si>
  <si>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</si>
  <si>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</si>
  <si>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</si>
  <si>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</si>
  <si>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</si>
  <si>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</si>
  <si>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</si>
  <si>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</si>
  <si>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</si>
  <si>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</si>
  <si>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</si>
  <si>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</si>
  <si>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</si>
  <si>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</si>
  <si>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</si>
  <si>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</si>
  <si>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</si>
  <si>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</si>
  <si>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</si>
  <si>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</si>
  <si>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</si>
  <si>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</si>
  <si>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</si>
  <si>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</si>
  <si>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</si>
  <si>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</si>
  <si>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</si>
  <si>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</si>
  <si>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</si>
  <si>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</si>
  <si>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</si>
  <si>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</si>
  <si>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</si>
  <si>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</si>
  <si>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</si>
  <si>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</si>
  <si>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</si>
  <si>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</si>
  <si>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</si>
  <si>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</si>
  <si>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</si>
  <si>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</si>
  <si>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</si>
  <si>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</si>
  <si>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</si>
  <si>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</si>
  <si>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</si>
  <si>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</si>
  <si>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</si>
  <si>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</si>
  <si>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</si>
  <si>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</si>
  <si>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</si>
  <si>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</si>
  <si>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</si>
  <si>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</si>
  <si>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</si>
  <si>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</si>
  <si>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</si>
  <si>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</si>
  <si>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</si>
  <si>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</si>
  <si>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</si>
  <si>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</si>
  <si>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</si>
  <si>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</si>
  <si>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</si>
  <si>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</si>
  <si>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</si>
  <si>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</si>
  <si>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</si>
  <si>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</si>
  <si>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</si>
  <si>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</si>
  <si>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</si>
  <si>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</si>
  <si>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</si>
  <si>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</si>
  <si>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</si>
  <si>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</si>
  <si>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</si>
  <si>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</si>
  <si>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</si>
  <si>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</si>
  <si>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</si>
  <si>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</si>
  <si>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</si>
  <si>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</si>
  <si>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</si>
  <si>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</si>
  <si>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</si>
  <si>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</si>
  <si>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</si>
  <si>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</si>
  <si>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</si>
  <si>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</si>
  <si>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</si>
  <si>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</si>
  <si>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</si>
  <si>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</si>
  <si>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</si>
  <si>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</si>
  <si>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</si>
  <si>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</si>
  <si>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</si>
  <si>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</si>
  <si>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</si>
  <si>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</si>
  <si>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</si>
  <si>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</si>
  <si>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</si>
  <si>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</si>
  <si>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</si>
  <si>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</si>
  <si>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</si>
  <si>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</si>
  <si>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</si>
  <si>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</si>
  <si>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</si>
  <si>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</si>
  <si>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</si>
  <si>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</si>
  <si>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</si>
  <si>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</si>
  <si>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</si>
  <si>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</si>
  <si>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</si>
  <si>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</si>
  <si>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</si>
  <si>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</si>
  <si>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</si>
  <si>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</si>
  <si>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</si>
  <si>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</si>
  <si>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</si>
  <si>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</si>
  <si>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</si>
  <si>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</si>
  <si>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</si>
  <si>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</si>
  <si>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</si>
  <si>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</si>
  <si>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</si>
  <si>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</si>
  <si>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</si>
  <si>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</si>
  <si>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</si>
  <si>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</si>
  <si>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</si>
  <si>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</si>
  <si>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</si>
  <si>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</si>
  <si>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</si>
  <si>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</si>
  <si>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</si>
  <si>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</si>
  <si>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</si>
  <si>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</si>
  <si>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</si>
  <si>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</si>
  <si>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</si>
  <si>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</si>
  <si>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</si>
  <si>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</si>
  <si>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</si>
  <si>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</si>
  <si>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</si>
  <si>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</si>
  <si>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</si>
  <si>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</si>
  <si>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</si>
  <si>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</si>
  <si>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</si>
  <si>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</si>
  <si>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</si>
  <si>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</si>
  <si>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</si>
  <si>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</si>
  <si>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</si>
  <si>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</si>
  <si>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</si>
  <si>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</si>
  <si>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</si>
  <si>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</si>
  <si>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</si>
  <si>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</si>
  <si>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</si>
  <si>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</si>
  <si>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</si>
  <si>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</si>
  <si>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</si>
  <si>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</si>
  <si>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</si>
  <si>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</si>
  <si>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</si>
  <si>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</si>
  <si>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</si>
  <si>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</si>
  <si>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</si>
  <si>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</si>
  <si>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</si>
  <si>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</si>
  <si>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</si>
  <si>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</si>
  <si>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</si>
  <si>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</si>
  <si>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</si>
  <si>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</si>
  <si>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</si>
  <si>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</si>
  <si>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</si>
  <si>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</si>
  <si>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</si>
  <si>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</si>
  <si>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</si>
  <si>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</si>
  <si>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</si>
  <si>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</si>
  <si>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</si>
  <si>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</si>
  <si>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</si>
  <si>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</si>
  <si>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</si>
  <si>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</si>
  <si>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</si>
  <si>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</si>
  <si>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</si>
  <si>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</si>
  <si>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</si>
  <si>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</si>
  <si>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</si>
  <si>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</si>
  <si>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</si>
  <si>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</si>
  <si>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</si>
  <si>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</si>
  <si>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</si>
  <si>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</si>
  <si>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</si>
  <si>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</si>
  <si>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</si>
  <si>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</si>
  <si>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</si>
  <si>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</si>
  <si>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</si>
  <si>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</si>
  <si>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</si>
  <si>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</si>
  <si>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</si>
  <si>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</si>
  <si>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</si>
  <si>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</si>
  <si>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</si>
  <si>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</si>
  <si>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</si>
  <si>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</si>
  <si>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</si>
  <si>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</si>
  <si>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</si>
  <si>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</si>
  <si>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</si>
  <si>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</si>
  <si>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</si>
  <si>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</si>
  <si>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</si>
  <si>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</si>
  <si>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</si>
  <si>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</si>
  <si>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</si>
  <si>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</si>
  <si>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</si>
  <si>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</si>
  <si>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</si>
  <si>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</si>
  <si>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</si>
  <si>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</si>
  <si>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</si>
  <si>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</si>
  <si>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</si>
  <si>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</si>
  <si>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</si>
  <si>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</si>
  <si>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</si>
  <si>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</si>
  <si>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</si>
  <si>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</si>
  <si>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</si>
  <si>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</si>
  <si>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</si>
  <si>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</si>
  <si>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</si>
  <si>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</si>
  <si>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</si>
  <si>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</si>
  <si>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</si>
  <si>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</si>
  <si>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</si>
  <si>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</si>
  <si>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</si>
  <si>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</si>
  <si>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</si>
  <si>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</si>
  <si>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</si>
  <si>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</si>
  <si>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</si>
  <si>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</si>
  <si>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</si>
  <si>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</si>
  <si>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</si>
  <si>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</si>
  <si>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</si>
  <si>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</si>
  <si>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</si>
  <si>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</si>
  <si>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</si>
  <si>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</si>
  <si>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</si>
  <si>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</si>
  <si>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</si>
  <si>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</si>
  <si>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</si>
  <si>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</si>
  <si>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</si>
  <si>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</si>
  <si>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</si>
  <si>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</si>
  <si>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</si>
  <si>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</si>
  <si>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</si>
  <si>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</si>
  <si>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</si>
  <si>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</si>
  <si>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</si>
  <si>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</si>
  <si>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</si>
  <si>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</si>
  <si>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</si>
  <si>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</si>
  <si>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</si>
  <si>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</si>
  <si>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</si>
  <si>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</si>
  <si>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</si>
  <si>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</si>
  <si>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</si>
  <si>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</si>
  <si>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</si>
  <si>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</si>
  <si>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</si>
  <si>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</si>
  <si>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</si>
  <si>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</si>
  <si>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</si>
  <si>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</si>
  <si>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</si>
  <si>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</si>
  <si>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</si>
  <si>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</si>
  <si>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</si>
  <si>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</si>
  <si>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</si>
  <si>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</si>
  <si>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</si>
  <si>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</si>
  <si>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</si>
  <si>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</si>
  <si>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</si>
  <si>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</si>
  <si>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</si>
  <si>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</si>
  <si>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</si>
  <si>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</si>
  <si>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</si>
  <si>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</si>
  <si>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</si>
  <si>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</si>
  <si>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</si>
  <si>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</si>
  <si>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</si>
  <si>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</si>
  <si>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</si>
  <si>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</si>
  <si>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</si>
  <si>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</si>
  <si>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</si>
  <si>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</si>
  <si>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</si>
  <si>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</si>
  <si>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</si>
  <si>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</si>
  <si>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</si>
  <si>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</si>
  <si>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</si>
  <si>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</si>
  <si>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</si>
  <si>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</si>
  <si>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</si>
  <si>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</si>
  <si>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</si>
  <si>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</si>
  <si>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</si>
  <si>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</si>
  <si>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</si>
  <si>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</si>
  <si>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</si>
  <si>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</si>
  <si>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</si>
  <si>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</si>
  <si>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</si>
  <si>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</si>
  <si>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</si>
  <si>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</si>
  <si>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</si>
  <si>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</si>
  <si>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</si>
  <si>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</si>
  <si>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</si>
  <si>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</si>
  <si>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</si>
  <si>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</si>
  <si>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</si>
  <si>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</si>
  <si>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</si>
  <si>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</si>
  <si>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</si>
  <si>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</si>
  <si>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</si>
  <si>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</si>
  <si>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</si>
  <si>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</si>
  <si>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</si>
  <si>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</si>
  <si>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</si>
  <si>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</si>
  <si>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</si>
  <si>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</si>
  <si>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</si>
  <si>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</si>
  <si>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</si>
  <si>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</si>
  <si>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</si>
  <si>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</si>
  <si>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</si>
  <si>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</si>
  <si>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</si>
  <si>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</si>
  <si>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</si>
  <si>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</si>
  <si>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</si>
  <si>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</si>
  <si>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</si>
  <si>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</si>
  <si>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</si>
  <si>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</si>
  <si>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</si>
  <si>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</si>
  <si>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</si>
  <si>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</si>
  <si>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</si>
  <si>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</si>
  <si>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</si>
  <si>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</si>
  <si>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</si>
  <si>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</si>
  <si>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</si>
  <si>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</si>
  <si>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</si>
  <si>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</si>
  <si>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</si>
  <si>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</si>
  <si>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</si>
  <si>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</si>
  <si>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</si>
  <si>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</si>
  <si>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</si>
  <si>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</si>
  <si>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</si>
  <si>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</si>
  <si>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</si>
  <si>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</si>
  <si>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</si>
  <si>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</si>
  <si>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</si>
  <si>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</si>
  <si>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</si>
  <si>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</si>
  <si>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</si>
  <si>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</si>
  <si>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</si>
  <si>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</si>
  <si>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</si>
  <si>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</si>
  <si>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</si>
  <si>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</si>
  <si>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</si>
  <si>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</si>
  <si>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</si>
  <si>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</si>
  <si>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</si>
  <si>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</si>
  <si>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</si>
  <si>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</si>
  <si>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</si>
  <si>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</si>
  <si>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</si>
  <si>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</si>
  <si>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</si>
  <si>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</si>
  <si>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</si>
  <si>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</si>
  <si>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</si>
  <si>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</si>
  <si>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</si>
  <si>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</si>
  <si>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</si>
  <si>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</si>
  <si>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</si>
  <si>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</si>
  <si>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</si>
  <si>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</si>
  <si>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</si>
  <si>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</si>
  <si>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</si>
  <si>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</si>
  <si>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</si>
  <si>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</si>
  <si>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</si>
  <si>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</si>
  <si>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</si>
  <si>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</si>
  <si>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</si>
  <si>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</si>
  <si>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</si>
  <si>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</si>
  <si>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</si>
  <si>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</si>
  <si>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</si>
  <si>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</si>
  <si>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</si>
  <si>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</si>
  <si>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</si>
  <si>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</si>
  <si>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</si>
  <si>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</si>
  <si>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</si>
  <si>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</si>
  <si>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</si>
  <si>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</si>
  <si>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</si>
  <si>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</si>
  <si>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</si>
  <si>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</si>
  <si>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</si>
  <si>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</si>
  <si>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</si>
  <si>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</si>
  <si>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</si>
  <si>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</si>
  <si>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</si>
  <si>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</si>
  <si>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</si>
  <si>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</si>
  <si>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</si>
  <si>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</si>
  <si>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</si>
  <si>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</si>
  <si>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</si>
  <si>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</si>
  <si>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</si>
  <si>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</si>
  <si>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</si>
  <si>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</si>
  <si>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</si>
  <si>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</si>
  <si>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</si>
  <si>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</si>
  <si>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</si>
  <si>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</si>
  <si>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</si>
  <si>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</si>
  <si>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</si>
  <si>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</si>
  <si>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</si>
  <si>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</si>
  <si>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</si>
  <si>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</si>
  <si>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</si>
  <si>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</si>
  <si>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</si>
  <si>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</si>
  <si>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</si>
  <si>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</si>
  <si>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</si>
  <si>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</si>
  <si>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</si>
  <si>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</si>
  <si>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</si>
  <si>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</si>
  <si>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</si>
  <si>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</si>
  <si>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</si>
  <si>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</si>
  <si>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</si>
  <si>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</si>
  <si>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</si>
  <si>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</si>
  <si>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</si>
  <si>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</si>
  <si>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</si>
  <si>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</si>
  <si>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</si>
  <si>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</si>
  <si>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</si>
  <si>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</si>
  <si>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</si>
  <si>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</si>
  <si>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</si>
  <si>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</si>
  <si>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</si>
  <si>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</si>
  <si>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</si>
  <si>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</si>
  <si>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</si>
  <si>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</si>
  <si>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</si>
  <si>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</si>
  <si>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</si>
  <si>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</si>
  <si>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</si>
  <si>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</si>
  <si>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</si>
  <si>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</si>
  <si>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</si>
  <si>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</si>
  <si>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</si>
  <si>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</si>
  <si>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</si>
  <si>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</si>
  <si>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</si>
  <si>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</si>
  <si>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</si>
  <si>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</si>
  <si>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</si>
  <si>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</si>
  <si>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</si>
  <si>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</si>
  <si>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</si>
  <si>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</si>
  <si>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</si>
  <si>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</si>
  <si>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</si>
  <si>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</si>
  <si>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</si>
  <si>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</si>
  <si>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</si>
  <si>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</si>
  <si>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</si>
  <si>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</si>
  <si>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</si>
  <si>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</si>
  <si>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</si>
  <si>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</si>
  <si>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</si>
  <si>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</si>
  <si>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</si>
  <si>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</si>
  <si>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</si>
  <si>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</si>
  <si>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</si>
  <si>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</si>
  <si>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</si>
  <si>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</si>
  <si>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</si>
  <si>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</si>
  <si>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</si>
  <si>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</si>
  <si>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</si>
  <si>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</si>
  <si>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</si>
  <si>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</si>
  <si>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</si>
  <si>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</si>
  <si>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</si>
  <si>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</si>
  <si>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</si>
  <si>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</si>
  <si>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</si>
  <si>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</si>
  <si>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</si>
  <si>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</si>
  <si>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</si>
  <si>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</si>
  <si>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</si>
  <si>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</si>
  <si>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</si>
  <si>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</si>
  <si>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</si>
  <si>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</si>
  <si>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</si>
  <si>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</si>
  <si>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</si>
  <si>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</si>
  <si>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</si>
  <si>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</si>
  <si>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</si>
  <si>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</si>
  <si>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</si>
  <si>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</si>
  <si>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</si>
  <si>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</si>
  <si>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</si>
  <si>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</si>
  <si>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</si>
  <si>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</si>
  <si>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</si>
  <si>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</si>
  <si>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</si>
  <si>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</si>
  <si>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</si>
  <si>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</si>
  <si>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</si>
  <si>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</si>
  <si>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</si>
  <si>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</si>
  <si>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</si>
  <si>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</si>
  <si>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</si>
  <si>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</si>
  <si>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</si>
  <si>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</si>
  <si>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</si>
  <si>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</si>
  <si>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</si>
  <si>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</si>
  <si>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</si>
  <si>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</si>
  <si>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</si>
  <si>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</si>
  <si>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</si>
  <si>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</si>
  <si>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</si>
  <si>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</si>
  <si>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</si>
  <si>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</si>
  <si>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</si>
  <si>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</si>
  <si>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</si>
  <si>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</si>
  <si>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</si>
  <si>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</si>
  <si>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</si>
  <si>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</si>
  <si>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</si>
  <si>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</si>
  <si>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</si>
  <si>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</si>
  <si>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</si>
  <si>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</si>
  <si>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</si>
  <si>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</si>
  <si>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</si>
  <si>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</si>
  <si>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</si>
  <si>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</si>
  <si>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</si>
  <si>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</si>
  <si>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</si>
  <si>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</si>
  <si>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</si>
  <si>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</si>
  <si>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</si>
  <si>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</si>
  <si>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</si>
  <si>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</si>
  <si>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</si>
  <si>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</si>
  <si>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</si>
  <si>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</si>
  <si>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</si>
  <si>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</si>
  <si>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</si>
  <si>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</si>
  <si>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</si>
  <si>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</si>
  <si>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</si>
  <si>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</si>
  <si>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</si>
  <si>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</si>
  <si>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</si>
  <si>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</si>
  <si>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</si>
  <si>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</si>
  <si>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</si>
  <si>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</si>
  <si>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</si>
  <si>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</si>
  <si>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</si>
  <si>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</si>
  <si>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</si>
  <si>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</si>
  <si>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</si>
  <si>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</si>
  <si>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</si>
  <si>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</si>
  <si>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</si>
  <si>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</si>
  <si>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</si>
  <si>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</si>
  <si>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</si>
  <si>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</si>
  <si>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</si>
  <si>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</si>
  <si>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</si>
  <si>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</si>
  <si>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</si>
  <si>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</si>
  <si>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</si>
  <si>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</si>
  <si>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</si>
  <si>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</si>
  <si>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</si>
  <si>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</si>
  <si>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</si>
  <si>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</si>
  <si>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</si>
  <si>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</si>
  <si>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</si>
  <si>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</si>
  <si>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</si>
  <si>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</si>
  <si>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</si>
  <si>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</si>
  <si>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</si>
  <si>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</si>
  <si>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</si>
  <si>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</si>
  <si>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</si>
  <si>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</si>
  <si>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</si>
  <si>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</si>
  <si>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</si>
  <si>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</si>
  <si>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</si>
  <si>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</si>
  <si>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</si>
  <si>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</si>
  <si>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</si>
  <si>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</si>
  <si>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</si>
  <si>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</si>
  <si>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</si>
  <si>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</si>
  <si>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</si>
  <si>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</si>
  <si>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</si>
  <si>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</si>
  <si>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</si>
  <si>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</si>
  <si>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</si>
  <si>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</si>
  <si>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</si>
  <si>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</si>
  <si>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</si>
  <si>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</si>
  <si>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</si>
  <si>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</si>
  <si>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</si>
  <si>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</si>
  <si>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</si>
  <si>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</si>
  <si>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</si>
  <si>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</si>
  <si>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</si>
  <si>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</si>
  <si>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</si>
  <si>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</si>
  <si>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</si>
  <si>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</si>
  <si>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</si>
  <si>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</si>
  <si>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</si>
  <si>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</si>
  <si>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</si>
  <si>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</si>
  <si>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</si>
  <si>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</si>
  <si>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</si>
  <si>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</si>
  <si>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</si>
  <si>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</si>
  <si>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</si>
  <si>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</si>
  <si>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</si>
  <si>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</si>
  <si>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</si>
  <si>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</si>
  <si>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</si>
  <si>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</si>
  <si>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</si>
  <si>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</si>
  <si>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</si>
  <si>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</si>
  <si>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</si>
  <si>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</si>
  <si>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</si>
  <si>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</si>
  <si>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</si>
  <si>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</si>
  <si>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</si>
  <si>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</si>
  <si>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</si>
  <si>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</si>
  <si>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</si>
  <si>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</si>
  <si>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</si>
  <si>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</si>
  <si>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</si>
  <si>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</si>
  <si>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</si>
  <si>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</si>
  <si>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</si>
  <si>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</si>
  <si>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</si>
  <si>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</si>
  <si>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</si>
  <si>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</si>
  <si>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</si>
  <si>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</si>
  <si>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</si>
  <si>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</si>
  <si>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</si>
  <si>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</si>
  <si>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</si>
  <si>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</si>
  <si>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</si>
  <si>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</si>
  <si>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</si>
  <si>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</si>
  <si>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</si>
  <si>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</si>
  <si>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</si>
  <si>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</si>
  <si>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</si>
  <si>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</si>
  <si>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</si>
  <si>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</si>
  <si>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</si>
  <si>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</si>
  <si>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</si>
  <si>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</si>
  <si>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</si>
  <si>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</si>
  <si>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</si>
  <si>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</si>
  <si>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</si>
  <si>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</si>
  <si>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</si>
  <si>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</si>
  <si>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</si>
  <si>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</si>
  <si>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</si>
  <si>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</si>
  <si>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</si>
  <si>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</si>
  <si>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</si>
  <si>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</si>
  <si>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</si>
  <si>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</si>
  <si>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</si>
  <si>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</si>
  <si>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</si>
  <si>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</si>
  <si>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</si>
  <si>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</si>
  <si>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</si>
  <si>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</si>
  <si>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</si>
  <si>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</si>
  <si>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</si>
  <si>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</si>
  <si>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</si>
  <si>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</si>
  <si>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</si>
  <si>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</si>
  <si>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</si>
  <si>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</si>
  <si>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</si>
  <si>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</si>
  <si>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</si>
  <si>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</si>
  <si>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</si>
  <si>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</si>
  <si>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</si>
  <si>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</si>
  <si>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</si>
  <si>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</si>
  <si>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</si>
  <si>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</si>
  <si>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</si>
  <si>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</si>
  <si>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</si>
  <si>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</si>
  <si>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</si>
  <si>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</si>
  <si>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</si>
  <si>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</si>
  <si>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</si>
  <si>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</si>
  <si>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</si>
  <si>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</si>
  <si>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</si>
  <si>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</si>
  <si>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</si>
  <si>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</si>
  <si>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</si>
  <si>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</si>
  <si>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</si>
  <si>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</si>
  <si>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</si>
  <si>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</si>
  <si>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</si>
  <si>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</si>
  <si>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</si>
  <si>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</si>
  <si>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</si>
  <si>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</si>
  <si>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</si>
  <si>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</si>
  <si>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</si>
  <si>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</si>
  <si>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</si>
  <si>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</si>
  <si>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</si>
  <si>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</si>
  <si>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</si>
  <si>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</si>
  <si>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</si>
  <si>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</si>
  <si>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</si>
  <si>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</si>
  <si>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</si>
  <si>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</si>
  <si>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</si>
  <si>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</si>
  <si>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</si>
  <si>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</si>
  <si>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</si>
  <si>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</si>
  <si>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</si>
  <si>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</si>
  <si>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</si>
  <si>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</si>
  <si>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</si>
  <si>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</si>
  <si>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</si>
  <si>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</si>
  <si>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</si>
  <si>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</si>
  <si>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</si>
  <si>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</si>
  <si>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</si>
  <si>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</si>
  <si>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</si>
  <si>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</si>
  <si>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</si>
  <si>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</si>
  <si>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</si>
  <si>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</si>
  <si>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</si>
  <si>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</si>
  <si>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</si>
  <si>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</si>
  <si>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</si>
  <si>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</si>
  <si>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</si>
  <si>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</si>
  <si>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</si>
  <si>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</si>
  <si>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</si>
  <si>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</si>
  <si>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</si>
  <si>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</si>
  <si>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</si>
  <si>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</si>
  <si>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</si>
  <si>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</si>
  <si>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</si>
  <si>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</si>
  <si>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</si>
  <si>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</si>
  <si>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</si>
  <si>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</si>
  <si>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</si>
  <si>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</si>
  <si>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</si>
  <si>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</si>
  <si>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</si>
  <si>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</si>
  <si>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</si>
  <si>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</si>
  <si>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</si>
  <si>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</si>
  <si>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</si>
  <si>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</si>
  <si>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</si>
  <si>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</si>
  <si>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</si>
  <si>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</si>
  <si>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</si>
  <si>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</si>
  <si>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</si>
  <si>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</si>
  <si>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</si>
  <si>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</si>
  <si>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</si>
  <si>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</si>
  <si>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</si>
  <si>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</si>
  <si>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</si>
  <si>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</si>
  <si>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</si>
  <si>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</si>
  <si>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</si>
  <si>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</si>
  <si>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</si>
  <si>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</si>
  <si>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</si>
  <si>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</si>
  <si>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</si>
  <si>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</si>
  <si>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</si>
  <si>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</si>
  <si>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</si>
  <si>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</si>
  <si>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</si>
  <si>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</si>
  <si>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</si>
  <si>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</si>
  <si>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</si>
  <si>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</si>
  <si>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</si>
  <si>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</si>
  <si>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</si>
  <si>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</si>
  <si>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</si>
  <si>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</si>
  <si>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</si>
  <si>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</si>
  <si>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</si>
  <si>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</si>
  <si>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</si>
  <si>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</si>
  <si>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</si>
  <si>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</si>
  <si>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</si>
  <si>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</si>
  <si>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</si>
  <si>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</si>
  <si>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</si>
  <si>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</si>
  <si>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</si>
  <si>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</si>
  <si>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</si>
  <si>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</si>
  <si>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</si>
  <si>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</si>
  <si>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</si>
  <si>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</si>
  <si>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</si>
  <si>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</si>
  <si>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</si>
  <si>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</si>
  <si>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</si>
  <si>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</si>
  <si>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</si>
  <si>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</si>
  <si>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</si>
  <si>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</si>
  <si>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</si>
  <si>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</si>
  <si>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</si>
  <si>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</si>
  <si>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</si>
  <si>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</si>
  <si>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</si>
  <si>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</si>
  <si>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</si>
  <si>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</si>
  <si>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</si>
  <si>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</si>
  <si>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</si>
  <si>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</si>
  <si>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</si>
  <si>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</si>
  <si>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</si>
  <si>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</si>
  <si>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</si>
  <si>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</si>
  <si>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</si>
  <si>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</si>
  <si>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</si>
  <si>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</si>
  <si>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</si>
  <si>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</si>
  <si>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</si>
  <si>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</si>
  <si>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</si>
  <si>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</si>
  <si>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</si>
  <si>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</si>
  <si>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</si>
  <si>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</si>
  <si>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</si>
  <si>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</si>
  <si>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</si>
  <si>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</si>
  <si>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</si>
  <si>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</si>
  <si>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</si>
  <si>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</si>
  <si>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</si>
  <si>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</si>
  <si>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</si>
  <si>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</si>
  <si>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</si>
  <si>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</si>
  <si>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</si>
  <si>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</si>
  <si>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</si>
  <si>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</si>
  <si>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</si>
  <si>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</si>
  <si>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</si>
  <si>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</si>
  <si>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</si>
  <si>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</si>
  <si>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</si>
  <si>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</si>
  <si>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</si>
  <si>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</si>
  <si>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</si>
  <si>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</si>
  <si>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</si>
  <si>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</si>
  <si>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</si>
  <si>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</si>
  <si>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</si>
  <si>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</si>
  <si>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</si>
  <si>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</si>
  <si>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</si>
  <si>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</si>
  <si>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</si>
  <si>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</si>
  <si>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</si>
  <si>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</si>
  <si>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</si>
  <si>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</si>
  <si>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</si>
  <si>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</si>
  <si>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</si>
  <si>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</si>
  <si>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</si>
  <si>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</si>
  <si>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</si>
  <si>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</si>
  <si>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</si>
  <si>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</si>
  <si>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</si>
  <si>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</si>
  <si>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</si>
  <si>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</si>
  <si>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</si>
  <si>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</si>
  <si>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</si>
  <si>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</si>
  <si>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</si>
  <si>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</si>
  <si>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</si>
  <si>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</si>
  <si>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</si>
  <si>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</si>
  <si>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</si>
  <si>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</si>
  <si>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</si>
  <si>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</si>
  <si>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</si>
  <si>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</si>
  <si>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</si>
  <si>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</si>
  <si>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</si>
  <si>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</si>
  <si>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</si>
  <si>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</si>
  <si>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</si>
  <si>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</si>
  <si>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</si>
  <si>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</si>
  <si>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</si>
  <si>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</si>
  <si>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</si>
  <si>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</si>
  <si>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</si>
  <si>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</si>
  <si>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</si>
  <si>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</si>
  <si>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</si>
  <si>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</si>
  <si>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</si>
  <si>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</si>
  <si>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</si>
  <si>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</si>
  <si>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</si>
  <si>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</si>
  <si>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</si>
  <si>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</si>
  <si>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</si>
  <si>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</si>
  <si>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</si>
  <si>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</si>
  <si>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</si>
  <si>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</si>
  <si>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</si>
  <si>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</si>
  <si>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</si>
  <si>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</si>
  <si>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</si>
  <si>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</si>
  <si>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</si>
  <si>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</si>
  <si>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</si>
  <si>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</si>
  <si>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</si>
  <si>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</si>
  <si>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</si>
  <si>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</si>
  <si>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</si>
  <si>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</si>
  <si>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</si>
  <si>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</si>
  <si>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</si>
  <si>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</si>
  <si>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</si>
  <si>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</si>
  <si>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</si>
  <si>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</si>
  <si>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</si>
  <si>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</si>
  <si>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</si>
  <si>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</si>
  <si>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</si>
  <si>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</si>
  <si>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</si>
  <si>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</si>
  <si>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</si>
  <si>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</si>
  <si>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</si>
  <si>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</si>
  <si>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</si>
  <si>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</si>
  <si>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</si>
  <si>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</si>
  <si>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</si>
  <si>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</si>
  <si>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</si>
  <si>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</si>
  <si>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</si>
  <si>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</si>
  <si>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</si>
  <si>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</si>
  <si>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</si>
  <si>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</si>
  <si>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</si>
  <si>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</si>
  <si>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</si>
  <si>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</si>
  <si>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</si>
  <si>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</si>
  <si>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</si>
  <si>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</si>
  <si>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</si>
  <si>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</si>
  <si>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</si>
  <si>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</si>
  <si>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</si>
  <si>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</si>
  <si>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</si>
  <si>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</si>
  <si>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</si>
  <si>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</si>
  <si>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</si>
  <si>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</si>
  <si>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</si>
  <si>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</si>
  <si>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</si>
  <si>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</si>
  <si>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</si>
  <si>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</si>
  <si>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</si>
  <si>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</si>
  <si>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</si>
  <si>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</si>
  <si>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</si>
  <si>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</si>
  <si>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</si>
  <si>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</si>
  <si>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</si>
  <si>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</si>
  <si>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</si>
  <si>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</si>
  <si>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</si>
  <si>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</si>
  <si>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</si>
  <si>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</si>
  <si>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</si>
  <si>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</si>
  <si>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</si>
  <si>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</si>
  <si>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</si>
  <si>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</si>
  <si>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</si>
  <si>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</si>
  <si>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</si>
  <si>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</si>
  <si>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</si>
  <si>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</si>
  <si>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</si>
  <si>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</si>
  <si>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</si>
  <si>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</si>
  <si>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</si>
  <si>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</si>
  <si>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</si>
  <si>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</si>
  <si>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</si>
  <si>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</si>
  <si>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</si>
  <si>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</si>
  <si>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</si>
  <si>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</si>
  <si>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</si>
  <si>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</si>
  <si>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</si>
  <si>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</si>
  <si>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</si>
  <si>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</si>
  <si>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</si>
  <si>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</si>
  <si>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</si>
  <si>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</si>
  <si>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</si>
  <si>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</si>
  <si>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</si>
  <si>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</si>
  <si>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</si>
  <si>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</si>
  <si>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</si>
  <si>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</si>
  <si>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</si>
  <si>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</si>
  <si>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</si>
  <si>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</si>
  <si>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</si>
  <si>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</si>
  <si>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</si>
  <si>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</si>
  <si>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</si>
  <si>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</si>
  <si>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</si>
  <si>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</si>
  <si>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</si>
  <si>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</si>
  <si>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</si>
  <si>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</si>
  <si>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</si>
  <si>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</si>
  <si>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</si>
  <si>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</si>
  <si>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</si>
  <si>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</si>
  <si>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</si>
  <si>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</si>
  <si>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</si>
  <si>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</si>
  <si>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</si>
  <si>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</si>
  <si>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</si>
  <si>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</si>
  <si>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</si>
  <si>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</si>
  <si>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</si>
  <si>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</si>
  <si>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</si>
  <si>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</si>
  <si>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</si>
  <si>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</si>
  <si>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</si>
  <si>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</si>
  <si>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</si>
  <si>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</si>
  <si>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</si>
  <si>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</si>
  <si>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</si>
  <si>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</si>
  <si>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</si>
  <si>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</si>
  <si>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</si>
  <si>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</si>
  <si>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</si>
  <si>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</si>
  <si>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</si>
  <si>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</si>
  <si>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</si>
  <si>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</si>
  <si>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</si>
  <si>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</si>
  <si>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</si>
  <si>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</si>
  <si>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</si>
  <si>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</si>
  <si>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</si>
  <si>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</si>
  <si>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</si>
  <si>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</si>
  <si>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</si>
  <si>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</si>
  <si>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</si>
  <si>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</si>
  <si>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</si>
  <si>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</si>
  <si>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</si>
  <si>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</si>
  <si>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</si>
  <si>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</si>
  <si>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</si>
  <si>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</si>
  <si>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</si>
  <si>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</si>
  <si>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</si>
  <si>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</si>
  <si>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</si>
  <si>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</si>
  <si>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</si>
  <si>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</si>
  <si>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</si>
  <si>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</si>
  <si>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</si>
  <si>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</si>
  <si>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</si>
  <si>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</si>
  <si>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</si>
  <si>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</si>
  <si>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</si>
  <si>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</si>
  <si>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</si>
  <si>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</si>
  <si>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</si>
  <si>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</si>
  <si>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</si>
  <si>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</si>
  <si>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</si>
  <si>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</si>
  <si>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</si>
  <si>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</si>
  <si>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</si>
  <si>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</si>
  <si>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</si>
  <si>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</si>
  <si>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</si>
  <si>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</si>
  <si>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</si>
  <si>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</si>
  <si>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</si>
  <si>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</si>
  <si>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</si>
  <si>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</si>
  <si>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</si>
  <si>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</si>
  <si>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</si>
  <si>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</si>
  <si>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</si>
  <si>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</si>
  <si>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</si>
  <si>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</si>
  <si>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</si>
  <si>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</si>
  <si>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</si>
  <si>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</si>
  <si>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</si>
  <si>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</si>
  <si>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</si>
  <si>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</si>
  <si>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</si>
  <si>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</si>
  <si>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</si>
  <si>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</si>
  <si>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</si>
  <si>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</si>
  <si>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</si>
  <si>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</si>
  <si>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</si>
  <si>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</si>
  <si>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</si>
  <si>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</si>
  <si>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</si>
  <si>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</si>
  <si>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</si>
  <si>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</si>
  <si>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</si>
  <si>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</si>
  <si>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</si>
  <si>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</si>
  <si>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</si>
  <si>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</si>
  <si>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</si>
  <si>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</si>
  <si>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</si>
  <si>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</si>
  <si>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</si>
  <si>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</si>
  <si>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</si>
  <si>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</si>
  <si>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</si>
  <si>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</si>
  <si>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</si>
  <si>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</si>
  <si>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</si>
  <si>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</si>
  <si>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</si>
  <si>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</si>
  <si>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</si>
  <si>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</si>
  <si>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</si>
  <si>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</si>
  <si>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</si>
  <si>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</si>
  <si>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</si>
  <si>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</si>
  <si>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</si>
  <si>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</si>
  <si>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</si>
  <si>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</si>
  <si>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</si>
  <si>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</si>
  <si>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</si>
  <si>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</si>
  <si>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</si>
  <si>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</si>
  <si>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</si>
  <si>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</si>
  <si>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</si>
  <si>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</si>
  <si>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</si>
  <si>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</si>
  <si>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</si>
  <si>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</si>
  <si>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</si>
  <si>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</si>
  <si>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</si>
  <si>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</si>
  <si>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</si>
  <si>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</si>
  <si>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</si>
  <si>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</si>
  <si>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</si>
  <si>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</si>
  <si>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</si>
  <si>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</si>
  <si>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</si>
  <si>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</si>
  <si>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</si>
  <si>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</si>
  <si>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</si>
  <si>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</si>
  <si>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</si>
  <si>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</si>
  <si>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</si>
  <si>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</si>
  <si>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</si>
  <si>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</si>
  <si>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</si>
  <si>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</si>
  <si>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</si>
  <si>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</si>
  <si>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</si>
  <si>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</si>
  <si>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</si>
  <si>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</si>
  <si>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</si>
  <si>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</si>
  <si>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</si>
  <si>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</si>
  <si>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</si>
  <si>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</si>
  <si>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</si>
  <si>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</si>
  <si>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</si>
  <si>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</si>
  <si>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</si>
  <si>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</si>
  <si>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</si>
  <si>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</si>
  <si>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</si>
  <si>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</si>
  <si>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</si>
  <si>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</si>
  <si>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</si>
  <si>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</si>
  <si>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</si>
  <si>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</si>
  <si>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</si>
  <si>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</si>
  <si>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</si>
  <si>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</si>
  <si>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</si>
  <si>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</si>
  <si>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</si>
  <si>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</si>
  <si>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</si>
  <si>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</si>
  <si>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</si>
  <si>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</si>
  <si>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</si>
  <si>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</si>
  <si>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</si>
  <si>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</si>
  <si>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</si>
  <si>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</si>
  <si>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</si>
  <si>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</si>
  <si>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</si>
  <si>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</si>
  <si>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</si>
  <si>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</si>
  <si>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</si>
  <si>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</si>
  <si>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</si>
  <si>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</si>
  <si>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</si>
  <si>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</si>
  <si>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</si>
  <si>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</si>
  <si>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</si>
  <si>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</si>
  <si>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</si>
  <si>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</si>
  <si>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</si>
  <si>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</si>
  <si>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</si>
  <si>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</si>
  <si>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</si>
  <si>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</si>
  <si>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</si>
  <si>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</si>
  <si>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</si>
  <si>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</si>
  <si>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</si>
  <si>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</si>
  <si>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</si>
  <si>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</si>
  <si>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</si>
  <si>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</si>
  <si>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</si>
  <si>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</si>
  <si>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</si>
  <si>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</si>
  <si>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</si>
  <si>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</si>
  <si>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</si>
  <si>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</si>
  <si>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</si>
  <si>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</si>
  <si>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</si>
  <si>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</si>
  <si>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</si>
  <si>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</si>
  <si>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</si>
  <si>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</si>
  <si>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</si>
  <si>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</si>
  <si>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</si>
  <si>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</si>
  <si>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</si>
  <si>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</si>
  <si>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</si>
  <si>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</si>
  <si>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</si>
  <si>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</si>
  <si>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</si>
  <si>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</si>
  <si>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</si>
  <si>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</si>
  <si>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</si>
  <si>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</si>
  <si>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</si>
  <si>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</si>
  <si>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</si>
  <si>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</si>
  <si>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</si>
  <si>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</si>
  <si>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</si>
  <si>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</si>
  <si>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</si>
  <si>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</si>
  <si>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</si>
  <si>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</si>
  <si>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</si>
  <si>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</si>
  <si>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</si>
  <si>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</si>
  <si>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</si>
  <si>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</si>
  <si>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</si>
  <si>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</si>
  <si>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</si>
  <si>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</si>
  <si>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</si>
  <si>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</si>
  <si>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</si>
  <si>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</si>
  <si>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</si>
  <si>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</si>
  <si>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</si>
  <si>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</si>
  <si>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</si>
  <si>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</si>
  <si>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</si>
  <si>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</si>
  <si>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</si>
  <si>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</si>
  <si>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</si>
  <si>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</si>
  <si>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</si>
  <si>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</si>
  <si>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</si>
  <si>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</si>
  <si>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</si>
  <si>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</si>
  <si>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</si>
  <si>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</si>
  <si>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</si>
  <si>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</si>
  <si>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</si>
  <si>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</si>
  <si>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</si>
  <si>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</si>
  <si>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</si>
  <si>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</si>
  <si>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</si>
  <si>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</si>
  <si>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</si>
  <si>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</si>
  <si>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</si>
  <si>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</si>
  <si>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</si>
  <si>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</si>
  <si>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</si>
  <si>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</si>
  <si>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</si>
  <si>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</si>
  <si>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</si>
  <si>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</si>
  <si>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</si>
  <si>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</si>
  <si>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</si>
  <si>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</si>
  <si>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</si>
  <si>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</si>
  <si>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</si>
  <si>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</si>
  <si>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</si>
  <si>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</si>
  <si>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</si>
  <si>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</si>
  <si>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</si>
  <si>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</si>
  <si>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</si>
  <si>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</si>
  <si>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</si>
  <si>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</si>
  <si>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</si>
  <si>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</si>
  <si>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</si>
  <si>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</si>
  <si>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</si>
  <si>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</si>
  <si>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</si>
  <si>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</si>
  <si>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</si>
  <si>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</si>
  <si>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</si>
  <si>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</si>
  <si>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</si>
  <si>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</si>
  <si>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</si>
  <si>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</si>
  <si>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</si>
  <si>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</si>
  <si>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</si>
  <si>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</si>
  <si>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</si>
  <si>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</si>
  <si>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</si>
  <si>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</si>
  <si>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</si>
  <si>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</si>
  <si>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</si>
  <si>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</si>
  <si>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</si>
  <si>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</si>
  <si>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</si>
  <si>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</si>
  <si>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</si>
  <si>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</si>
  <si>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</si>
  <si>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</si>
  <si>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</si>
  <si>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</si>
  <si>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</si>
  <si>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</si>
  <si>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</si>
  <si>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</si>
  <si>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</si>
  <si>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</si>
  <si>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</si>
  <si>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</si>
  <si>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</si>
  <si>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</si>
  <si>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</si>
  <si>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</si>
  <si>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</si>
  <si>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</si>
  <si>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</si>
  <si>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</si>
  <si>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</si>
  <si>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</si>
  <si>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</si>
  <si>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</si>
  <si>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</si>
  <si>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</si>
  <si>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</si>
  <si>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</si>
  <si>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</si>
  <si>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</si>
  <si>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</si>
  <si>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</si>
  <si>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</si>
  <si>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</si>
  <si>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</si>
  <si>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</si>
  <si>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</si>
  <si>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</si>
  <si>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</si>
  <si>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</si>
  <si>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</si>
  <si>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</si>
  <si>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</si>
  <si>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</si>
  <si>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</si>
  <si>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</si>
  <si>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</si>
  <si>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</si>
  <si>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</si>
  <si>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</si>
  <si>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</si>
  <si>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</si>
  <si>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</si>
  <si>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</si>
  <si>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</si>
  <si>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</si>
  <si>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</si>
  <si>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</si>
  <si>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</si>
  <si>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</si>
  <si>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</si>
  <si>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</si>
  <si>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</si>
  <si>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</si>
  <si>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</si>
  <si>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</si>
  <si>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</si>
  <si>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</si>
  <si>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</si>
  <si>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</si>
  <si>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</si>
  <si>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</si>
  <si>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</si>
  <si>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</si>
  <si>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</si>
  <si>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</si>
  <si>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</si>
  <si>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</si>
  <si>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</si>
  <si>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</si>
  <si>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</si>
  <si>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</si>
  <si>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</si>
  <si>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</si>
  <si>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</si>
  <si>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</si>
  <si>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</si>
  <si>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</si>
  <si>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</si>
  <si>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</si>
  <si>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</si>
  <si>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</si>
  <si>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</si>
  <si>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</si>
  <si>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</si>
  <si>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</si>
  <si>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</si>
  <si>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</si>
  <si>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</si>
  <si>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</si>
  <si>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</si>
  <si>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</si>
  <si>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</si>
  <si>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</si>
  <si>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</si>
  <si>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</si>
  <si>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</si>
  <si>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</si>
  <si>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</si>
  <si>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</si>
  <si>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</si>
  <si>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</si>
  <si>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</si>
  <si>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</si>
  <si>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</si>
  <si>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</si>
  <si>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</si>
  <si>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</si>
  <si>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</si>
  <si>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</si>
  <si>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</si>
  <si>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</si>
  <si>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</si>
  <si>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</si>
  <si>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</si>
  <si>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</si>
  <si>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</si>
  <si>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</si>
  <si>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</si>
  <si>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</si>
  <si>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</si>
  <si>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</si>
  <si>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</si>
  <si>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</si>
  <si>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</si>
  <si>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</si>
  <si>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</si>
  <si>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</si>
  <si>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</si>
  <si>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</si>
  <si>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</si>
  <si>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</si>
  <si>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</si>
  <si>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</si>
  <si>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</si>
  <si>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</si>
  <si>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</si>
  <si>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</si>
  <si>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</si>
  <si>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</si>
  <si>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</si>
  <si>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</si>
  <si>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</si>
  <si>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</si>
  <si>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</si>
  <si>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</si>
  <si>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</si>
  <si>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</si>
  <si>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</si>
  <si>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</si>
  <si>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</si>
  <si>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</si>
  <si>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</si>
  <si>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</si>
  <si>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</si>
  <si>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</si>
  <si>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</si>
  <si>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</si>
  <si>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</si>
  <si>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</si>
  <si>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</si>
  <si>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</si>
  <si>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</si>
  <si>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</si>
  <si>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</si>
  <si>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</si>
  <si>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</si>
  <si>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</si>
  <si>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</si>
  <si>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</si>
  <si>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</si>
  <si>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</si>
  <si>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</si>
  <si>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</si>
  <si>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</si>
  <si>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</si>
  <si>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</si>
  <si>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</si>
  <si>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</si>
  <si>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</si>
  <si>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</si>
  <si>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</si>
  <si>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</si>
  <si>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</si>
  <si>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</si>
  <si>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</si>
  <si>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</si>
  <si>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</si>
  <si>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</si>
  <si>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</si>
  <si>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</si>
  <si>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</si>
  <si>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</si>
  <si>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</si>
  <si>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</si>
  <si>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</si>
  <si>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</si>
  <si>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</si>
  <si>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</si>
  <si>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</si>
  <si>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</si>
  <si>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</si>
  <si>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</si>
  <si>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</si>
  <si>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</si>
  <si>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</si>
  <si>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</si>
  <si>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</si>
  <si>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</si>
  <si>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</si>
  <si>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</si>
  <si>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</si>
  <si>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</si>
  <si>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</si>
  <si>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</si>
  <si>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</si>
  <si>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</si>
  <si>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</si>
  <si>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</si>
  <si>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</si>
  <si>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</si>
  <si>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</si>
  <si>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</si>
  <si>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</si>
  <si>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</si>
  <si>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</si>
  <si>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</si>
  <si>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</si>
  <si>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</si>
  <si>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</si>
  <si>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</si>
  <si>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</si>
  <si>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</si>
  <si>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</si>
  <si>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</si>
  <si>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</si>
  <si>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</si>
  <si>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</si>
  <si>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</si>
  <si>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</si>
  <si>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</si>
  <si>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</si>
  <si>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</si>
  <si>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</si>
  <si>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</si>
  <si>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</si>
  <si>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</si>
  <si>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</si>
  <si>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</si>
  <si>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</si>
  <si>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</si>
  <si>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</si>
  <si>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</si>
  <si>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</si>
  <si>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</si>
  <si>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</si>
  <si>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</si>
  <si>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</si>
  <si>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</si>
  <si>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</si>
  <si>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</si>
  <si>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</si>
  <si>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</si>
  <si>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</si>
  <si>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</si>
  <si>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</si>
  <si>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</si>
  <si>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</si>
  <si>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</si>
  <si>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</si>
  <si>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</si>
  <si>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</si>
  <si>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</si>
  <si>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</si>
  <si>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</si>
  <si>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</si>
  <si>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</si>
  <si>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</si>
  <si>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</si>
  <si>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</si>
  <si>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</si>
  <si>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</si>
  <si>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</si>
  <si>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</si>
  <si>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</si>
  <si>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</si>
  <si>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</si>
  <si>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</si>
  <si>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</si>
  <si>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</si>
  <si>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</si>
  <si>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</si>
  <si>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</si>
  <si>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</si>
  <si>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</si>
  <si>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</si>
  <si>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</si>
  <si>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</si>
  <si>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</si>
  <si>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</si>
  <si>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</si>
  <si>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</si>
  <si>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</si>
  <si>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</si>
  <si>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</si>
  <si>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</si>
  <si>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</si>
  <si>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</si>
  <si>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</si>
  <si>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</si>
  <si>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</si>
  <si>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</si>
  <si>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</si>
  <si>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</si>
  <si>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</si>
  <si>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</si>
  <si>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</si>
  <si>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</si>
  <si>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</si>
  <si>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</si>
  <si>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</si>
  <si>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</si>
  <si>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</si>
  <si>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</si>
  <si>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</si>
  <si>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</si>
  <si>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</si>
  <si>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</si>
  <si>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</si>
  <si>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</si>
  <si>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</si>
  <si>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</si>
  <si>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</si>
  <si>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</si>
  <si>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</si>
  <si>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</si>
  <si>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</si>
  <si>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</si>
  <si>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</si>
  <si>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</si>
  <si>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</si>
  <si>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</si>
  <si>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</si>
  <si>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</si>
  <si>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</si>
  <si>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</si>
  <si>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</si>
  <si>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</si>
  <si>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</si>
  <si>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</si>
  <si>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</si>
  <si>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</si>
  <si>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</si>
  <si>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</si>
  <si>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</si>
  <si>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</si>
  <si>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</si>
  <si>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</si>
  <si>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</si>
  <si>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</si>
  <si>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</si>
  <si>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</si>
  <si>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</si>
  <si>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</si>
  <si>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</si>
  <si>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</si>
  <si>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</si>
  <si>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</si>
  <si>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</si>
  <si>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</si>
  <si>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</si>
  <si>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</si>
  <si>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</si>
  <si>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</si>
  <si>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</si>
  <si>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</si>
  <si>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</si>
  <si>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</si>
  <si>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</si>
  <si>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</si>
  <si>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</si>
  <si>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</si>
  <si>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</si>
  <si>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</si>
  <si>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</si>
  <si>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</si>
  <si>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</si>
  <si>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</si>
  <si>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</si>
  <si>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</si>
  <si>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</si>
  <si>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</si>
  <si>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</si>
  <si>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</si>
  <si>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</si>
  <si>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</si>
  <si>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</si>
  <si>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</si>
  <si>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</si>
  <si>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</si>
  <si>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</si>
  <si>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</si>
  <si>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</si>
  <si>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</si>
  <si>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</si>
  <si>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</si>
  <si>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</si>
  <si>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</si>
  <si>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</si>
  <si>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</si>
  <si>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</si>
  <si>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</si>
  <si>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</si>
  <si>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</si>
  <si>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</si>
  <si>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</si>
  <si>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</si>
  <si>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</si>
  <si>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</si>
  <si>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</si>
  <si>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</si>
  <si>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</si>
  <si>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</si>
  <si>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</si>
  <si>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</si>
  <si>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</si>
  <si>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</si>
  <si>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</si>
  <si>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</si>
  <si>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</si>
  <si>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</si>
  <si>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</si>
  <si>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</si>
  <si>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</si>
  <si>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</si>
  <si>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</si>
  <si>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</si>
  <si>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</si>
  <si>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</si>
  <si>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</si>
  <si>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</si>
  <si>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</si>
  <si>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</si>
  <si>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</si>
  <si>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</si>
  <si>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</si>
  <si>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</si>
  <si>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</si>
  <si>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</si>
  <si>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</si>
  <si>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</si>
  <si>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</si>
  <si>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</si>
  <si>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</si>
  <si>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</si>
  <si>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</si>
  <si>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</si>
  <si>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</si>
  <si>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</si>
  <si>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</si>
  <si>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</si>
  <si>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</si>
  <si>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</si>
  <si>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</si>
  <si>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</si>
  <si>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</si>
  <si>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</si>
  <si>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</si>
  <si>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</si>
  <si>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</si>
  <si>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</si>
  <si>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</si>
  <si>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</si>
  <si>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</si>
  <si>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</si>
  <si>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</si>
  <si>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</si>
  <si>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</si>
  <si>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</si>
  <si>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</si>
  <si>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</si>
  <si>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</si>
  <si>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</si>
  <si>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</si>
  <si>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</si>
  <si>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</si>
  <si>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</si>
  <si>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</si>
  <si>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</si>
  <si>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</si>
  <si>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</si>
  <si>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</si>
  <si>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</si>
  <si>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</si>
  <si>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</si>
  <si>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</si>
  <si>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</si>
  <si>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</si>
  <si>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</si>
  <si>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</si>
  <si>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</si>
  <si>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</si>
  <si>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</si>
  <si>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</si>
  <si>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</si>
  <si>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</si>
  <si>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</si>
  <si>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</si>
  <si>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</si>
  <si>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</si>
  <si>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</si>
  <si>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</si>
  <si>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</si>
  <si>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</si>
  <si>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</si>
  <si>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</si>
  <si>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</si>
  <si>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</si>
  <si>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</si>
  <si>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</si>
  <si>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</si>
  <si>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</si>
  <si>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</si>
  <si>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</si>
  <si>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</si>
  <si>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</si>
  <si>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</si>
  <si>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</si>
  <si>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</si>
  <si>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</si>
  <si>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</si>
  <si>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</si>
  <si>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</si>
  <si>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</si>
  <si>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</si>
  <si>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</si>
  <si>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</si>
  <si>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</si>
  <si>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</si>
  <si>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</si>
  <si>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</si>
  <si>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</si>
  <si>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</si>
  <si>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</si>
  <si>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</si>
  <si>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</si>
  <si>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</si>
  <si>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</si>
  <si>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</si>
  <si>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</si>
  <si>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</si>
  <si>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</si>
  <si>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</si>
  <si>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</si>
  <si>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</si>
  <si>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</si>
  <si>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</si>
  <si>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</si>
  <si>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</si>
  <si>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</si>
  <si>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</si>
  <si>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</si>
  <si>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</si>
  <si>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</si>
  <si>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</si>
  <si>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</si>
  <si>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</si>
  <si>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</si>
  <si>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</si>
  <si>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</si>
  <si>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</si>
  <si>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</si>
  <si>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</si>
  <si>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</si>
  <si>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</si>
  <si>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</si>
  <si>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</si>
  <si>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</si>
  <si>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</si>
  <si>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</si>
  <si>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</si>
  <si>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</si>
  <si>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</si>
  <si>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</si>
  <si>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</si>
  <si>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</si>
  <si>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</si>
  <si>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</si>
  <si>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</si>
  <si>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</si>
  <si>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</si>
  <si>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</si>
  <si>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</si>
  <si>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</si>
  <si>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</si>
  <si>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</si>
  <si>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</si>
  <si>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</si>
  <si>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</si>
  <si>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</si>
  <si>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</si>
  <si>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</si>
  <si>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</si>
  <si>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</si>
  <si>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</si>
  <si>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</si>
  <si>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</si>
  <si>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</si>
  <si>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</si>
  <si>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</si>
  <si>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</si>
  <si>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</si>
  <si>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</si>
  <si>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</si>
  <si>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</si>
  <si>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</si>
  <si>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</si>
  <si>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</si>
  <si>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</si>
  <si>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</si>
  <si>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</si>
  <si>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</si>
  <si>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</si>
  <si>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</si>
  <si>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</si>
  <si>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</si>
  <si>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</si>
  <si>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</si>
  <si>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</si>
  <si>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</si>
  <si>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</si>
  <si>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</si>
  <si>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</si>
  <si>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</si>
  <si>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</si>
  <si>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</si>
  <si>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</si>
  <si>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</si>
  <si>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</si>
  <si>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</si>
  <si>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</si>
  <si>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</si>
  <si>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</si>
  <si>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</si>
  <si>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</si>
  <si>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</si>
  <si>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</si>
  <si>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</si>
  <si>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</si>
  <si>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</si>
  <si>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</si>
  <si>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</si>
  <si>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</si>
  <si>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</si>
  <si>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</si>
  <si>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</si>
  <si>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</si>
  <si>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</si>
  <si>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</si>
  <si>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</si>
  <si>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</si>
  <si>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</si>
  <si>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</si>
  <si>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</si>
  <si>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</si>
  <si>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</si>
  <si>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</si>
  <si>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</si>
  <si>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</si>
  <si>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</si>
  <si>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</si>
  <si>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</si>
  <si>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</si>
  <si>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</si>
  <si>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</si>
  <si>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</si>
  <si>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</si>
  <si>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</si>
  <si>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</si>
  <si>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</si>
  <si>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</si>
  <si>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</si>
  <si>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</si>
  <si>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</si>
  <si>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</si>
  <si>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</si>
  <si>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</si>
  <si>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</si>
  <si>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</si>
  <si>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</si>
  <si>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</si>
  <si>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</si>
  <si>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</si>
  <si>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</si>
  <si>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</si>
  <si>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</si>
  <si>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</si>
  <si>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</si>
  <si>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</si>
  <si>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</si>
  <si>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</si>
  <si>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</si>
  <si>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</si>
  <si>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</si>
  <si>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</si>
  <si>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</si>
  <si>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</si>
  <si>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</si>
  <si>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</si>
  <si>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</si>
  <si>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</si>
  <si>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</si>
  <si>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</si>
  <si>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</si>
  <si>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</si>
  <si>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</si>
  <si>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</si>
  <si>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</si>
  <si>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</si>
  <si>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</si>
  <si>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</si>
  <si>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</si>
  <si>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</si>
  <si>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</si>
  <si>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</si>
  <si>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</si>
  <si>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</si>
  <si>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</si>
  <si>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</si>
  <si>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</si>
  <si>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</si>
  <si>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</si>
  <si>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</si>
  <si>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</si>
  <si>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</si>
  <si>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</si>
  <si>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</si>
  <si>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</si>
  <si>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</si>
  <si>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</si>
  <si>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</si>
  <si>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</si>
  <si>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</si>
  <si>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</si>
  <si>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</si>
  <si>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</si>
  <si>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</si>
  <si>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</si>
  <si>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</si>
  <si>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</si>
  <si>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</si>
  <si>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</si>
  <si>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</si>
  <si>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</si>
  <si>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</si>
  <si>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</si>
  <si>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</si>
  <si>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</si>
  <si>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</si>
  <si>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</si>
  <si>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</si>
  <si>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</si>
  <si>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</si>
  <si>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</si>
  <si>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</si>
  <si>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</si>
  <si>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</si>
  <si>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</si>
  <si>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</si>
  <si>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</si>
  <si>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</si>
  <si>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</si>
  <si>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</si>
  <si>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</si>
  <si>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</si>
  <si>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</si>
  <si>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</si>
  <si>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</si>
  <si>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</si>
  <si>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</si>
  <si>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</si>
  <si>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</si>
  <si>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</si>
  <si>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</si>
  <si>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</si>
  <si>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</si>
  <si>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</si>
  <si>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</si>
  <si>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</si>
  <si>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</si>
  <si>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</si>
  <si>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</si>
  <si>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</si>
  <si>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</si>
  <si>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</si>
  <si>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</si>
  <si>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</si>
  <si>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</si>
  <si>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</si>
  <si>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</si>
  <si>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</si>
  <si>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</si>
  <si>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</si>
  <si>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</si>
  <si>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</si>
  <si>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</si>
  <si>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</si>
  <si>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</si>
  <si>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</si>
  <si>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</si>
  <si>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</si>
  <si>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</si>
  <si>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</si>
  <si>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</si>
  <si>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</si>
  <si>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</si>
  <si>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</si>
  <si>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</si>
  <si>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</si>
  <si>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</si>
  <si>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</si>
  <si>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</si>
  <si>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</si>
  <si>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</si>
  <si>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</si>
  <si>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</si>
  <si>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</si>
  <si>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</si>
  <si>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</si>
  <si>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</si>
  <si>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</si>
  <si>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</si>
  <si>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</si>
  <si>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</si>
  <si>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</si>
  <si>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</si>
  <si>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</si>
  <si>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</si>
  <si>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</si>
  <si>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</si>
  <si>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</si>
  <si>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</si>
  <si>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</si>
  <si>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</si>
  <si>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</si>
  <si>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</si>
  <si>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</si>
  <si>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</si>
  <si>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</si>
  <si>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</si>
  <si>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</si>
  <si>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</si>
  <si>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</si>
  <si>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</si>
  <si>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</si>
  <si>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</si>
  <si>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</si>
  <si>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</si>
  <si>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</si>
  <si>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</si>
  <si>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</si>
  <si>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</si>
  <si>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</si>
  <si>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</si>
  <si>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</si>
  <si>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</si>
  <si>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</si>
  <si>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</si>
  <si>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</si>
  <si>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</si>
  <si>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</si>
  <si>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</si>
  <si>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</si>
  <si>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</si>
  <si>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</si>
  <si>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</si>
  <si>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</si>
  <si>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</si>
  <si>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</si>
  <si>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</si>
  <si>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</si>
  <si>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</si>
  <si>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</si>
  <si>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</si>
  <si>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</si>
  <si>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</si>
  <si>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</si>
  <si>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</si>
  <si>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</si>
  <si>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</si>
  <si>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</si>
  <si>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</si>
  <si>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</si>
  <si>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</si>
  <si>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</si>
  <si>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</si>
  <si>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</si>
  <si>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</si>
  <si>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</si>
  <si>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</si>
  <si>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</si>
  <si>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</si>
  <si>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</si>
  <si>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</si>
  <si>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</si>
  <si>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</si>
  <si>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</si>
  <si>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</si>
  <si>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</si>
  <si>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</si>
  <si>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</si>
  <si>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</si>
  <si>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</si>
  <si>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</si>
  <si>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</si>
  <si>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</si>
  <si>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</si>
  <si>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</si>
  <si>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</si>
  <si>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</si>
  <si>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</si>
  <si>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</si>
  <si>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</si>
  <si>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</si>
  <si>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</si>
  <si>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</si>
  <si>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</si>
  <si>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</si>
  <si>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</si>
  <si>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</si>
  <si>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</si>
  <si>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</si>
  <si>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</si>
  <si>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</si>
  <si>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</si>
  <si>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</si>
  <si>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</si>
  <si>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</si>
  <si>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</si>
  <si>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</si>
  <si>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</si>
  <si>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</si>
  <si>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</si>
  <si>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</si>
  <si>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</si>
  <si>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</si>
  <si>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</si>
  <si>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</si>
  <si>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</si>
  <si>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</si>
  <si>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</si>
  <si>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</si>
  <si>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</si>
  <si>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</si>
  <si>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</si>
  <si>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</si>
  <si>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</si>
  <si>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</si>
  <si>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</si>
  <si>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</si>
  <si>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</si>
  <si>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</si>
  <si>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</si>
  <si>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</si>
  <si>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</si>
  <si>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</si>
  <si>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</si>
  <si>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</si>
  <si>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</si>
  <si>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</si>
  <si>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</si>
  <si>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</si>
  <si>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</si>
  <si>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</si>
  <si>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</si>
  <si>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</si>
  <si>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</si>
  <si>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</si>
  <si>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</si>
  <si>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</si>
  <si>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</si>
  <si>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</si>
  <si>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</si>
  <si>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</si>
  <si>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</si>
  <si>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</si>
  <si>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</si>
  <si>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</si>
  <si>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</si>
  <si>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</si>
  <si>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</si>
  <si>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</si>
  <si>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</si>
  <si>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</si>
  <si>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</si>
  <si>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</si>
  <si>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</si>
  <si>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</si>
  <si>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</si>
  <si>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</si>
  <si>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</si>
  <si>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</si>
  <si>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</si>
  <si>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</si>
  <si>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</si>
  <si>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</si>
  <si>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</si>
  <si>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</si>
  <si>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</si>
  <si>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</si>
  <si>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</si>
  <si>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</si>
  <si>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</si>
  <si>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</si>
  <si>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</si>
  <si>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</si>
  <si>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</si>
  <si>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</si>
  <si>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</si>
  <si>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</si>
  <si>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</si>
  <si>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</si>
  <si>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</si>
  <si>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</si>
  <si>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</si>
  <si>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</si>
  <si>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</si>
  <si>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</si>
  <si>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</si>
  <si>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</si>
  <si>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</si>
  <si>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</si>
  <si>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</si>
  <si>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</si>
  <si>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</si>
  <si>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</si>
  <si>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</si>
  <si>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</si>
  <si>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</si>
  <si>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</si>
  <si>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</si>
  <si>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</si>
  <si>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</si>
  <si>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</si>
  <si>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</si>
  <si>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</si>
  <si>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</si>
  <si>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</si>
  <si>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</si>
  <si>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</si>
  <si>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</si>
  <si>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</si>
  <si>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</si>
  <si>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</si>
  <si>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</si>
  <si>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</si>
  <si>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</si>
  <si>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</si>
  <si>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</si>
  <si>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</si>
  <si>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</si>
  <si>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</si>
  <si>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</si>
  <si>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</si>
  <si>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</si>
  <si>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</si>
  <si>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</si>
  <si>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</si>
  <si>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</si>
  <si>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</si>
  <si>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</si>
  <si>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</si>
  <si>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</si>
  <si>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</si>
  <si>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</si>
  <si>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</si>
  <si>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</si>
  <si>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</si>
  <si>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</si>
  <si>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</si>
  <si>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</si>
  <si>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</si>
  <si>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</si>
  <si>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</si>
  <si>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</si>
  <si>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</si>
  <si>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</si>
  <si>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</si>
  <si>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</si>
  <si>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</si>
  <si>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</si>
  <si>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</si>
  <si>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</si>
  <si>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</si>
  <si>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</si>
  <si>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</si>
  <si>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</si>
  <si>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</si>
  <si>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</si>
  <si>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</si>
  <si>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</si>
  <si>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</si>
  <si>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</si>
  <si>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</si>
  <si>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</si>
  <si>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</si>
  <si>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</si>
  <si>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</si>
  <si>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</si>
  <si>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</si>
  <si>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</si>
  <si>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</si>
  <si>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</si>
  <si>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</si>
  <si>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</si>
  <si>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</si>
  <si>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</si>
  <si>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</si>
  <si>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</si>
  <si>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</si>
  <si>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</si>
  <si>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</si>
  <si>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</si>
  <si>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</si>
  <si>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</si>
  <si>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</si>
  <si>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</si>
  <si>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</si>
  <si>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</si>
  <si>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</si>
  <si>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</si>
  <si>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</si>
  <si>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</si>
  <si>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</si>
  <si>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</si>
  <si>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</si>
  <si>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</si>
  <si>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</si>
  <si>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</si>
  <si>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</si>
  <si>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</si>
  <si>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</si>
  <si>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</si>
  <si>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</si>
  <si>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</si>
  <si>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</si>
  <si>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</si>
  <si>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</si>
  <si>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</si>
  <si>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</si>
  <si>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</si>
  <si>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</si>
  <si>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</si>
  <si>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</si>
  <si>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</si>
  <si>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</si>
  <si>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</si>
  <si>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</si>
  <si>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</si>
  <si>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</si>
  <si>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</si>
  <si>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</si>
  <si>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</si>
  <si>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</si>
  <si>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</si>
  <si>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</si>
  <si>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</si>
  <si>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</si>
  <si>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</si>
  <si>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</si>
  <si>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</si>
  <si>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</si>
  <si>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</si>
  <si>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</si>
  <si>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</si>
  <si>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</si>
  <si>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</si>
  <si>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</si>
  <si>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</si>
  <si>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</si>
  <si>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</si>
  <si>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</si>
  <si>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</si>
  <si>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</si>
  <si>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</si>
  <si>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</si>
  <si>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</si>
  <si>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</si>
  <si>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</si>
  <si>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</si>
  <si>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</si>
  <si>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</si>
  <si>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</si>
  <si>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</si>
  <si>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</si>
  <si>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</si>
  <si>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</si>
  <si>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</si>
  <si>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</si>
  <si>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</si>
  <si>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</si>
  <si>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</si>
  <si>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</si>
  <si>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</si>
  <si>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</si>
  <si>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</si>
  <si>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</si>
  <si>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</si>
  <si>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</si>
  <si>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</si>
  <si>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</si>
  <si>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</si>
  <si>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</si>
  <si>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</si>
  <si>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</si>
  <si>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</si>
  <si>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</si>
  <si>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</si>
  <si>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</si>
  <si>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</si>
  <si>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</si>
  <si>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</si>
  <si>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</si>
  <si>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</si>
  <si>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</si>
  <si>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</si>
  <si>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</si>
  <si>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</si>
  <si>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</si>
  <si>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</si>
  <si>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</si>
  <si>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</si>
  <si>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</si>
  <si>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</si>
  <si>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</si>
  <si>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</si>
  <si>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</si>
  <si>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</si>
  <si>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</si>
  <si>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</si>
  <si>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</si>
  <si>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</si>
  <si>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</si>
  <si>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</si>
  <si>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</si>
  <si>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</si>
  <si>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</si>
  <si>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</si>
  <si>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</si>
  <si>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</si>
  <si>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</si>
  <si>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</si>
  <si>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</si>
  <si>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</si>
  <si>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</si>
  <si>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</si>
  <si>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</si>
  <si>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</si>
  <si>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</si>
  <si>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</si>
  <si>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</si>
  <si>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</si>
  <si>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</si>
  <si>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</si>
  <si>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</si>
  <si>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</si>
  <si>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</si>
  <si>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</si>
  <si>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</si>
  <si>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</si>
  <si>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</si>
  <si>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</si>
  <si>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</si>
  <si>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</si>
  <si>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</si>
  <si>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</si>
  <si>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</si>
  <si>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</si>
  <si>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</si>
  <si>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</si>
  <si>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</si>
  <si>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</si>
  <si>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</si>
  <si>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</si>
  <si>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</si>
  <si>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</si>
  <si>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</si>
  <si>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</si>
  <si>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</si>
  <si>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</si>
  <si>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</si>
  <si>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</si>
  <si>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</si>
  <si>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</si>
  <si>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</si>
  <si>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</si>
  <si>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</si>
  <si>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</si>
  <si>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</si>
  <si>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</si>
  <si>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</si>
  <si>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</si>
  <si>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</si>
  <si>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</si>
  <si>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</si>
  <si>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</si>
  <si>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</si>
  <si>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</si>
  <si>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</si>
  <si>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</si>
  <si>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</si>
  <si>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</si>
  <si>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</si>
  <si>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</si>
  <si>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</si>
  <si>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</si>
  <si>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</si>
  <si>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</si>
  <si>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</si>
  <si>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</si>
  <si>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</si>
  <si>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</si>
  <si>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</si>
  <si>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</si>
  <si>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</si>
  <si>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</si>
  <si>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</si>
  <si>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</si>
  <si>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</si>
  <si>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</si>
  <si>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</si>
  <si>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</si>
  <si>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</si>
  <si>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</si>
  <si>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</si>
  <si>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</si>
  <si>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</si>
  <si>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</si>
  <si>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</si>
  <si>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</si>
  <si>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</si>
  <si>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</si>
  <si>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</si>
  <si>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</si>
  <si>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</si>
  <si>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</si>
  <si>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</si>
  <si>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</si>
  <si>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</si>
  <si>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</si>
  <si>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</si>
  <si>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</si>
  <si>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</si>
  <si>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</si>
  <si>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</si>
  <si>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</si>
  <si>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</si>
  <si>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</si>
  <si>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</si>
  <si>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</si>
  <si>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</si>
  <si>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</si>
  <si>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</si>
  <si>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</si>
  <si>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</si>
  <si>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</si>
  <si>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</si>
  <si>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</si>
  <si>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</si>
  <si>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</si>
  <si>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</si>
  <si>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</si>
  <si>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</si>
  <si>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</si>
  <si>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</si>
  <si>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</si>
  <si>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</si>
  <si>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</si>
  <si>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</si>
  <si>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</si>
  <si>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</si>
  <si>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</si>
  <si>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</si>
  <si>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</si>
  <si>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</si>
  <si>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</si>
  <si>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</si>
  <si>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</si>
  <si>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</si>
  <si>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</si>
  <si>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</si>
  <si>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</si>
  <si>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</si>
  <si>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</si>
  <si>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</si>
  <si>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</si>
  <si>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</si>
  <si>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</si>
  <si>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</si>
  <si>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</si>
  <si>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</si>
  <si>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</si>
  <si>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</si>
  <si>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</si>
  <si>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</si>
  <si>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</si>
  <si>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</si>
  <si>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</si>
  <si>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</si>
  <si>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</si>
  <si>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</si>
  <si>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</si>
  <si>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</si>
  <si>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</si>
  <si>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</si>
  <si>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</si>
  <si>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</si>
  <si>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</si>
  <si>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</si>
  <si>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</si>
  <si>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</si>
  <si>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</si>
  <si>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</si>
  <si>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</si>
  <si>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</si>
  <si>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</si>
  <si>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</si>
  <si>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</si>
  <si>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</si>
  <si>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</si>
  <si>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</si>
  <si>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</si>
  <si>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</si>
  <si>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</si>
  <si>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</si>
  <si>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</si>
  <si>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</si>
  <si>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</si>
  <si>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</si>
  <si>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</si>
  <si>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</si>
  <si>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</si>
  <si>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</si>
  <si>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</si>
  <si>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</si>
  <si>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</si>
  <si>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</si>
  <si>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</si>
  <si>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</si>
  <si>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</si>
  <si>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</si>
  <si>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</si>
  <si>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</si>
  <si>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</si>
  <si>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</si>
  <si>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</si>
  <si>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</si>
  <si>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</si>
  <si>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</si>
  <si>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</si>
  <si>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</si>
  <si>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</si>
  <si>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</si>
  <si>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</si>
  <si>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</si>
  <si>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</si>
  <si>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</si>
  <si>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</si>
  <si>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</si>
  <si>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</si>
  <si>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</si>
  <si>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</si>
  <si>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</si>
  <si>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</si>
  <si>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</si>
  <si>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</si>
  <si>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</si>
  <si>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</si>
  <si>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</si>
  <si>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</si>
  <si>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</si>
  <si>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</si>
  <si>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</si>
  <si>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</si>
  <si>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</si>
  <si>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</si>
  <si>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</si>
  <si>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</si>
  <si>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</si>
  <si>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</si>
  <si>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</si>
  <si>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</si>
  <si>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</si>
  <si>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</si>
  <si>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</si>
  <si>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</si>
  <si>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</si>
  <si>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</si>
  <si>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</si>
  <si>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</si>
  <si>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</si>
  <si>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</si>
  <si>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</si>
  <si>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</si>
  <si>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</si>
  <si>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</si>
  <si>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</si>
  <si>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</si>
  <si>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</si>
  <si>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</si>
  <si>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</si>
  <si>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</si>
  <si>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</si>
  <si>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</si>
  <si>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</si>
  <si>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</si>
  <si>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</si>
  <si>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</si>
  <si>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</si>
  <si>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</si>
  <si>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</si>
  <si>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</si>
  <si>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</si>
  <si>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</si>
  <si>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</si>
  <si>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</si>
  <si>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</si>
  <si>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</si>
  <si>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</si>
  <si>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</si>
  <si>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</si>
  <si>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</si>
  <si>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</si>
  <si>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</si>
  <si>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</si>
  <si>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</si>
  <si>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</si>
  <si>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</si>
  <si>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</si>
  <si>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</si>
  <si>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</si>
  <si>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</si>
  <si>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</si>
  <si>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</si>
  <si>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</si>
  <si>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</si>
  <si>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</si>
  <si>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</si>
  <si>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</si>
  <si>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</si>
  <si>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</si>
  <si>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</si>
  <si>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</si>
  <si>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</si>
  <si>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</si>
  <si>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</si>
  <si>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</si>
  <si>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</si>
  <si>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</si>
  <si>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</si>
  <si>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</si>
  <si>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</si>
  <si>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</si>
  <si>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</si>
  <si>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</si>
  <si>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</si>
  <si>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</si>
  <si>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</si>
  <si>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</si>
  <si>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</si>
  <si>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</si>
  <si>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</si>
  <si>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</si>
  <si>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</si>
  <si>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</si>
  <si>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</si>
  <si>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</si>
  <si>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</si>
  <si>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</si>
  <si>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</si>
  <si>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</si>
  <si>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</si>
  <si>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</si>
  <si>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</si>
  <si>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</si>
  <si>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</si>
  <si>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</si>
  <si>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</si>
  <si>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</si>
  <si>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</si>
  <si>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</si>
  <si>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</si>
  <si>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</si>
  <si>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</si>
  <si>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</si>
  <si>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</si>
  <si>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</si>
  <si>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</si>
  <si>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</si>
  <si>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</si>
  <si>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</si>
  <si>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</si>
  <si>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</si>
  <si>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</si>
  <si>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</si>
  <si>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</si>
  <si>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</si>
  <si>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</si>
  <si>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</si>
  <si>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</si>
  <si>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</si>
  <si>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</si>
  <si>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</si>
  <si>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</si>
  <si>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</si>
  <si>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</si>
  <si>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</si>
  <si>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</si>
  <si>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</si>
  <si>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</si>
  <si>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</si>
  <si>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</si>
  <si>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</si>
  <si>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</si>
  <si>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</si>
  <si>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</si>
  <si>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</si>
  <si>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</si>
  <si>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</si>
  <si>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</si>
  <si>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</si>
  <si>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</si>
  <si>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</si>
  <si>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</si>
  <si>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</si>
  <si>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</si>
  <si>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</si>
  <si>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</si>
  <si>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</si>
  <si>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</si>
  <si>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</si>
  <si>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</si>
  <si>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</si>
  <si>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</si>
  <si>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</si>
  <si>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</si>
  <si>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</si>
  <si>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</si>
  <si>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</si>
  <si>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</si>
  <si>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</si>
  <si>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</si>
  <si>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</si>
  <si>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</si>
  <si>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</si>
  <si>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</si>
  <si>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</si>
  <si>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</si>
  <si>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</si>
  <si>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</si>
  <si>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</si>
  <si>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</si>
  <si>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</si>
  <si>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</si>
  <si>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</si>
  <si>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</si>
  <si>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</si>
  <si>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</si>
  <si>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</si>
  <si>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</si>
  <si>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</si>
  <si>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</si>
  <si>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</si>
  <si>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</si>
  <si>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</si>
  <si>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</si>
  <si>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</si>
  <si>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</si>
  <si>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</si>
  <si>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</si>
  <si>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</si>
  <si>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</si>
  <si>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</si>
  <si>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</si>
  <si>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</si>
  <si>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</si>
  <si>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</si>
  <si>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</si>
  <si>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</si>
  <si>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</si>
  <si>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</si>
  <si>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</si>
  <si>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</si>
  <si>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</si>
  <si>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</si>
  <si>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</si>
  <si>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</si>
  <si>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</si>
  <si>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</si>
  <si>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</si>
  <si>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</si>
  <si>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</si>
  <si>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</si>
  <si>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</si>
  <si>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</si>
  <si>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</si>
  <si>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</si>
  <si>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</si>
  <si>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</si>
  <si>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</si>
  <si>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</si>
  <si>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</si>
  <si>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</si>
  <si>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</si>
  <si>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</si>
  <si>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</si>
  <si>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</si>
  <si>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</si>
  <si>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</si>
  <si>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</si>
  <si>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</si>
  <si>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</si>
  <si>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</si>
  <si>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</si>
  <si>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</si>
  <si>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</si>
  <si>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</si>
  <si>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</si>
  <si>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</si>
  <si>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</si>
  <si>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</si>
  <si>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</si>
  <si>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</si>
  <si>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</si>
  <si>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</si>
  <si>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</si>
  <si>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</si>
  <si>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</si>
  <si>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</si>
  <si>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</si>
  <si>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</si>
  <si>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</si>
  <si>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</si>
  <si>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</si>
  <si>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</si>
  <si>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</si>
  <si>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</si>
  <si>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</si>
  <si>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</si>
  <si>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</si>
  <si>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</si>
  <si>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</si>
  <si>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</si>
  <si>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</si>
  <si>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</si>
  <si>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</si>
  <si>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</si>
  <si>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</si>
  <si>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</si>
  <si>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</si>
  <si>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</si>
  <si>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</si>
  <si>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</si>
  <si>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</si>
  <si>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</si>
  <si>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</si>
  <si>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</si>
  <si>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</si>
  <si>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</si>
  <si>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</si>
  <si>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</si>
  <si>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</si>
  <si>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</si>
  <si>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</si>
  <si>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</si>
  <si>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</si>
  <si>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</si>
  <si>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</si>
  <si>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</si>
  <si>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</si>
  <si>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</si>
  <si>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</si>
  <si>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</si>
  <si>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</si>
  <si>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</si>
  <si>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</si>
  <si>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</si>
  <si>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</si>
  <si>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</si>
  <si>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</si>
  <si>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</si>
  <si>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</si>
  <si>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</si>
  <si>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</si>
  <si>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</si>
  <si>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</si>
  <si>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</si>
  <si>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</si>
  <si>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</si>
  <si>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</si>
  <si>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</si>
  <si>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</si>
  <si>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</si>
  <si>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</si>
  <si>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</si>
  <si>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</si>
  <si>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</si>
  <si>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</si>
  <si>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</si>
  <si>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</si>
  <si>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</si>
  <si>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</si>
  <si>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</si>
  <si>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</si>
  <si>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</si>
  <si>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</si>
  <si>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</si>
  <si>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</si>
  <si>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</si>
  <si>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</si>
  <si>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</si>
  <si>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</si>
  <si>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</si>
  <si>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</si>
  <si>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</si>
  <si>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</si>
  <si>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</si>
  <si>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</si>
  <si>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</si>
  <si>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</si>
  <si>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</si>
  <si>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</si>
  <si>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</si>
  <si>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</si>
  <si>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</si>
  <si>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</si>
  <si>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</si>
  <si>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</si>
  <si>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</si>
  <si>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</si>
  <si>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</si>
  <si>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</si>
  <si>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</si>
  <si>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</si>
  <si>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</si>
  <si>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</si>
  <si>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</si>
  <si>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</si>
  <si>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</si>
  <si>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</si>
  <si>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</si>
  <si>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</si>
  <si>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</si>
  <si>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</si>
  <si>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</si>
  <si>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</si>
  <si>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</si>
  <si>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</si>
  <si>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</si>
  <si>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</si>
  <si>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</si>
  <si>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</si>
  <si>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</si>
  <si>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</si>
  <si>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</si>
  <si>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</si>
  <si>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</si>
  <si>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</si>
  <si>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</si>
  <si>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</si>
  <si>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</si>
  <si>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</si>
  <si>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</si>
  <si>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</si>
  <si>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</si>
  <si>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</si>
  <si>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</si>
  <si>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</si>
  <si>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</si>
  <si>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</si>
  <si>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</si>
  <si>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</si>
  <si>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</si>
  <si>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</si>
  <si>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</si>
  <si>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</si>
  <si>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</si>
  <si>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</si>
  <si>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</si>
  <si>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</si>
  <si>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</si>
  <si>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</si>
  <si>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</si>
  <si>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</si>
  <si>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</si>
  <si>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</si>
  <si>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</si>
  <si>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</si>
  <si>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</si>
  <si>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</si>
  <si>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</si>
  <si>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</si>
  <si>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</si>
  <si>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</si>
  <si>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</si>
  <si>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</si>
  <si>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</si>
  <si>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</si>
  <si>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</si>
  <si>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</si>
  <si>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</si>
  <si>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</si>
  <si>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</si>
  <si>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</si>
  <si>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</si>
  <si>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</si>
  <si>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</si>
  <si>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</si>
  <si>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</si>
  <si>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</si>
  <si>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</si>
  <si>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</si>
  <si>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</si>
  <si>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</si>
  <si>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</si>
  <si>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</si>
  <si>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</si>
  <si>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</si>
  <si>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</si>
  <si>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</si>
  <si>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</si>
  <si>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</si>
  <si>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</si>
  <si>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</si>
  <si>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</si>
  <si>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</si>
  <si>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</si>
  <si>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</si>
  <si>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</si>
  <si>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</si>
  <si>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</si>
  <si>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</si>
  <si>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</si>
  <si>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</si>
  <si>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</si>
  <si>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</si>
  <si>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</si>
  <si>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</si>
  <si>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</si>
  <si>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</si>
  <si>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</si>
  <si>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</si>
  <si>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</si>
  <si>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</si>
  <si>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</si>
  <si>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</si>
  <si>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</si>
  <si>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</si>
  <si>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</si>
  <si>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</si>
  <si>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</si>
  <si>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</si>
  <si>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</si>
  <si>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</si>
  <si>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</si>
  <si>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</si>
  <si>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</si>
  <si>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</si>
  <si>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</si>
  <si>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</si>
  <si>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</si>
  <si>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</si>
  <si>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</si>
  <si>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</si>
  <si>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</si>
  <si>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</si>
  <si>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</si>
  <si>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</si>
  <si>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</si>
  <si>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</si>
  <si>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</si>
  <si>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</si>
  <si>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</si>
  <si>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</si>
  <si>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</si>
  <si>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</si>
  <si>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</si>
  <si>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</si>
  <si>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</si>
  <si>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</si>
  <si>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</si>
  <si>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</si>
  <si>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</si>
  <si>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</si>
  <si>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</si>
  <si>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</si>
  <si>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</si>
  <si>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</si>
  <si>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</si>
  <si>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</si>
  <si>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</si>
  <si>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</si>
  <si>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</si>
  <si>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</si>
  <si>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</si>
  <si>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</si>
  <si>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</si>
  <si>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</si>
  <si>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</si>
  <si>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</si>
  <si>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</si>
  <si>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</si>
  <si>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</si>
  <si>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</si>
  <si>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</si>
  <si>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</si>
  <si>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</si>
  <si>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</si>
  <si>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</si>
  <si>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</si>
  <si>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</si>
  <si>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</si>
  <si>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</si>
  <si>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</si>
  <si>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</si>
  <si>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</si>
  <si>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</si>
  <si>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</si>
  <si>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</si>
  <si>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</si>
  <si>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</si>
  <si>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</si>
  <si>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</si>
  <si>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</si>
  <si>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</si>
  <si>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</si>
  <si>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</si>
  <si>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</si>
  <si>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</si>
  <si>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</si>
  <si>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</si>
  <si>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</si>
  <si>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</si>
  <si>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</si>
  <si>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</si>
  <si>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</si>
  <si>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</si>
  <si>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</si>
  <si>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</si>
  <si>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</si>
  <si>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</si>
  <si>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</si>
  <si>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</si>
  <si>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</si>
  <si>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</si>
  <si>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</si>
  <si>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</si>
  <si>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</si>
  <si>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</si>
  <si>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</si>
  <si>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</si>
  <si>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</si>
  <si>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</si>
  <si>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</si>
  <si>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</si>
  <si>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</si>
  <si>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</si>
  <si>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</si>
  <si>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</si>
  <si>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</si>
  <si>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</si>
  <si>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</si>
  <si>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</si>
  <si>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</si>
  <si>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</si>
  <si>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</si>
  <si>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</si>
  <si>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</si>
  <si>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</si>
  <si>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</si>
  <si>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</si>
  <si>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</si>
  <si>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</si>
  <si>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</si>
  <si>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</si>
  <si>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</si>
  <si>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</si>
  <si>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</si>
  <si>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</si>
  <si>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</si>
  <si>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</si>
  <si>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</si>
  <si>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</si>
  <si>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</si>
  <si>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</si>
  <si>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</si>
  <si>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</si>
  <si>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</si>
  <si>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</si>
  <si>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</si>
  <si>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</si>
  <si>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</si>
  <si>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</si>
  <si>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</si>
  <si>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</si>
  <si>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</si>
  <si>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</si>
  <si>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</si>
  <si>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</si>
  <si>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</si>
  <si>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</si>
  <si>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</si>
  <si>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</si>
  <si>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</si>
  <si>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</si>
  <si>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</si>
  <si>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</si>
  <si>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</si>
  <si>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</si>
  <si>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</si>
  <si>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</si>
  <si>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</si>
  <si>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</si>
  <si>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</si>
  <si>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</si>
  <si>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</si>
  <si>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</si>
  <si>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</si>
  <si>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</si>
  <si>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</si>
  <si>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</si>
  <si>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</si>
  <si>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</si>
  <si>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</si>
  <si>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</si>
  <si>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</si>
  <si>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</si>
  <si>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</si>
  <si>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</si>
  <si>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</si>
  <si>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</si>
  <si>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</si>
  <si>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</si>
  <si>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</si>
  <si>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</si>
  <si>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</si>
  <si>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</si>
  <si>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</si>
  <si>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</si>
  <si>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</si>
  <si>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</si>
  <si>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</si>
  <si>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</si>
  <si>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</si>
  <si>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</si>
  <si>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</si>
  <si>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</si>
  <si>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</si>
  <si>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</si>
  <si>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</si>
  <si>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</si>
  <si>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</si>
  <si>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</si>
  <si>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</si>
  <si>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</si>
  <si>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</si>
  <si>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</si>
  <si>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</si>
  <si>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</si>
  <si>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</si>
  <si>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</si>
  <si>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</si>
  <si>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</si>
  <si>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</si>
  <si>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</si>
  <si>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</si>
  <si>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</si>
  <si>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</si>
  <si>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</si>
  <si>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</si>
  <si>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</si>
  <si>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</si>
  <si>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</si>
  <si>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</si>
  <si>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</si>
  <si>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</si>
  <si>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</si>
  <si>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</si>
  <si>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</si>
  <si>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</si>
  <si>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</si>
  <si>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</si>
  <si>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</si>
  <si>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</si>
  <si>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</si>
  <si>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</si>
  <si>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</si>
  <si>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</si>
  <si>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</si>
  <si>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</si>
  <si>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</si>
  <si>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</si>
  <si>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</si>
  <si>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</si>
  <si>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</si>
  <si>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</si>
  <si>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</si>
  <si>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</si>
  <si>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</si>
  <si>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</si>
  <si>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</si>
  <si>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</si>
  <si>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</si>
  <si>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</si>
  <si>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</si>
  <si>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</si>
  <si>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</si>
  <si>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</si>
  <si>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</si>
  <si>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</si>
  <si>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</si>
  <si>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</si>
  <si>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</si>
  <si>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</si>
  <si>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</si>
  <si>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</si>
  <si>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</si>
  <si>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</si>
  <si>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</si>
  <si>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</si>
  <si>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</si>
  <si>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</si>
  <si>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</si>
  <si>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</si>
  <si>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</si>
  <si>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</si>
  <si>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</si>
  <si>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</si>
  <si>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</si>
  <si>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</si>
  <si>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</si>
  <si>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</si>
  <si>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</si>
  <si>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</si>
  <si>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</si>
  <si>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</si>
  <si>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</si>
  <si>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</si>
  <si>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</si>
  <si>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</si>
  <si>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</si>
  <si>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</si>
  <si>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</si>
  <si>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</si>
  <si>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</si>
  <si>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</si>
  <si>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</si>
  <si>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</si>
  <si>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</si>
  <si>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</si>
  <si>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</si>
  <si>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</si>
  <si>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</si>
  <si>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</si>
  <si>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</si>
  <si>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</si>
  <si>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</si>
  <si>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</si>
  <si>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</si>
  <si>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</si>
  <si>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</si>
  <si>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</si>
  <si>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</si>
  <si>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</si>
  <si>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</si>
  <si>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</si>
  <si>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</si>
  <si>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</si>
  <si>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</si>
  <si>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</si>
  <si>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</si>
  <si>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</si>
  <si>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</si>
  <si>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</si>
  <si>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</si>
  <si>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</si>
  <si>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</si>
  <si>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</si>
  <si>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</si>
  <si>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</si>
  <si>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</si>
  <si>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</si>
  <si>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</si>
  <si>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</si>
  <si>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</si>
  <si>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</si>
  <si>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</si>
  <si>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</si>
  <si>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</si>
  <si>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</si>
  <si>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</si>
  <si>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</si>
  <si>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</si>
  <si>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</si>
  <si>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</si>
  <si>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</si>
  <si>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</si>
  <si>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</si>
  <si>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</si>
  <si>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</si>
  <si>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</si>
  <si>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</si>
  <si>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</si>
  <si>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</si>
  <si>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</si>
  <si>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</si>
  <si>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</si>
  <si>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</si>
  <si>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</si>
  <si>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</si>
  <si>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</si>
  <si>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</si>
  <si>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</si>
  <si>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</si>
  <si>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</si>
  <si>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</si>
  <si>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</si>
  <si>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</si>
  <si>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</si>
  <si>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</si>
  <si>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</si>
  <si>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</si>
  <si>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</si>
  <si>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</si>
  <si>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</si>
  <si>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</si>
  <si>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</si>
  <si>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</si>
  <si>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</si>
  <si>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</si>
  <si>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</si>
  <si>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</si>
  <si>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</si>
  <si>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</si>
  <si>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</si>
  <si>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</si>
  <si>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</si>
  <si>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</si>
  <si>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</si>
  <si>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</si>
  <si>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</si>
  <si>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</si>
  <si>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</si>
  <si>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</si>
  <si>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</si>
  <si>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</si>
  <si>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</si>
  <si>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</si>
  <si>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</si>
  <si>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</si>
  <si>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</si>
  <si>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</si>
  <si>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</si>
  <si>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</si>
  <si>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</si>
  <si>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</si>
  <si>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</si>
  <si>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</si>
  <si>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</si>
  <si>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</si>
  <si>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</si>
  <si>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</si>
  <si>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</si>
  <si>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</si>
  <si>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</si>
  <si>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</si>
  <si>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</si>
  <si>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</si>
  <si>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</si>
  <si>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</si>
  <si>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</si>
  <si>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</si>
  <si>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</si>
  <si>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</si>
  <si>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</si>
  <si>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</si>
  <si>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</si>
  <si>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</si>
  <si>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</si>
  <si>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</si>
  <si>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</si>
  <si>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</si>
  <si>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</si>
  <si>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</si>
  <si>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</si>
  <si>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</si>
  <si>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</si>
  <si>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</si>
  <si>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</si>
  <si>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</si>
  <si>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</si>
  <si>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</si>
  <si>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</si>
  <si>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</si>
  <si>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</si>
  <si>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</si>
  <si>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</si>
  <si>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</si>
  <si>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</si>
  <si>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</si>
  <si>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</si>
  <si>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</si>
  <si>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</si>
  <si>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</si>
  <si>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</si>
  <si>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</si>
  <si>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</si>
  <si>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</si>
  <si>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</si>
  <si>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</si>
  <si>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</si>
  <si>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</si>
  <si>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</si>
  <si>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</si>
  <si>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</si>
  <si>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</si>
  <si>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</si>
  <si>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</si>
  <si>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</si>
  <si>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</si>
  <si>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</si>
  <si>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</si>
  <si>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</si>
  <si>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</si>
  <si>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</si>
  <si>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</si>
  <si>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</si>
  <si>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</si>
  <si>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</si>
  <si>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</si>
  <si>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</si>
  <si>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</si>
  <si>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</si>
  <si>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</si>
  <si>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</si>
  <si>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</si>
  <si>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</si>
  <si>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</si>
  <si>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</si>
  <si>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</si>
  <si>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</si>
  <si>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</si>
  <si>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</si>
  <si>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</si>
  <si>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</si>
  <si>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</si>
  <si>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</si>
  <si>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</si>
  <si>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</si>
  <si>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</si>
  <si>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</si>
  <si>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</si>
  <si>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</si>
  <si>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</si>
  <si>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</si>
  <si>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</si>
  <si>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</si>
  <si>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</si>
  <si>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</si>
  <si>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</si>
  <si>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</si>
  <si>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</si>
  <si>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</si>
  <si>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</si>
  <si>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</si>
  <si>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</si>
  <si>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</si>
  <si>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</si>
  <si>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</si>
  <si>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</si>
  <si>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</si>
  <si>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</si>
  <si>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</si>
  <si>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</si>
  <si>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</si>
  <si>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</si>
  <si>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</si>
  <si>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</si>
  <si>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</si>
  <si>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</si>
  <si>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</si>
  <si>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</si>
  <si>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</si>
  <si>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</si>
  <si>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</si>
  <si>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</si>
  <si>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</si>
  <si>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</si>
  <si>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</si>
  <si>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</si>
  <si>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</si>
  <si>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</si>
  <si>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</si>
  <si>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</si>
  <si>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</si>
  <si>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</si>
  <si>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</si>
  <si>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</si>
  <si>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</si>
  <si>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</si>
  <si>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</si>
  <si>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</si>
  <si>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</si>
  <si>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</si>
  <si>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</si>
  <si>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</si>
  <si>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</si>
  <si>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</si>
  <si>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</si>
  <si>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</si>
  <si>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</si>
  <si>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</si>
  <si>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</si>
  <si>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</si>
  <si>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</si>
  <si>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</si>
  <si>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</si>
  <si>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</si>
  <si>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</si>
  <si>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</si>
  <si>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</si>
  <si>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</si>
  <si>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</si>
  <si>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</si>
  <si>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</si>
  <si>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</si>
  <si>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</si>
  <si>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</si>
  <si>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</si>
  <si>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</si>
  <si>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</si>
  <si>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</si>
  <si>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</si>
  <si>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</si>
  <si>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</si>
  <si>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</si>
  <si>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</si>
  <si>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</si>
  <si>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</si>
  <si>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</si>
  <si>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</si>
  <si>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</si>
  <si>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</si>
  <si>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</si>
  <si>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</si>
  <si>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</si>
  <si>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</si>
  <si>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</si>
  <si>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</si>
  <si>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</si>
  <si>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</si>
  <si>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</si>
  <si>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</si>
  <si>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</si>
  <si>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</si>
  <si>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</si>
  <si>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</si>
  <si>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</si>
  <si>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</si>
  <si>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</si>
  <si>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</si>
  <si>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</si>
  <si>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</si>
  <si>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</si>
  <si>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</si>
  <si>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</si>
  <si>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</si>
  <si>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</si>
  <si>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</si>
  <si>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</si>
  <si>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</si>
  <si>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</si>
  <si>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</si>
  <si>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</si>
  <si>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</si>
  <si>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</si>
  <si>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</si>
  <si>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</si>
  <si>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</si>
  <si>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</si>
  <si>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</si>
  <si>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</si>
  <si>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</si>
  <si>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</si>
  <si>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</si>
  <si>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</si>
  <si>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</si>
  <si>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</si>
  <si>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</si>
  <si>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</si>
  <si>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</si>
  <si>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</si>
  <si>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</si>
  <si>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</si>
  <si>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</si>
  <si>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</si>
  <si>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</si>
  <si>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</si>
  <si>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</si>
  <si>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</si>
  <si>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</si>
  <si>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</si>
  <si>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</si>
  <si>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</si>
  <si>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</si>
  <si>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</si>
  <si>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</si>
  <si>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</si>
  <si>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</si>
  <si>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</si>
  <si>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</si>
  <si>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</si>
  <si>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</si>
  <si>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</si>
  <si>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</si>
  <si>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</si>
  <si>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</si>
  <si>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</si>
  <si>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</si>
  <si>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</si>
  <si>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</si>
  <si>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</si>
  <si>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</si>
  <si>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</si>
  <si>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</si>
  <si>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</si>
  <si>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</si>
  <si>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</si>
  <si>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</si>
  <si>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</si>
  <si>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</si>
  <si>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</si>
  <si>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</si>
  <si>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</si>
  <si>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</si>
  <si>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</si>
  <si>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</si>
  <si>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</si>
  <si>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</si>
  <si>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</si>
  <si>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</si>
  <si>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</si>
  <si>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</si>
  <si>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</si>
  <si>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</si>
  <si>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</si>
  <si>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</si>
  <si>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</si>
  <si>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</si>
  <si>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</si>
  <si>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</si>
  <si>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</si>
  <si>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</si>
  <si>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</si>
  <si>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</si>
  <si>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</si>
  <si>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</si>
  <si>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</si>
  <si>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</si>
  <si>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</si>
  <si>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</si>
  <si>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</si>
  <si>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</si>
  <si>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</si>
  <si>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</si>
  <si>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</si>
  <si>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</si>
  <si>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</si>
  <si>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</si>
  <si>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</si>
  <si>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</si>
  <si>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</si>
  <si>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</si>
  <si>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</si>
  <si>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</si>
  <si>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</si>
  <si>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</si>
  <si>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</si>
  <si>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</si>
  <si>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</si>
  <si>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</si>
  <si>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</si>
  <si>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</si>
  <si>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</si>
  <si>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</si>
  <si>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</si>
  <si>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</si>
  <si>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</si>
  <si>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</si>
  <si>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</si>
  <si>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</si>
  <si>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</si>
  <si>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</si>
  <si>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</si>
  <si>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</si>
  <si>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</si>
  <si>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</si>
  <si>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</si>
  <si>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</si>
  <si>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</si>
  <si>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</si>
  <si>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</si>
  <si>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</si>
  <si>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</si>
  <si>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</si>
  <si>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</si>
  <si>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</si>
  <si>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</si>
  <si>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</si>
  <si>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</si>
  <si>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</si>
  <si>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</si>
  <si>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</si>
  <si>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</si>
  <si>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</si>
  <si>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</si>
  <si>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</si>
  <si>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</si>
  <si>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</si>
  <si>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</si>
  <si>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</si>
  <si>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</si>
  <si>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</si>
  <si>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</si>
  <si>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</si>
  <si>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</si>
  <si>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</si>
  <si>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</si>
  <si>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</si>
  <si>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</si>
  <si>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</si>
  <si>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</si>
  <si>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</si>
  <si>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</si>
  <si>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</si>
  <si>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</si>
  <si>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</si>
  <si>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</si>
  <si>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</si>
  <si>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</si>
  <si>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</si>
  <si>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</si>
  <si>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</si>
  <si>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</si>
  <si>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</si>
  <si>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</si>
  <si>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</si>
  <si>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</si>
  <si>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</si>
  <si>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</si>
  <si>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</si>
  <si>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</si>
  <si>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</si>
  <si>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</si>
  <si>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</si>
  <si>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</si>
  <si>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</si>
  <si>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</si>
  <si>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</si>
  <si>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</si>
  <si>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</si>
  <si>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</si>
  <si>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</si>
  <si>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</si>
  <si>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</si>
  <si>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</si>
  <si>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</si>
  <si>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</si>
  <si>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</si>
  <si>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</si>
  <si>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</si>
  <si>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</si>
  <si>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</si>
  <si>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</si>
  <si>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</si>
  <si>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</si>
  <si>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</si>
  <si>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</si>
  <si>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</si>
  <si>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</si>
  <si>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</si>
  <si>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</si>
  <si>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</si>
  <si>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</si>
  <si>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</si>
  <si>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</si>
  <si>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</si>
  <si>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</si>
  <si>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</si>
  <si>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</si>
  <si>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</si>
  <si>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</si>
  <si>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</si>
  <si>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</si>
  <si>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</si>
  <si>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</si>
  <si>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</si>
  <si>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</si>
  <si>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</si>
  <si>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</si>
  <si>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</si>
  <si>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</si>
  <si>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</si>
  <si>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</si>
  <si>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</si>
  <si>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</si>
  <si>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</si>
  <si>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</si>
  <si>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</si>
  <si>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</si>
  <si>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</si>
  <si>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</si>
  <si>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</si>
  <si>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</si>
  <si>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</si>
  <si>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</si>
  <si>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</si>
  <si>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</si>
  <si>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</si>
  <si>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</si>
  <si>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</si>
  <si>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</si>
  <si>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</si>
  <si>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</si>
  <si>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</si>
  <si>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</si>
  <si>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</si>
  <si>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</si>
  <si>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</si>
  <si>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</si>
  <si>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</si>
  <si>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</si>
  <si>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</si>
  <si>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</si>
  <si>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</si>
  <si>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</si>
  <si>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</si>
  <si>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</si>
  <si>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</si>
  <si>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</si>
  <si>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</si>
  <si>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</si>
  <si>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</si>
  <si>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</si>
  <si>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</si>
  <si>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</si>
  <si>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</si>
  <si>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</si>
  <si>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</si>
  <si>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</si>
  <si>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</si>
  <si>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</si>
  <si>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</si>
  <si>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</si>
  <si>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</si>
  <si>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</si>
  <si>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</si>
  <si>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</si>
  <si>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</si>
  <si>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</si>
  <si>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</si>
  <si>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</si>
  <si>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</si>
  <si>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</si>
  <si>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</si>
  <si>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</si>
  <si>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</si>
  <si>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</si>
  <si>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</si>
  <si>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</si>
  <si>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</si>
  <si>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</si>
  <si>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</si>
  <si>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</si>
  <si>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</si>
  <si>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</si>
  <si>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</si>
  <si>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</si>
  <si>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</si>
  <si>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</si>
  <si>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</si>
  <si>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</si>
  <si>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</si>
  <si>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</si>
  <si>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</si>
  <si>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</si>
  <si>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</si>
  <si>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</si>
  <si>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</si>
  <si>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</si>
  <si>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</si>
  <si>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</si>
  <si>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</si>
  <si>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</si>
  <si>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</si>
  <si>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</si>
  <si>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</si>
  <si>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</si>
  <si>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</si>
  <si>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</si>
  <si>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</si>
  <si>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</si>
  <si>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</si>
  <si>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</si>
  <si>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</si>
  <si>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</si>
  <si>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</si>
  <si>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</si>
  <si>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</si>
  <si>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</si>
  <si>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</si>
  <si>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</si>
  <si>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</si>
  <si>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</si>
  <si>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</si>
  <si>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</si>
  <si>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</si>
  <si>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</si>
  <si>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</si>
  <si>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</si>
  <si>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</si>
  <si>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</si>
  <si>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</si>
  <si>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</si>
  <si>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</si>
  <si>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</si>
  <si>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</si>
  <si>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</si>
  <si>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</si>
  <si>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</si>
  <si>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</si>
  <si>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</si>
  <si>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</si>
  <si>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</si>
  <si>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</si>
  <si>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</si>
  <si>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</si>
  <si>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</si>
  <si>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</si>
  <si>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</si>
  <si>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</si>
  <si>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</si>
  <si>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</si>
  <si>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</si>
  <si>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</si>
  <si>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</si>
  <si>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</si>
  <si>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</si>
  <si>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</si>
  <si>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</si>
  <si>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</si>
  <si>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</si>
  <si>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</si>
  <si>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</si>
  <si>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</si>
  <si>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</si>
  <si>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</si>
  <si>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</si>
  <si>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</si>
  <si>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</si>
  <si>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</si>
  <si>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</si>
  <si>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</si>
  <si>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</si>
  <si>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</si>
  <si>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</si>
  <si>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</si>
  <si>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</si>
  <si>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</si>
  <si>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</si>
  <si>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</si>
  <si>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</si>
  <si>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</si>
  <si>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</si>
  <si>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</si>
  <si>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</si>
  <si>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</si>
  <si>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</si>
  <si>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</si>
  <si>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</si>
  <si>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</si>
  <si>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</si>
  <si>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</si>
  <si>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</si>
  <si>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</si>
  <si>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</si>
  <si>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</si>
  <si>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</si>
  <si>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</si>
  <si>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</si>
  <si>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</si>
  <si>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</si>
  <si>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</si>
  <si>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</si>
  <si>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</si>
  <si>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</si>
  <si>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</si>
  <si>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</si>
  <si>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</si>
  <si>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</si>
  <si>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</si>
  <si>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</si>
  <si>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</si>
  <si>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</si>
  <si>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</si>
  <si>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</si>
  <si>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</si>
  <si>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</si>
  <si>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</si>
  <si>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</si>
  <si>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</si>
  <si>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</si>
  <si>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</si>
  <si>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</si>
  <si>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</si>
  <si>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</si>
  <si>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</si>
  <si>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</si>
  <si>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</si>
  <si>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</si>
  <si>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</si>
  <si>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</si>
  <si>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</si>
  <si>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</si>
  <si>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</si>
  <si>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</si>
  <si>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</si>
  <si>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</si>
  <si>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</si>
  <si>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</si>
  <si>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</si>
  <si>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</si>
  <si>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</si>
  <si>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</si>
  <si>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</si>
  <si>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</si>
  <si>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</si>
  <si>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</si>
  <si>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</si>
  <si>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</si>
  <si>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</si>
  <si>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</si>
  <si>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</si>
  <si>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</si>
  <si>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</si>
  <si>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</si>
  <si>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</si>
  <si>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</si>
  <si>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</si>
  <si>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</si>
  <si>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</si>
  <si>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</si>
  <si>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</si>
  <si>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</si>
  <si>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</si>
  <si>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</si>
  <si>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</si>
  <si>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</si>
  <si>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</si>
  <si>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</si>
  <si>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</si>
  <si>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</si>
  <si>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</si>
  <si>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</si>
  <si>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</si>
  <si>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</si>
  <si>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</si>
  <si>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</si>
  <si>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</si>
  <si>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</si>
  <si>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</si>
  <si>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</si>
  <si>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</si>
  <si>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</si>
  <si>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</si>
  <si>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</si>
  <si>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</si>
  <si>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</si>
  <si>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</si>
  <si>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</si>
  <si>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</si>
  <si>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</si>
  <si>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</si>
  <si>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</si>
  <si>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</si>
  <si>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</si>
  <si>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</si>
  <si>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</si>
  <si>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</si>
  <si>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</si>
  <si>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</si>
  <si>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</si>
  <si>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</si>
  <si>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</si>
  <si>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</si>
  <si>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</si>
  <si>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</si>
  <si>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</si>
  <si>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</si>
  <si>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</si>
  <si>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</si>
  <si>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</si>
  <si>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</si>
  <si>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</si>
  <si>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</si>
  <si>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</si>
  <si>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</si>
  <si>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</si>
  <si>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</si>
  <si>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</si>
  <si>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</si>
  <si>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</si>
  <si>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</si>
  <si>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</si>
  <si>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</si>
  <si>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</si>
  <si>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</si>
  <si>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</si>
  <si>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</si>
  <si>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</si>
  <si>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</si>
  <si>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</si>
  <si>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</si>
  <si>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</si>
  <si>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</si>
  <si>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</si>
  <si>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</si>
  <si>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</si>
  <si>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</si>
  <si>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</si>
  <si>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</si>
  <si>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</si>
  <si>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</si>
  <si>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</si>
  <si>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</si>
  <si>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</si>
  <si>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</si>
  <si>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</si>
  <si>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</si>
  <si>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</si>
  <si>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</si>
  <si>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</si>
  <si>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</si>
  <si>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</si>
  <si>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</si>
  <si>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</si>
  <si>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</si>
  <si>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</si>
  <si>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</si>
  <si>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</si>
  <si>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</si>
  <si>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</si>
  <si>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</si>
  <si>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</si>
  <si>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</si>
  <si>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</si>
  <si>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</si>
  <si>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</si>
  <si>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</si>
  <si>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</si>
  <si>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</si>
  <si>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</si>
  <si>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</si>
  <si>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</si>
  <si>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</si>
  <si>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</si>
  <si>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</si>
  <si>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</si>
  <si>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</si>
  <si>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</si>
  <si>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</si>
  <si>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</si>
  <si>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</si>
  <si>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</si>
  <si>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</si>
  <si>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</si>
  <si>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</si>
  <si>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</si>
  <si>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</si>
  <si>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</si>
  <si>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</si>
  <si>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</si>
  <si>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</si>
  <si>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</si>
  <si>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</si>
  <si>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</si>
  <si>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</si>
  <si>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</si>
  <si>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</si>
  <si>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</si>
  <si>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</si>
  <si>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</si>
  <si>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</si>
  <si>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</si>
  <si>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</si>
  <si>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</si>
  <si>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</si>
  <si>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</si>
  <si>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</si>
  <si>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</si>
  <si>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</si>
  <si>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</si>
  <si>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</si>
  <si>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</si>
  <si>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</si>
  <si>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</si>
  <si>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</si>
  <si>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</si>
  <si>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</si>
  <si>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</si>
  <si>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</si>
  <si>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</si>
  <si>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</si>
  <si>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</si>
  <si>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</si>
  <si>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</si>
  <si>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</si>
  <si>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</si>
  <si>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</si>
  <si>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</si>
  <si>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</si>
  <si>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</si>
  <si>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</si>
  <si>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</si>
  <si>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</si>
  <si>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</si>
  <si>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</si>
  <si>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</si>
  <si>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</si>
  <si>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</si>
  <si>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</si>
  <si>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</si>
  <si>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</si>
  <si>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</si>
  <si>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</si>
  <si>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</si>
  <si>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</si>
  <si>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</si>
  <si>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</si>
  <si>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</si>
  <si>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</si>
  <si>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</si>
  <si>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</si>
  <si>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</si>
  <si>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</si>
  <si>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</si>
  <si>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</si>
  <si>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</si>
  <si>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</si>
  <si>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</si>
  <si>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</si>
  <si>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</si>
  <si>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</si>
  <si>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</si>
  <si>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</si>
  <si>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</si>
  <si>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</si>
  <si>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</si>
  <si>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</si>
  <si>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</si>
  <si>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</si>
  <si>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</si>
  <si>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</si>
  <si>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</si>
  <si>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</si>
  <si>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</si>
  <si>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</si>
  <si>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</si>
  <si>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</si>
  <si>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</si>
  <si>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</si>
  <si>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</si>
  <si>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</si>
  <si>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</si>
  <si>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</si>
  <si>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</si>
  <si>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</si>
  <si>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</si>
  <si>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</si>
  <si>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</si>
  <si>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</si>
  <si>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</si>
  <si>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</si>
  <si>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</si>
  <si>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</si>
  <si>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</si>
  <si>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</si>
  <si>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</si>
  <si>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</si>
  <si>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</si>
  <si>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</si>
  <si>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</si>
  <si>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</si>
  <si>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</si>
  <si>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</si>
  <si>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</si>
  <si>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</si>
  <si>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</si>
  <si>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</si>
  <si>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</si>
  <si>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</si>
  <si>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</si>
  <si>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</si>
  <si>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</si>
  <si>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</si>
  <si>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</si>
  <si>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</si>
  <si>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</si>
  <si>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</si>
  <si>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</si>
  <si>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</si>
  <si>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</si>
  <si>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</si>
  <si>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</si>
  <si>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</si>
  <si>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</si>
  <si>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</si>
  <si>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</si>
  <si>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</si>
  <si>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</si>
  <si>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</si>
  <si>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</si>
  <si>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</si>
  <si>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</si>
  <si>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</si>
  <si>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</si>
  <si>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</si>
  <si>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</si>
  <si>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</si>
  <si>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</si>
  <si>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</si>
  <si>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</si>
  <si>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</si>
  <si>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</si>
  <si>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</si>
  <si>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</si>
  <si>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</si>
  <si>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</si>
  <si>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</si>
  <si>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</si>
  <si>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</si>
  <si>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</si>
  <si>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</si>
  <si>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</si>
  <si>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</si>
  <si>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</si>
  <si>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</si>
  <si>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</si>
  <si>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</si>
  <si>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</si>
  <si>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</si>
  <si>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</si>
  <si>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</si>
  <si>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</si>
  <si>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</si>
  <si>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</si>
  <si>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</si>
  <si>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</si>
  <si>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</si>
  <si>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</si>
  <si>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</si>
  <si>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</si>
  <si>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</si>
  <si>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</si>
  <si>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</si>
  <si>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</si>
  <si>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</si>
  <si>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</si>
  <si>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</si>
  <si>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</si>
  <si>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</si>
  <si>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</si>
  <si>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</si>
  <si>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</si>
  <si>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</si>
  <si>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</si>
  <si>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</si>
  <si>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</si>
  <si>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</si>
  <si>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</si>
  <si>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</si>
  <si>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</si>
  <si>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</si>
  <si>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</si>
  <si>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</si>
  <si>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</si>
  <si>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</si>
  <si>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</si>
  <si>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</si>
  <si>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</si>
  <si>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</si>
  <si>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</si>
  <si>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</si>
  <si>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</si>
  <si>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</si>
  <si>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</si>
  <si>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</si>
  <si>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</si>
  <si>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</si>
  <si>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</si>
  <si>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</si>
  <si>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</si>
  <si>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</si>
  <si>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</si>
  <si>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</si>
  <si>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</si>
  <si>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</si>
  <si>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</si>
  <si>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</si>
  <si>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</si>
  <si>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</si>
  <si>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</si>
  <si>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</si>
  <si>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</si>
  <si>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</si>
  <si>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</si>
  <si>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</si>
  <si>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</si>
  <si>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</si>
  <si>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</si>
  <si>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</si>
  <si>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</si>
  <si>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</si>
  <si>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</si>
  <si>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</si>
  <si>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</si>
  <si>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</si>
  <si>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</si>
  <si>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</si>
  <si>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</si>
  <si>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</si>
  <si>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</si>
  <si>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</si>
  <si>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</si>
  <si>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</si>
  <si>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</si>
  <si>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</si>
  <si>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</si>
  <si>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</si>
  <si>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</si>
  <si>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</si>
  <si>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</si>
  <si>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</si>
  <si>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</si>
  <si>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</si>
  <si>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</si>
  <si>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</si>
  <si>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</si>
  <si>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</si>
  <si>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</si>
  <si>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</si>
  <si>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</si>
  <si>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</si>
  <si>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</si>
  <si>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</si>
  <si>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</si>
  <si>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</si>
  <si>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</si>
  <si>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</si>
  <si>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</si>
  <si>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</si>
  <si>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</si>
  <si>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</si>
  <si>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</si>
  <si>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</si>
  <si>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</si>
  <si>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</si>
  <si>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</si>
  <si>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</si>
  <si>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</si>
  <si>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</si>
  <si>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</si>
  <si>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</si>
  <si>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</si>
  <si>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</si>
  <si>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</si>
  <si>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</si>
  <si>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</si>
  <si>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</si>
  <si>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</si>
  <si>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</si>
  <si>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</si>
  <si>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</si>
  <si>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</si>
  <si>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</si>
  <si>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</si>
  <si>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</si>
  <si>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</si>
  <si>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</si>
  <si>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</si>
  <si>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</si>
  <si>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</si>
  <si>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</si>
  <si>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</si>
  <si>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</si>
  <si>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</si>
  <si>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</si>
  <si>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</si>
  <si>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</si>
  <si>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</si>
  <si>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</si>
  <si>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</si>
  <si>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</si>
  <si>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</si>
  <si>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</si>
  <si>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</si>
  <si>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</si>
  <si>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</si>
  <si>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</si>
  <si>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</si>
  <si>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</si>
  <si>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</si>
  <si>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</si>
  <si>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</si>
  <si>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</si>
  <si>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</si>
  <si>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</si>
  <si>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</si>
  <si>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</si>
  <si>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</si>
  <si>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</si>
  <si>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</si>
  <si>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</si>
  <si>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</si>
  <si>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</si>
  <si>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</si>
  <si>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</si>
  <si>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</si>
  <si>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</si>
  <si>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</si>
  <si>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</si>
  <si>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</si>
  <si>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</si>
  <si>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</si>
  <si>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</si>
  <si>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</si>
  <si>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</si>
  <si>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</si>
  <si>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</si>
  <si>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</si>
  <si>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</si>
  <si>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</si>
  <si>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</si>
  <si>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</si>
  <si>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</si>
  <si>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</si>
  <si>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</si>
  <si>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</si>
  <si>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</si>
  <si>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</si>
  <si>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</si>
  <si>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</si>
  <si>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</si>
  <si>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</si>
  <si>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</si>
  <si>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</si>
  <si>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</si>
  <si>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</si>
  <si>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</si>
  <si>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</si>
  <si>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</si>
  <si>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</si>
  <si>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</si>
  <si>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</si>
  <si>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</si>
  <si>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</si>
  <si>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</si>
  <si>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</si>
  <si>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</si>
  <si>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</si>
  <si>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</si>
  <si>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</si>
  <si>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</si>
  <si>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</si>
  <si>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</si>
  <si>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</si>
  <si>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</si>
  <si>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</si>
  <si>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</si>
  <si>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</si>
  <si>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</si>
  <si>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</si>
  <si>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</si>
  <si>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</si>
  <si>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</si>
  <si>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</si>
  <si>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</si>
  <si>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</si>
  <si>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</si>
  <si>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</si>
  <si>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</si>
  <si>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</si>
  <si>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</si>
  <si>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</si>
  <si>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</si>
  <si>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</si>
  <si>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</si>
  <si>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</si>
  <si>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</si>
  <si>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</si>
  <si>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</si>
  <si>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</si>
  <si>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</si>
  <si>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</si>
  <si>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</si>
  <si>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</si>
  <si>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</si>
  <si>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</si>
  <si>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</si>
  <si>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</si>
  <si>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</si>
  <si>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</si>
  <si>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</si>
  <si>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</si>
  <si>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</si>
  <si>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</si>
  <si>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</si>
  <si>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</si>
  <si>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</si>
  <si>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</si>
  <si>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</si>
  <si>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</si>
  <si>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</si>
  <si>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</si>
  <si>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</si>
  <si>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</si>
  <si>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</si>
  <si>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</si>
  <si>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</si>
  <si>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</si>
  <si>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</si>
  <si>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</si>
  <si>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</si>
  <si>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</si>
  <si>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</si>
  <si>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</si>
  <si>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</si>
  <si>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</si>
  <si>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</si>
  <si>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</si>
  <si>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</si>
  <si>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</si>
  <si>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</si>
  <si>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</si>
  <si>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</si>
  <si>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</si>
  <si>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</si>
  <si>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</si>
  <si>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</si>
  <si>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</si>
  <si>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</si>
  <si>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</si>
  <si>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</si>
  <si>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</si>
  <si>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</si>
  <si>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</si>
  <si>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</si>
  <si>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</si>
  <si>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</si>
  <si>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</si>
  <si>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</si>
  <si>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</si>
  <si>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</si>
  <si>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</si>
  <si>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</si>
  <si>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</si>
  <si>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</si>
  <si>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</si>
  <si>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</si>
  <si>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</si>
  <si>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</si>
  <si>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</si>
  <si>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</si>
  <si>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</si>
  <si>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</si>
  <si>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</si>
  <si>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</si>
  <si>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</si>
  <si>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</si>
  <si>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</si>
  <si>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</si>
  <si>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</si>
  <si>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</si>
  <si>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</si>
  <si>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</si>
  <si>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</si>
  <si>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</si>
  <si>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</si>
  <si>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</si>
  <si>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</si>
  <si>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</si>
  <si>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</si>
  <si>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</si>
  <si>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</si>
  <si>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</si>
  <si>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</si>
  <si>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</si>
  <si>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</si>
  <si>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</si>
  <si>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</si>
  <si>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</si>
  <si>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</si>
  <si>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</si>
  <si>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</si>
  <si>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</si>
  <si>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</si>
  <si>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</si>
  <si>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</si>
  <si>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</si>
  <si>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</si>
  <si>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</si>
  <si>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</si>
  <si>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</si>
  <si>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</si>
  <si>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</si>
  <si>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</si>
  <si>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</si>
  <si>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</si>
  <si>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</si>
  <si>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</si>
  <si>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</si>
  <si>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</si>
  <si>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</si>
  <si>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</si>
  <si>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</si>
  <si>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</si>
  <si>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</si>
  <si>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</si>
  <si>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</si>
  <si>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</si>
  <si>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</si>
  <si>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</si>
  <si>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</si>
  <si>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</si>
  <si>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</si>
  <si>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</si>
  <si>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</si>
  <si>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</si>
  <si>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</si>
  <si>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</si>
  <si>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</si>
  <si>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</si>
  <si>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</si>
  <si>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</si>
  <si>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</si>
  <si>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</si>
  <si>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</si>
  <si>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</si>
  <si>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</si>
  <si>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</si>
  <si>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</si>
  <si>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</si>
  <si>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</si>
  <si>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</si>
  <si>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</si>
  <si>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</si>
  <si>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</si>
  <si>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</si>
  <si>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</si>
  <si>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</si>
  <si>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</si>
  <si>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</si>
  <si>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</si>
  <si>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</si>
  <si>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</si>
  <si>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</si>
  <si>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</si>
  <si>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</si>
  <si>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</si>
  <si>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</si>
  <si>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</si>
  <si>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</si>
  <si>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</si>
  <si>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</si>
  <si>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</si>
  <si>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</si>
  <si>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</si>
  <si>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</si>
  <si>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</si>
  <si>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</si>
  <si>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</si>
  <si>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</si>
  <si>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</si>
  <si>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</si>
  <si>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</si>
  <si>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</si>
  <si>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</si>
  <si>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</si>
  <si>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</si>
  <si>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</si>
  <si>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</si>
  <si>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</si>
  <si>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</si>
  <si>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</si>
  <si>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</si>
  <si>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</si>
  <si>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</si>
  <si>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</si>
  <si>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</si>
  <si>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</si>
  <si>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</si>
  <si>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</si>
  <si>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</si>
  <si>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</si>
  <si>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</si>
  <si>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</si>
  <si>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</si>
  <si>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</si>
  <si>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</si>
  <si>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</si>
  <si>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</si>
  <si>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</si>
  <si>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</si>
  <si>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</si>
  <si>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</si>
  <si>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</si>
  <si>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</si>
  <si>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</si>
  <si>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</si>
  <si>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</si>
  <si>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</si>
  <si>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</si>
  <si>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</si>
  <si>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</si>
  <si>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</si>
  <si>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</si>
  <si>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</si>
  <si>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</si>
  <si>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</si>
  <si>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</si>
  <si>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</si>
  <si>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</si>
  <si>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</si>
  <si>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</si>
  <si>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</si>
  <si>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</si>
  <si>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</si>
  <si>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</si>
  <si>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</si>
  <si>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</si>
  <si>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</si>
  <si>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</si>
  <si>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</si>
  <si>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</si>
  <si>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</si>
  <si>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</si>
  <si>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</si>
  <si>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</si>
  <si>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</si>
  <si>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</si>
  <si>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</si>
  <si>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</si>
  <si>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</si>
  <si>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</si>
  <si>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</si>
  <si>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</si>
  <si>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</si>
  <si>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</si>
  <si>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</si>
  <si>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</si>
  <si>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</si>
  <si>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</si>
  <si>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</si>
  <si>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</si>
  <si>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</si>
  <si>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</si>
  <si>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</si>
  <si>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</si>
  <si>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</si>
  <si>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</si>
  <si>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</si>
  <si>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</si>
  <si>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</si>
  <si>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</si>
  <si>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</si>
  <si>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</si>
  <si>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</si>
  <si>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</si>
  <si>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</si>
  <si>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</si>
  <si>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</si>
  <si>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</si>
  <si>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</si>
  <si>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</si>
  <si>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</si>
  <si>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</si>
  <si>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</si>
  <si>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</si>
  <si>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</si>
  <si>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</si>
  <si>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</si>
  <si>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</si>
  <si>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</si>
  <si>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</si>
  <si>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</si>
  <si>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</si>
  <si>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</si>
  <si>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</si>
  <si>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</si>
  <si>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</si>
  <si>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</si>
  <si>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</si>
  <si>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</si>
  <si>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</si>
  <si>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</si>
  <si>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</si>
  <si>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</si>
  <si>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</si>
  <si>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</si>
  <si>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</si>
  <si>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</si>
  <si>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</si>
  <si>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</si>
  <si>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</si>
  <si>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</si>
  <si>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</si>
  <si>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</si>
  <si>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</si>
  <si>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</si>
  <si>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</si>
  <si>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</si>
  <si>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</si>
  <si>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</si>
  <si>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</si>
  <si>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</si>
  <si>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</si>
  <si>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</si>
  <si>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</si>
  <si>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</si>
  <si>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</si>
  <si>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</si>
  <si>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</si>
  <si>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</si>
  <si>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</si>
  <si>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</si>
  <si>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</si>
  <si>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</si>
  <si>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</si>
  <si>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</si>
  <si>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</si>
  <si>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</si>
  <si>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</si>
  <si>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</si>
  <si>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</si>
  <si>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</si>
  <si>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</si>
  <si>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</si>
  <si>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</si>
  <si>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</si>
  <si>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</si>
  <si>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</si>
  <si>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</si>
  <si>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</si>
  <si>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</si>
  <si>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</si>
  <si>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</si>
  <si>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</si>
  <si>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</si>
  <si>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</si>
  <si>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</si>
  <si>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</si>
  <si>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</si>
  <si>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</si>
  <si>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</si>
  <si>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</si>
  <si>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</si>
  <si>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</si>
  <si>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</si>
  <si>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</si>
  <si>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</si>
  <si>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</si>
  <si>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</si>
  <si>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</si>
  <si>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</si>
  <si>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</si>
  <si>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</si>
  <si>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</si>
  <si>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</si>
  <si>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</si>
  <si>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</si>
  <si>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</si>
  <si>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</si>
  <si>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</si>
  <si>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</si>
  <si>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</si>
  <si>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</si>
  <si>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</si>
  <si>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</si>
  <si>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</si>
  <si>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</si>
  <si>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</si>
  <si>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</si>
  <si>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</si>
  <si>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</si>
  <si>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</si>
  <si>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</si>
  <si>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</si>
  <si>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</si>
  <si>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</si>
  <si>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</si>
  <si>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</si>
  <si>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</si>
  <si>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</si>
  <si>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</si>
  <si>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</si>
  <si>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</si>
  <si>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</si>
  <si>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</si>
  <si>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</si>
  <si>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</si>
  <si>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</si>
  <si>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</si>
  <si>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</si>
  <si>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</si>
  <si>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</si>
  <si>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</si>
  <si>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</si>
  <si>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</si>
  <si>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</si>
  <si>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</si>
  <si>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</si>
  <si>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</si>
  <si>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</si>
  <si>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</si>
  <si>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</si>
  <si>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</si>
  <si>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</si>
  <si>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</si>
  <si>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</si>
  <si>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</si>
  <si>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</si>
  <si>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</si>
  <si>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</si>
  <si>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</si>
  <si>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</si>
  <si>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</si>
  <si>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</si>
  <si>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</si>
  <si>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</si>
  <si>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</si>
  <si>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</si>
  <si>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</si>
  <si>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</si>
  <si>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</si>
  <si>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</si>
  <si>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</si>
  <si>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</si>
  <si>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</si>
  <si>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</si>
  <si>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</si>
  <si>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</si>
  <si>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</si>
  <si>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</si>
  <si>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</si>
  <si>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</si>
  <si>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</si>
  <si>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</si>
  <si>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</si>
  <si>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</si>
  <si>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</si>
  <si>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</si>
  <si>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</si>
  <si>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</si>
  <si>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</si>
  <si>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</si>
  <si>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</si>
  <si>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</si>
  <si>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</si>
  <si>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</si>
  <si>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</si>
  <si>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</si>
  <si>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</si>
  <si>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</si>
  <si>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</si>
  <si>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</si>
  <si>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</si>
  <si>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</si>
  <si>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</si>
  <si>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</si>
  <si>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</si>
  <si>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</si>
  <si>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</si>
  <si>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</si>
  <si>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</si>
  <si>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</si>
  <si>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</si>
  <si>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</si>
  <si>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</si>
  <si>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</si>
  <si>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</si>
  <si>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</si>
  <si>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</si>
  <si>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</si>
  <si>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</si>
  <si>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</si>
  <si>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</si>
  <si>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</si>
  <si>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</si>
  <si>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</si>
  <si>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</si>
  <si>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</si>
  <si>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</si>
  <si>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</si>
  <si>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</si>
  <si>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</si>
  <si>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</si>
  <si>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</si>
  <si>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</si>
  <si>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</si>
  <si>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</si>
  <si>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</si>
  <si>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</si>
  <si>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</si>
  <si>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</si>
  <si>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</si>
  <si>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</si>
  <si>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</si>
  <si>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</si>
  <si>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</si>
  <si>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</si>
  <si>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</si>
  <si>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</si>
  <si>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</si>
  <si>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</si>
  <si>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</si>
  <si>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</si>
  <si>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</si>
  <si>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</si>
  <si>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</si>
  <si>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</si>
  <si>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</si>
  <si>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</si>
  <si>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</si>
  <si>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</si>
  <si>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</si>
  <si>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</si>
  <si>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</si>
  <si>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</si>
  <si>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</si>
  <si>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</si>
  <si>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</si>
  <si>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</si>
  <si>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</si>
  <si>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</si>
  <si>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</si>
  <si>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</si>
  <si>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</si>
  <si>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</si>
  <si>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</si>
  <si>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</si>
  <si>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</si>
  <si>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</si>
  <si>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</si>
  <si>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</si>
  <si>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</si>
  <si>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</si>
  <si>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</si>
  <si>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</si>
  <si>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</si>
  <si>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</si>
  <si>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</si>
  <si>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</si>
  <si>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</si>
  <si>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</si>
  <si>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</si>
  <si>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</si>
  <si>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</si>
  <si>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</si>
  <si>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</si>
  <si>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</si>
  <si>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</si>
  <si>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</si>
  <si>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</si>
  <si>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</si>
  <si>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</si>
  <si>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</si>
  <si>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</si>
  <si>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</si>
  <si>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</si>
  <si>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</si>
  <si>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</si>
  <si>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</si>
  <si>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</si>
  <si>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</si>
  <si>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</si>
  <si>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</si>
  <si>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</si>
  <si>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</si>
  <si>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</si>
  <si>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</si>
  <si>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</si>
  <si>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</si>
  <si>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</si>
  <si>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</si>
  <si>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</si>
  <si>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</si>
  <si>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</si>
  <si>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</si>
  <si>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</si>
  <si>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</si>
  <si>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</si>
  <si>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</si>
  <si>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</si>
  <si>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</si>
  <si>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</si>
  <si>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</si>
  <si>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</si>
  <si>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</si>
  <si>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</si>
  <si>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</si>
  <si>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</si>
  <si>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</si>
  <si>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</si>
  <si>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</si>
  <si>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</si>
  <si>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</si>
  <si>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</si>
  <si>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</si>
  <si>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</si>
  <si>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</si>
  <si>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</si>
  <si>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</si>
  <si>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</si>
  <si>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</si>
  <si>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</si>
  <si>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</si>
  <si>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</si>
  <si>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</si>
  <si>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</si>
  <si>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</si>
  <si>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</si>
  <si>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</si>
  <si>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</si>
  <si>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</si>
  <si>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</si>
  <si>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</si>
  <si>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</si>
  <si>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</si>
  <si>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</si>
  <si>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</si>
  <si>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</si>
  <si>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</si>
  <si>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</si>
  <si>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</si>
  <si>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</si>
  <si>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</si>
  <si>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</si>
  <si>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</si>
  <si>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</si>
  <si>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</si>
  <si>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</si>
  <si>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</si>
  <si>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</si>
  <si>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</si>
  <si>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</si>
  <si>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</si>
  <si>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</si>
  <si>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</si>
  <si>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</si>
  <si>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</si>
  <si>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</si>
  <si>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</si>
  <si>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</si>
  <si>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</si>
  <si>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</si>
  <si>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</si>
  <si>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</si>
  <si>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</si>
  <si>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</si>
  <si>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</si>
  <si>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</si>
  <si>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</si>
  <si>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</si>
  <si>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</si>
  <si>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</si>
  <si>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</si>
  <si>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</si>
  <si>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</si>
  <si>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</si>
  <si>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</si>
  <si>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</si>
  <si>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</si>
  <si>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</si>
  <si>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</si>
  <si>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</si>
  <si>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</si>
  <si>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</si>
  <si>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</si>
  <si>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</si>
  <si>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</si>
  <si>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</si>
  <si>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</si>
  <si>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</si>
  <si>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</si>
  <si>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</si>
  <si>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</si>
  <si>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</si>
  <si>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</si>
  <si>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</si>
  <si>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</si>
  <si>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</si>
  <si>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</si>
  <si>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</si>
  <si>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</si>
  <si>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</si>
  <si>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</si>
  <si>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</si>
  <si>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</si>
  <si>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</si>
  <si>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</si>
  <si>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</si>
  <si>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</si>
  <si>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</si>
  <si>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</si>
  <si>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</si>
  <si>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</si>
  <si>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</si>
  <si>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</si>
  <si>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</si>
  <si>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</si>
  <si>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</si>
  <si>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</si>
  <si>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</si>
  <si>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</si>
  <si>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</si>
  <si>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</si>
  <si>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</si>
  <si>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</si>
  <si>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</si>
  <si>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</si>
  <si>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</si>
  <si>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</si>
  <si>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</si>
  <si>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</si>
  <si>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</si>
  <si>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</si>
  <si>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</si>
  <si>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</si>
  <si>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</si>
  <si>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</si>
  <si>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</si>
  <si>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</si>
  <si>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</si>
  <si>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</si>
  <si>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</si>
  <si>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</si>
  <si>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</si>
  <si>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</si>
  <si>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</si>
  <si>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</si>
  <si>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</si>
  <si>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</si>
  <si>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</si>
  <si>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</si>
  <si>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</si>
  <si>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</si>
  <si>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</si>
  <si>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</si>
  <si>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</si>
  <si>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</si>
  <si>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</si>
  <si>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</si>
  <si>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</si>
  <si>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</si>
  <si>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</si>
  <si>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</si>
  <si>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</si>
  <si>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</si>
  <si>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</si>
  <si>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</si>
  <si>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</si>
  <si>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</si>
  <si>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</si>
  <si>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</si>
  <si>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</si>
  <si>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</si>
  <si>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</si>
  <si>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</si>
  <si>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</si>
  <si>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</si>
  <si>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</si>
  <si>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</si>
  <si>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</si>
  <si>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</si>
  <si>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</si>
  <si>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</si>
  <si>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</si>
  <si>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</si>
  <si>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</si>
  <si>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</si>
  <si>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</si>
  <si>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</si>
  <si>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</si>
  <si>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</si>
  <si>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</si>
  <si>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</si>
  <si>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</si>
  <si>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</si>
  <si>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</si>
  <si>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</si>
  <si>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</si>
  <si>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</si>
  <si>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</si>
  <si>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</si>
  <si>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</si>
  <si>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</si>
  <si>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</si>
  <si>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</si>
  <si>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</si>
  <si>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</si>
  <si>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</si>
  <si>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</si>
  <si>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</si>
  <si>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</si>
  <si>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</si>
  <si>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</si>
  <si>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</si>
  <si>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</si>
  <si>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</si>
  <si>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</si>
  <si>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</si>
  <si>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</si>
  <si>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</si>
  <si>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</si>
  <si>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</si>
  <si>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</si>
  <si>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</si>
  <si>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</si>
  <si>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</si>
  <si>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</si>
  <si>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</si>
  <si>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</si>
  <si>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</si>
  <si>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</si>
  <si>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</si>
  <si>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</si>
  <si>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</si>
  <si>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</si>
  <si>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</si>
  <si>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</si>
  <si>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</si>
  <si>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</si>
  <si>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</si>
  <si>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</si>
  <si>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</si>
  <si>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</si>
  <si>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</si>
  <si>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</si>
  <si>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</si>
  <si>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</si>
  <si>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</si>
  <si>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</si>
  <si>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</si>
  <si>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</si>
  <si>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</si>
  <si>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</si>
  <si>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</si>
  <si>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</si>
  <si>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</si>
  <si>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</si>
  <si>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</si>
  <si>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</si>
  <si>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</si>
  <si>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</si>
  <si>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</si>
  <si>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</si>
  <si>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</si>
  <si>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</si>
  <si>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</si>
  <si>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</si>
  <si>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</si>
  <si>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</si>
  <si>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</si>
  <si>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</si>
  <si>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</si>
  <si>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</si>
  <si>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</si>
  <si>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</si>
  <si>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</si>
  <si>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</si>
  <si>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</si>
  <si>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</si>
  <si>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</si>
  <si>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</si>
  <si>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</si>
  <si>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</si>
  <si>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</si>
  <si>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</si>
  <si>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</si>
  <si>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</si>
  <si>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</si>
  <si>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</si>
  <si>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</si>
  <si>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</si>
  <si>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</si>
  <si>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</si>
  <si>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</si>
  <si>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</si>
  <si>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</si>
  <si>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</si>
  <si>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</si>
  <si>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</si>
  <si>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</si>
  <si>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</si>
  <si>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</si>
  <si>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</si>
  <si>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</si>
  <si>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</si>
  <si>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</si>
  <si>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</si>
  <si>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</si>
  <si>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</si>
  <si>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</si>
  <si>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</si>
  <si>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</si>
  <si>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</si>
  <si>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</si>
  <si>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</si>
  <si>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</si>
  <si>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</si>
  <si>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</si>
  <si>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</si>
  <si>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</si>
  <si>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</si>
  <si>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</si>
  <si>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</si>
  <si>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</si>
  <si>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</si>
  <si>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</si>
  <si>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</si>
  <si>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</si>
  <si>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</si>
  <si>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</si>
  <si>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</si>
  <si>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</si>
  <si>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</si>
  <si>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</si>
  <si>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</si>
  <si>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</si>
  <si>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</si>
  <si>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</si>
  <si>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</si>
  <si>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</si>
  <si>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</si>
  <si>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</si>
  <si>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</si>
  <si>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</si>
  <si>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</si>
  <si>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</si>
  <si>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</si>
  <si>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</si>
  <si>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</si>
  <si>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</si>
  <si>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</si>
  <si>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</si>
  <si>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</si>
  <si>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</si>
  <si>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</si>
  <si>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</si>
  <si>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</si>
  <si>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</si>
  <si>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</si>
  <si>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</si>
  <si>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</si>
  <si>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</si>
  <si>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</si>
  <si>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</si>
  <si>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</si>
  <si>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</si>
  <si>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</si>
  <si>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</si>
  <si>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</si>
  <si>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</si>
  <si>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</si>
  <si>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</si>
  <si>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</si>
  <si>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</si>
  <si>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</si>
  <si>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</si>
  <si>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</si>
  <si>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</si>
  <si>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</si>
  <si>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</si>
  <si>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</si>
  <si>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</si>
  <si>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</si>
  <si>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</si>
  <si>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</si>
  <si>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</si>
  <si>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</si>
  <si>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</si>
  <si>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</si>
  <si>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</si>
  <si>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</si>
  <si>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</si>
  <si>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</si>
  <si>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</si>
  <si>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</si>
  <si>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</si>
  <si>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</si>
  <si>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</si>
  <si>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</si>
  <si>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</si>
  <si>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</si>
  <si>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</si>
  <si>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</si>
  <si>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</si>
  <si>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</si>
  <si>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</si>
  <si>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</si>
  <si>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</si>
  <si>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</si>
  <si>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</si>
  <si>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</si>
  <si>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</si>
  <si>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</si>
  <si>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</si>
  <si>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</si>
  <si>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</si>
  <si>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</si>
  <si>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</si>
  <si>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</si>
  <si>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</si>
  <si>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</si>
  <si>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</si>
  <si>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</si>
  <si>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</si>
  <si>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</si>
  <si>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</si>
  <si>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</si>
  <si>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</si>
  <si>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</si>
  <si>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</si>
  <si>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</si>
  <si>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</si>
  <si>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</si>
  <si>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</si>
  <si>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</si>
  <si>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</si>
  <si>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</si>
  <si>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</si>
  <si>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</si>
  <si>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</si>
  <si>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</si>
  <si>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</si>
  <si>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</si>
  <si>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</si>
  <si>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</si>
  <si>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</si>
  <si>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</si>
  <si>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</si>
  <si>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</si>
  <si>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</si>
  <si>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</si>
  <si>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</si>
  <si>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</si>
  <si>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</si>
  <si>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</si>
  <si>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</si>
  <si>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</si>
  <si>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</si>
  <si>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</si>
  <si>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</si>
  <si>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</si>
  <si>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</si>
  <si>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</si>
  <si>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</si>
  <si>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</si>
  <si>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</si>
  <si>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</si>
  <si>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</si>
  <si>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</si>
  <si>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</si>
  <si>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</si>
  <si>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</si>
  <si>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</si>
  <si>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</si>
  <si>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</si>
  <si>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</si>
  <si>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</si>
  <si>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</si>
  <si>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</si>
  <si>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</si>
  <si>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</si>
  <si>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</si>
  <si>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</si>
  <si>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</si>
  <si>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</si>
  <si>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</si>
  <si>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</si>
  <si>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</si>
  <si>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</si>
  <si>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</si>
  <si>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</si>
  <si>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</si>
  <si>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</si>
  <si>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</si>
  <si>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</si>
  <si>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</si>
  <si>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</si>
  <si>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</si>
  <si>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</si>
  <si>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</si>
  <si>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</si>
  <si>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</si>
  <si>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</si>
  <si>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</si>
  <si>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</si>
  <si>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</si>
  <si>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</si>
  <si>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</si>
  <si>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</si>
  <si>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</si>
  <si>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</si>
  <si>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</si>
  <si>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</si>
  <si>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</si>
  <si>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</si>
  <si>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</si>
  <si>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</si>
  <si>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</si>
  <si>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</si>
  <si>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</si>
  <si>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</si>
  <si>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</si>
  <si>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</si>
  <si>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</si>
  <si>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</si>
  <si>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</si>
  <si>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</si>
  <si>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</si>
  <si>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</si>
  <si>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</si>
  <si>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</si>
  <si>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</si>
  <si>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</si>
  <si>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</si>
  <si>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</si>
  <si>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</si>
  <si>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</si>
  <si>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</si>
  <si>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</si>
  <si>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</si>
  <si>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</si>
  <si>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</si>
  <si>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</si>
  <si>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</si>
  <si>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</si>
  <si>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</si>
  <si>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</si>
  <si>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</si>
  <si>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</si>
  <si>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</si>
  <si>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</si>
  <si>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</si>
  <si>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</si>
  <si>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</si>
  <si>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</si>
  <si>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</si>
  <si>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</si>
  <si>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</si>
  <si>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</si>
  <si>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</si>
  <si>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</si>
  <si>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</si>
  <si>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</si>
  <si>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</si>
  <si>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</si>
  <si>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</si>
  <si>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</si>
  <si>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</si>
  <si>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</si>
  <si>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</si>
  <si>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</si>
  <si>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</si>
  <si>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</si>
  <si>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</si>
  <si>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</si>
  <si>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</si>
  <si>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</si>
  <si>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</si>
  <si>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</si>
  <si>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</si>
  <si>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</si>
  <si>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</si>
  <si>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</si>
  <si>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</si>
  <si>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</si>
  <si>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</si>
  <si>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</si>
  <si>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</si>
  <si>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</si>
  <si>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</si>
  <si>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</si>
  <si>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</si>
  <si>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</si>
  <si>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</si>
  <si>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</si>
  <si>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</si>
  <si>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</si>
  <si>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</si>
  <si>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</si>
  <si>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</si>
  <si>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</si>
  <si>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</si>
  <si>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</si>
  <si>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</si>
  <si>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</si>
  <si>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</si>
  <si>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</si>
  <si>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</si>
  <si>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</si>
  <si>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</si>
  <si>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</si>
  <si>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</si>
  <si>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</si>
  <si>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</si>
  <si>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</si>
  <si>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</si>
  <si>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</si>
  <si>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</si>
  <si>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</si>
  <si>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</si>
  <si>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</si>
  <si>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</si>
  <si>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</si>
  <si>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</si>
  <si>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</si>
  <si>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</si>
  <si>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</si>
  <si>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</si>
  <si>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</si>
  <si>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</si>
  <si>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</si>
  <si>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</si>
  <si>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</si>
  <si>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</si>
  <si>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</si>
  <si>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</si>
  <si>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</si>
  <si>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</si>
  <si>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</si>
  <si>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</si>
  <si>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</si>
  <si>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</si>
  <si>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</si>
  <si>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</si>
  <si>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</si>
  <si>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</si>
  <si>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</si>
  <si>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</si>
  <si>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</si>
  <si>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</si>
  <si>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</si>
  <si>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</si>
  <si>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</si>
  <si>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</si>
  <si>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</si>
  <si>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</si>
  <si>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</si>
  <si>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</si>
  <si>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</si>
  <si>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</si>
  <si>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</si>
  <si>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</si>
  <si>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</si>
  <si>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</si>
  <si>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</si>
  <si>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</si>
  <si>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</si>
  <si>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</si>
  <si>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</si>
  <si>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</si>
  <si>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</si>
  <si>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</si>
  <si>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</si>
  <si>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</si>
  <si>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</si>
  <si>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</si>
  <si>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</si>
  <si>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</si>
  <si>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</si>
  <si>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</si>
  <si>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</si>
  <si>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</si>
  <si>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</si>
  <si>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</si>
  <si>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</si>
  <si>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</si>
  <si>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</si>
  <si>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</si>
  <si>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</si>
  <si>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</si>
  <si>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</si>
  <si>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</si>
  <si>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</si>
  <si>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</si>
  <si>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</si>
  <si>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</si>
  <si>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</si>
  <si>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</si>
  <si>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</si>
  <si>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</si>
  <si>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</si>
  <si>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</si>
  <si>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</si>
  <si>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</si>
  <si>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</si>
  <si>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</si>
  <si>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</si>
  <si>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</si>
  <si>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</si>
  <si>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</si>
  <si>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</si>
  <si>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</si>
  <si>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</si>
  <si>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</si>
  <si>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</si>
  <si>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</si>
  <si>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</si>
  <si>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</si>
  <si>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</si>
  <si>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</si>
  <si>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</si>
  <si>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</si>
  <si>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</si>
  <si>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</si>
  <si>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</si>
  <si>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</si>
  <si>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</si>
  <si>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</si>
  <si>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</si>
  <si>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</si>
  <si>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</si>
  <si>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</si>
  <si>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</si>
  <si>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</si>
  <si>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</si>
  <si>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</si>
  <si>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</si>
  <si>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</si>
  <si>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</si>
  <si>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</si>
  <si>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</si>
  <si>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</si>
  <si>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</si>
  <si>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</si>
  <si>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</si>
  <si>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</si>
  <si>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</si>
  <si>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</si>
  <si>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</si>
  <si>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</si>
  <si>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</si>
  <si>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</si>
  <si>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</si>
  <si>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</si>
  <si>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</si>
  <si>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</si>
  <si>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</si>
  <si>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</si>
  <si>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</si>
  <si>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</si>
  <si>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</si>
  <si>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</si>
  <si>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</si>
  <si>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</si>
  <si>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</si>
  <si>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</si>
  <si>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</si>
  <si>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</si>
  <si>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</si>
  <si>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</si>
  <si>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</si>
  <si>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</si>
  <si>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</si>
  <si>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</si>
  <si>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</si>
  <si>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</si>
  <si>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</si>
  <si>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</si>
  <si>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</si>
  <si>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</si>
  <si>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</si>
  <si>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</si>
  <si>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</si>
  <si>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</si>
  <si>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</si>
  <si>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</si>
  <si>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</si>
  <si>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</si>
  <si>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</si>
  <si>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</si>
  <si>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</si>
  <si>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</si>
  <si>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</si>
  <si>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</si>
  <si>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</si>
  <si>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</si>
  <si>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</si>
  <si>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</si>
  <si>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</si>
  <si>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</si>
  <si>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</si>
  <si>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</si>
  <si>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</si>
  <si>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</si>
  <si>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</si>
  <si>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</si>
  <si>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</si>
  <si>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</si>
  <si>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</si>
  <si>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</si>
  <si>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</si>
  <si>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</si>
  <si>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</si>
  <si>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</si>
  <si>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</si>
  <si>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</si>
  <si>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</si>
  <si>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</si>
  <si>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</si>
  <si>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</si>
  <si>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</si>
  <si>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</si>
  <si>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</si>
  <si>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</si>
  <si>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</si>
  <si>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</si>
  <si>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</si>
  <si>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</si>
  <si>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</si>
  <si>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</si>
  <si>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</si>
  <si>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</si>
  <si>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</si>
  <si>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</si>
  <si>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</si>
  <si>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</si>
  <si>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</si>
  <si>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</si>
  <si>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</si>
  <si>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</si>
  <si>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</si>
  <si>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</si>
  <si>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</si>
  <si>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</si>
  <si>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</si>
  <si>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</si>
  <si>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</si>
  <si>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</si>
  <si>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</si>
  <si>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</si>
  <si>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</si>
  <si>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</si>
  <si>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</si>
  <si>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</si>
  <si>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</si>
  <si>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</si>
  <si>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</si>
  <si>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</si>
  <si>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</si>
  <si>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</si>
  <si>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</si>
  <si>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</si>
  <si>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</si>
  <si>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</si>
  <si>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</si>
  <si>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</si>
  <si>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</si>
  <si>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</si>
  <si>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</si>
  <si>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</si>
  <si>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</si>
  <si>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</si>
  <si>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</si>
  <si>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</si>
  <si>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</si>
  <si>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</si>
  <si>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</si>
  <si>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</si>
  <si>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</si>
  <si>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</si>
  <si>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</si>
  <si>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</si>
  <si>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</si>
  <si>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</si>
  <si>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</si>
  <si>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</si>
  <si>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</si>
  <si>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</si>
  <si>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</si>
  <si>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</si>
  <si>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</si>
  <si>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</si>
  <si>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</si>
  <si>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</si>
  <si>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</si>
  <si>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</si>
  <si>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</si>
  <si>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</si>
  <si>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</si>
  <si>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</si>
  <si>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</si>
  <si>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</si>
  <si>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</si>
  <si>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</si>
  <si>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</si>
  <si>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</si>
  <si>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</si>
  <si>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</si>
  <si>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</si>
  <si>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</si>
  <si>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</si>
  <si>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</si>
  <si>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</si>
  <si>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</si>
  <si>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</si>
  <si>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</si>
  <si>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</si>
  <si>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</si>
  <si>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</si>
  <si>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</si>
  <si>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</si>
  <si>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</si>
  <si>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</si>
  <si>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</si>
  <si>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</si>
  <si>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</si>
  <si>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</si>
  <si>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</si>
  <si>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</si>
  <si>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</si>
  <si>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</si>
  <si>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</si>
  <si>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</si>
  <si>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</si>
  <si>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</si>
  <si>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</si>
  <si>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</si>
  <si>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</si>
  <si>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</si>
  <si>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</si>
  <si>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</si>
  <si>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</si>
  <si>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</si>
  <si>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</si>
  <si>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</si>
  <si>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</si>
  <si>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</si>
  <si>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</si>
  <si>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</si>
  <si>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</si>
  <si>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</si>
  <si>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</si>
  <si>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</si>
  <si>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</si>
  <si>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</si>
  <si>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</si>
  <si>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</si>
  <si>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</si>
  <si>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</si>
  <si>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</si>
  <si>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</si>
  <si>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</si>
  <si>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</si>
  <si>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</si>
  <si>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</si>
  <si>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</si>
  <si>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</si>
  <si>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</si>
  <si>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</si>
  <si>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</si>
  <si>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</si>
  <si>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</si>
  <si>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</si>
  <si>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</si>
  <si>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</si>
  <si>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</si>
  <si>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</si>
  <si>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</si>
  <si>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</si>
  <si>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</si>
  <si>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</si>
  <si>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</si>
  <si>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</si>
  <si>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</si>
  <si>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</si>
  <si>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</si>
  <si>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</si>
  <si>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</si>
  <si>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</si>
  <si>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</si>
  <si>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</si>
  <si>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</si>
  <si>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</si>
  <si>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</si>
  <si>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</si>
  <si>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</si>
  <si>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</si>
  <si>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</si>
  <si>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</si>
  <si>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</si>
  <si>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</si>
  <si>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</si>
  <si>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</si>
  <si>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</si>
  <si>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</si>
  <si>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</si>
  <si>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</si>
  <si>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</si>
  <si>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</si>
  <si>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</si>
  <si>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</si>
  <si>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</si>
  <si>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</si>
  <si>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</si>
  <si>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</si>
  <si>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</si>
  <si>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</si>
  <si>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</si>
  <si>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</si>
  <si>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</si>
  <si>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</si>
  <si>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</si>
  <si>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</si>
  <si>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</si>
  <si>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</si>
  <si>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</si>
  <si>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</si>
  <si>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</si>
  <si>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</si>
  <si>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</si>
  <si>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</si>
  <si>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</si>
  <si>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</si>
  <si>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</si>
  <si>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</si>
  <si>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</si>
  <si>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</si>
  <si>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</si>
  <si>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</si>
  <si>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</si>
  <si>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</si>
  <si>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</si>
  <si>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</si>
  <si>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</si>
  <si>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</si>
  <si>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</si>
  <si>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</si>
  <si>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</si>
  <si>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</si>
  <si>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</si>
  <si>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</si>
  <si>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</si>
  <si>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</si>
  <si>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</si>
  <si>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</si>
  <si>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</si>
  <si>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</si>
  <si>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</si>
  <si>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</si>
  <si>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</si>
  <si>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</si>
  <si>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</si>
  <si>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</si>
  <si>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</si>
  <si>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</si>
  <si>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</si>
  <si>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</si>
  <si>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</si>
  <si>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</si>
  <si>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</si>
  <si>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</si>
  <si>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</si>
  <si>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</si>
  <si>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</si>
  <si>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</si>
  <si>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</si>
  <si>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</si>
  <si>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</si>
  <si>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</si>
  <si>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</si>
  <si>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</si>
  <si>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</si>
  <si>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</si>
  <si>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</si>
  <si>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</si>
  <si>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</si>
  <si>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</si>
  <si>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</si>
  <si>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</si>
  <si>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</si>
  <si>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</si>
  <si>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</si>
  <si>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</si>
  <si>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</si>
  <si>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</si>
  <si>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</si>
  <si>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</si>
  <si>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</si>
  <si>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</si>
  <si>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</si>
  <si>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</si>
  <si>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</si>
  <si>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</si>
  <si>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</si>
  <si>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</si>
  <si>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</si>
  <si>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</si>
  <si>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</si>
  <si>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</si>
  <si>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</si>
  <si>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</si>
  <si>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</si>
  <si>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</si>
  <si>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</si>
  <si>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</si>
  <si>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</si>
  <si>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</si>
  <si>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</si>
  <si>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</si>
  <si>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</si>
  <si>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</si>
  <si>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</si>
  <si>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</si>
  <si>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</si>
  <si>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</si>
  <si>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</si>
  <si>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</si>
  <si>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</si>
  <si>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</si>
  <si>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</si>
  <si>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</si>
  <si>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</si>
  <si>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</si>
  <si>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</si>
  <si>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</si>
  <si>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</si>
  <si>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</si>
  <si>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</si>
  <si>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</si>
  <si>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</si>
  <si>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</si>
  <si>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</si>
  <si>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</si>
  <si>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</si>
  <si>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</si>
  <si>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</si>
  <si>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</si>
  <si>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</si>
  <si>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</si>
  <si>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</si>
  <si>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</si>
  <si>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</si>
  <si>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</si>
  <si>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</si>
  <si>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</si>
  <si>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</si>
  <si>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</si>
  <si>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</si>
  <si>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</si>
  <si>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</si>
  <si>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</si>
  <si>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</si>
  <si>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</si>
  <si>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</si>
  <si>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</si>
  <si>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</si>
  <si>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</si>
  <si>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</si>
  <si>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</si>
  <si>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</si>
  <si>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</si>
  <si>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</si>
  <si>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</si>
  <si>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</si>
  <si>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</si>
  <si>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</si>
  <si>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</si>
  <si>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</si>
  <si>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</si>
  <si>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</si>
  <si>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</si>
  <si>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</si>
  <si>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</si>
  <si>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</si>
  <si>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</si>
  <si>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</si>
  <si>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</si>
  <si>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</si>
  <si>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</si>
  <si>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</si>
  <si>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</si>
  <si>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</si>
  <si>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</si>
  <si>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</si>
  <si>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</si>
  <si>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</si>
  <si>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</si>
  <si>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</si>
  <si>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</si>
  <si>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</si>
  <si>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</si>
  <si>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</si>
  <si>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</si>
  <si>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</si>
  <si>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</si>
  <si>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</si>
  <si>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</si>
  <si>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</si>
  <si>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</si>
  <si>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</si>
  <si>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</si>
  <si>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</si>
  <si>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</si>
  <si>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</si>
  <si>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</si>
  <si>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</si>
  <si>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</si>
  <si>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</si>
  <si>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</si>
  <si>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</si>
  <si>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</si>
  <si>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</si>
  <si>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</si>
  <si>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</si>
  <si>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</si>
  <si>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</si>
  <si>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</si>
  <si>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</si>
  <si>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</si>
  <si>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</si>
  <si>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</si>
  <si>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</si>
  <si>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</si>
  <si>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</si>
  <si>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</si>
  <si>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</si>
  <si>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</si>
  <si>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</si>
  <si>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</si>
  <si>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</si>
  <si>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</si>
  <si>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</si>
  <si>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</si>
  <si>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</si>
  <si>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</si>
  <si>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</si>
  <si>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</si>
  <si>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</si>
  <si>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</si>
  <si>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</si>
  <si>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</si>
  <si>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</si>
  <si>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</si>
  <si>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</si>
  <si>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</si>
  <si>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</si>
  <si>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</si>
  <si>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</si>
  <si>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</si>
  <si>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</si>
  <si>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</si>
  <si>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</si>
  <si>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</si>
  <si>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</si>
  <si>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</si>
  <si>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</si>
  <si>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</si>
  <si>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</si>
  <si>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</si>
  <si>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</si>
  <si>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</si>
  <si>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</si>
  <si>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</si>
  <si>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</si>
  <si>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</si>
  <si>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</si>
  <si>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</si>
  <si>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</si>
  <si>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</si>
  <si>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</si>
  <si>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</si>
  <si>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</si>
  <si>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</si>
  <si>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</si>
  <si>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</si>
  <si>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</si>
  <si>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</si>
  <si>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</si>
  <si>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</si>
  <si>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</si>
  <si>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</si>
  <si>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</si>
  <si>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</si>
  <si>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</si>
  <si>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</si>
  <si>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</si>
  <si>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</si>
  <si>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</si>
  <si>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</si>
  <si>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</si>
  <si>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</si>
  <si>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</si>
  <si>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Column16379</t>
  </si>
  <si>
    <t>Column16380</t>
  </si>
  <si>
    <t>Response Word Count</t>
  </si>
  <si>
    <t>Please confirm you have (or will have) access to an appropriate level of finance such that the project can be deemed to be fully funded.  Your response should distinguish between different stages of the project and explain what is needed to achieve a final investment decision and when this decision is expected to be made. Within your answer, please provide the timeline, dependencies, key risks and mitigations for the financing process. Please also detail the assumptions underpinning the financing plan including key ratios.
If the project is being financed with existing financing arrangement, or will be financed by new non-recourse project finance, corporate financing, intragroup financing, or external public or private debt arrangements etc, please provide a summary of these arrangements. Your summary of the debt arrangements should reference any factors that are material to the financing e.g., headroom, duration, security, and covenants.  If new capital needs to be raised then set out the type of financing anticipated, the level of market engagement that has taken place, feedback received, as well as the activities and timescale needed to secure the financing. 
Word limit: 800 words</t>
  </si>
  <si>
    <t>Confirm whether the corporate group has any financial obligations to HMG, and if so, provide details? 
Word limit: 300 words</t>
  </si>
  <si>
    <t xml:space="preserve">Financial statements for past 3 years (if unavailable, parent company or partners) </t>
  </si>
  <si>
    <t>Shareholder/sponsor documents</t>
  </si>
  <si>
    <t>Evidence tracker</t>
  </si>
  <si>
    <t>Guidance</t>
  </si>
  <si>
    <t>Please use this section to outline all the documents that have been shared as part of the submission.</t>
  </si>
  <si>
    <t>Include the references and how each document supports the assessment of the defined criteria</t>
  </si>
  <si>
    <t>[Note 1] Example content to demonstrate the type of information we want to see</t>
  </si>
  <si>
    <t>ID</t>
  </si>
  <si>
    <t>Section</t>
  </si>
  <si>
    <t>Criteria it supports</t>
  </si>
  <si>
    <t>Page reference</t>
  </si>
  <si>
    <t>[Note 1]</t>
  </si>
  <si>
    <t>FEED Report</t>
  </si>
  <si>
    <t>Evidence of FEED study procured or in progress</t>
  </si>
  <si>
    <t>Cost Estimate report</t>
  </si>
  <si>
    <t>Financing Plan</t>
  </si>
  <si>
    <t>Finance</t>
  </si>
  <si>
    <t>Balance sheets &amp; income statements years 2022 - 2025</t>
  </si>
  <si>
    <t>Overall Project Plan</t>
  </si>
  <si>
    <t>Technical</t>
  </si>
  <si>
    <t>Project Schedule showing delivery in 2030 or 2033</t>
  </si>
  <si>
    <t>Operations</t>
  </si>
  <si>
    <t xml:space="preserve">Project Business Plan </t>
  </si>
  <si>
    <t>Project Risk Register</t>
  </si>
  <si>
    <t>Evidence of Grid Connection Agreement Signed</t>
  </si>
  <si>
    <t>Evidence of Grid Connection application submitted</t>
  </si>
  <si>
    <t>Evidence of Planning Consent Granted</t>
  </si>
  <si>
    <t>Evidence of Planning Application submitted or engagement with planning</t>
  </si>
  <si>
    <t>Evidence of Land ownership or lease or option for lease</t>
  </si>
  <si>
    <t>Evidence that capacity can be maintained over 25 years</t>
  </si>
  <si>
    <t>Evidence that power can be delivered for &gt; 8hrs</t>
  </si>
  <si>
    <t>TRL9 - Evidence of Proven Technology</t>
  </si>
  <si>
    <t>TRL8 - Evidence of Demonstrator Projects</t>
  </si>
  <si>
    <t>Evidence of Current License</t>
  </si>
  <si>
    <t>Evidence of Application for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</si>
</sst>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4">
    <font>
      <sz val="11"/>
      <color theme="1"/>
      <name val="Arial"/>
      <family val="2"/>
    </font>
    <font>
      <sz val="11"/>
      <color theme="1"/>
      <name val="Calibri"/>
      <family val="2"/>
      <scheme val="minor"/>
    </font>
    <font>
      <b/>
      <sz val="15"/>
      <color theme="3"/>
      <name val="Arial"/>
      <family val="2"/>
    </font>
    <font>
      <b/>
      <sz val="13"/>
      <color theme="3"/>
      <name val="Arial"/>
      <family val="2"/>
    </font>
    <font>
      <b/>
      <sz val="11"/>
      <color theme="3"/>
      <name val="Arial"/>
      <family val="2"/>
    </font>
    <font>
      <sz val="18"/>
      <color theme="3"/>
      <name val="Arial"/>
      <family val="2"/>
    </font>
    <font>
      <b/>
      <sz val="11"/>
      <color theme="1"/>
      <name val="Arial"/>
      <family val="2"/>
    </font>
    <font>
      <b/>
      <sz val="11"/>
      <name val="Arial"/>
      <family val="2"/>
    </font>
    <font>
      <b/>
      <sz val="11"/>
      <color theme="0"/>
      <name val="Calibri"/>
      <family val="2"/>
      <scheme val="minor"/>
    </font>
    <font>
      <b/>
      <sz val="12"/>
      <color theme="1"/>
      <name val="Calibri"/>
      <family val="2"/>
      <scheme val="minor"/>
    </font>
    <font>
      <sz val="10"/>
      <name val="Arial"/>
      <family val="2"/>
    </font>
    <font>
      <sz val="10"/>
      <color rgb="FFFFFFFF"/>
      <name val="Arial"/>
      <family val="2"/>
    </font>
    <font>
      <sz val="10"/>
      <color theme="1"/>
      <name val="Arial"/>
      <family val="2"/>
    </font>
    <font>
      <sz val="11"/>
      <name val="Calibri"/>
      <family val="1"/>
      <scheme val="minor"/>
    </font>
    <font>
      <i/>
      <sz val="10"/>
      <color theme="1"/>
      <name val="Arial"/>
      <family val="2"/>
    </font>
    <font>
      <sz val="10"/>
      <color rgb="FF000000"/>
      <name val="Arial"/>
      <family val="2"/>
    </font>
    <font>
      <b/>
      <sz val="10"/>
      <color rgb="FFFFFFFF"/>
      <name val="Arial"/>
      <family val="2"/>
    </font>
    <font>
      <b/>
      <sz val="11"/>
      <name val="Calibri"/>
      <family val="2"/>
      <scheme val="minor"/>
    </font>
    <font>
      <b/>
      <sz val="16"/>
      <name val="Calibri"/>
      <family val="2"/>
      <scheme val="minor"/>
    </font>
    <font>
      <b/>
      <sz val="22"/>
      <name val="Aptos"/>
      <family val="2"/>
    </font>
    <font>
      <b/>
      <sz val="16"/>
      <name val="Aptos"/>
      <family val="2"/>
    </font>
    <font>
      <sz val="11"/>
      <name val="Aptos"/>
      <family val="2"/>
    </font>
    <font>
      <sz val="12"/>
      <name val="Aptos"/>
      <family val="2"/>
    </font>
    <font>
      <sz val="18"/>
      <name val="Aptos"/>
      <family val="2"/>
    </font>
    <font>
      <b/>
      <sz val="12"/>
      <name val="Aptos"/>
      <family val="2"/>
    </font>
    <font>
      <i/>
      <sz val="12"/>
      <name val="Aptos"/>
      <family val="2"/>
    </font>
    <font>
      <sz val="10"/>
      <name val="Aptos"/>
      <family val="2"/>
    </font>
    <font>
      <b/>
      <sz val="10"/>
      <name val="Aptos"/>
      <family val="2"/>
    </font>
    <font>
      <i/>
      <sz val="10"/>
      <name val="Aptos"/>
      <family val="2"/>
    </font>
    <font>
      <b/>
      <sz val="11"/>
      <name val="Aptos"/>
      <family val="2"/>
    </font>
    <font>
      <sz val="12"/>
      <color theme="1"/>
      <name val="Aptos"/>
      <family val="2"/>
    </font>
    <font>
      <sz val="12"/>
      <color rgb="FF000000"/>
      <name val="Aptos"/>
      <family val="2"/>
    </font>
    <font>
      <u/>
      <sz val="11"/>
      <color theme="10"/>
      <name val="Arial"/>
      <family val="2"/>
    </font>
    <font>
      <u/>
      <sz val="11"/>
      <color rgb="FF007BB8"/>
      <name val="Arial"/>
      <family val="2"/>
    </font>
    <font>
      <sz val="11"/>
      <color theme="1"/>
      <name val="Aptos"/>
      <family val="2"/>
    </font>
    <font>
      <sz val="8"/>
      <name val="Arial"/>
      <family val="2"/>
    </font>
    <font>
      <sz val="12"/>
      <color rgb="FF4B4B4B"/>
      <name val="Aptos"/>
      <family val="2"/>
    </font>
    <font>
      <sz val="24"/>
      <color rgb="FF000000"/>
      <name val="Aptos"/>
      <family val="2"/>
    </font>
    <font>
      <sz val="22"/>
      <name val="Aptos"/>
      <family val="2"/>
    </font>
    <font>
      <sz val="11"/>
      <name val="Aptos"/>
      <family val="2"/>
    </font>
    <font>
      <sz val="11"/>
      <color rgb="FF000000"/>
      <name val="Calibri"/>
      <family val="2"/>
    </font>
    <font>
      <b/>
      <sz val="11"/>
      <color rgb="FF000000"/>
      <name val="Calibri"/>
      <family val="2"/>
    </font>
    <font>
      <sz val="11"/>
      <name val="Calibri"/>
      <family val="2"/>
    </font>
    <font>
      <sz val="11"/>
      <color rgb="FF00B050"/>
      <name val="Calibri"/>
      <family val="2"/>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D9D9D9"/>
        <bgColor rgb="FF000000"/>
      </patternFill>
    </fill>
    <fill>
      <patternFill patternType="solid">
        <fgColor rgb="FFB3DDB0"/>
        <bgColor rgb="FF000000"/>
      </patternFill>
    </fill>
    <fill>
      <patternFill patternType="solid">
        <fgColor rgb="FF8CCB89"/>
        <bgColor rgb="FF000000"/>
      </patternFill>
    </fill>
    <fill>
      <patternFill patternType="solid">
        <fgColor rgb="FFB3DDB0"/>
        <bgColor indexed="64"/>
      </patternFill>
    </fill>
    <fill>
      <patternFill patternType="solid">
        <fgColor rgb="FF100B39"/>
        <bgColor indexed="64"/>
      </patternFill>
    </fill>
    <fill>
      <patternFill patternType="solid">
        <fgColor rgb="FFE76D1C"/>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7CFB3"/>
        <bgColor indexed="64"/>
      </patternFill>
    </fill>
    <fill>
      <patternFill patternType="solid">
        <fgColor rgb="FFF7CFB3"/>
        <bgColor theme="0" tint="-0.14999847407452621"/>
      </patternFill>
    </fill>
    <fill>
      <patternFill patternType="solid">
        <fgColor rgb="FFF2F2F2"/>
        <bgColor rgb="FF000000"/>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1"/>
      </top>
      <bottom/>
      <diagonal/>
    </border>
    <border>
      <left/>
      <right/>
      <top/>
      <bottom style="thin">
        <color theme="1"/>
      </bottom>
      <diagonal/>
    </border>
    <border>
      <left/>
      <right/>
      <top style="thin">
        <color theme="1"/>
      </top>
      <bottom style="thin">
        <color theme="1"/>
      </bottom>
      <diagonal/>
    </border>
    <border>
      <left/>
      <right/>
      <top style="thin">
        <color indexed="64"/>
      </top>
      <bottom style="thin">
        <color theme="1"/>
      </bottom>
      <diagonal/>
    </border>
    <border>
      <left/>
      <right/>
      <top style="thin">
        <color rgb="FF000000"/>
      </top>
      <bottom style="thin">
        <color theme="1"/>
      </bottom>
      <diagonal/>
    </border>
    <border>
      <left/>
      <right/>
      <top style="thin">
        <color rgb="FF000000"/>
      </top>
      <bottom style="thin">
        <color rgb="FF000000"/>
      </bottom>
      <diagonal/>
    </border>
    <border>
      <left/>
      <right/>
      <top style="thin">
        <color theme="1"/>
      </top>
      <bottom style="thin">
        <color rgb="FF000000"/>
      </bottom>
      <diagonal/>
    </border>
    <border>
      <left/>
      <right/>
      <top style="thin">
        <color theme="1"/>
      </top>
      <bottom style="thin">
        <color indexed="64"/>
      </bottom>
      <diagonal/>
    </border>
  </borders>
  <cellStyleXfs count="12">
    <xf numFmtId="0" fontId="0" fillId="0" borderId="0"/>
    <xf numFmtId="0" fontId="5"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7" fillId="0" borderId="0" applyNumberFormat="0" applyFill="0" applyBorder="0" applyAlignment="0" applyProtection="0"/>
    <xf numFmtId="0" fontId="6" fillId="0" borderId="4" applyNumberFormat="0" applyFill="0" applyAlignment="0" applyProtection="0"/>
    <xf numFmtId="0" fontId="13" fillId="0" borderId="0"/>
    <xf numFmtId="0" fontId="1" fillId="0" borderId="0"/>
    <xf numFmtId="0" fontId="19" fillId="0" borderId="0" applyNumberFormat="0" applyFill="0" applyAlignment="0" applyProtection="0"/>
    <xf numFmtId="0" fontId="23" fillId="0" borderId="0" applyNumberFormat="0" applyFill="0" applyAlignment="0" applyProtection="0"/>
    <xf numFmtId="0" fontId="32" fillId="0" borderId="0" applyNumberFormat="0" applyFill="0" applyBorder="0" applyAlignment="0" applyProtection="0"/>
  </cellStyleXfs>
  <cellXfs count="264">
    <xf numFmtId="0" fontId="0" fillId="0" borderId="0" xfId="0"/>
    <xf numFmtId="0" fontId="0" fillId="2" borderId="0" xfId="0" applyFill="1"/>
    <xf numFmtId="0" fontId="0" fillId="3" borderId="0" xfId="0" applyFill="1"/>
    <xf numFmtId="0" fontId="12" fillId="2" borderId="0" xfId="0" applyFont="1" applyFill="1"/>
    <xf numFmtId="0" fontId="10" fillId="2" borderId="0" xfId="0" applyFont="1" applyFill="1"/>
    <xf numFmtId="0" fontId="10" fillId="2" borderId="0" xfId="0" applyFont="1" applyFill="1" applyAlignment="1">
      <alignment horizontal="left" vertical="center" readingOrder="1"/>
    </xf>
    <xf numFmtId="0" fontId="15" fillId="5" borderId="0" xfId="0" applyFont="1" applyFill="1"/>
    <xf numFmtId="0" fontId="16" fillId="5" borderId="0" xfId="0" applyFont="1" applyFill="1" applyAlignment="1">
      <alignment horizontal="left"/>
    </xf>
    <xf numFmtId="0" fontId="16" fillId="5" borderId="0" xfId="0" applyFont="1" applyFill="1" applyAlignment="1">
      <alignment vertical="center" wrapText="1"/>
    </xf>
    <xf numFmtId="0" fontId="16" fillId="5" borderId="0" xfId="0" applyFont="1" applyFill="1" applyAlignment="1">
      <alignment horizontal="center" vertical="center"/>
    </xf>
    <xf numFmtId="0" fontId="11" fillId="5" borderId="0" xfId="0" applyFont="1" applyFill="1" applyAlignment="1">
      <alignment horizontal="center" vertical="center"/>
    </xf>
    <xf numFmtId="0" fontId="16" fillId="6" borderId="15" xfId="0" applyFont="1" applyFill="1" applyBorder="1" applyAlignment="1">
      <alignment horizontal="left"/>
    </xf>
    <xf numFmtId="0" fontId="15" fillId="6" borderId="16" xfId="0" applyFont="1" applyFill="1" applyBorder="1"/>
    <xf numFmtId="0" fontId="16" fillId="6" borderId="16" xfId="0" applyFont="1" applyFill="1" applyBorder="1" applyAlignment="1">
      <alignment horizontal="left"/>
    </xf>
    <xf numFmtId="0" fontId="16" fillId="6" borderId="17" xfId="0" applyFont="1" applyFill="1" applyBorder="1" applyAlignment="1">
      <alignment horizontal="left"/>
    </xf>
    <xf numFmtId="0" fontId="16" fillId="6" borderId="18" xfId="0" applyFont="1" applyFill="1" applyBorder="1" applyAlignment="1">
      <alignment horizontal="left"/>
    </xf>
    <xf numFmtId="0" fontId="15" fillId="6" borderId="0" xfId="0" applyFont="1" applyFill="1"/>
    <xf numFmtId="0" fontId="16" fillId="6" borderId="0" xfId="0" applyFont="1" applyFill="1" applyAlignment="1">
      <alignment horizontal="left"/>
    </xf>
    <xf numFmtId="0" fontId="16" fillId="6" borderId="19" xfId="0" applyFont="1" applyFill="1" applyBorder="1" applyAlignment="1">
      <alignment horizontal="left"/>
    </xf>
    <xf numFmtId="0" fontId="11" fillId="6" borderId="0" xfId="0" applyFont="1" applyFill="1" applyAlignment="1">
      <alignment horizontal="center" vertical="center"/>
    </xf>
    <xf numFmtId="0" fontId="16" fillId="6" borderId="20" xfId="0" applyFont="1" applyFill="1" applyBorder="1" applyAlignment="1">
      <alignment horizontal="left"/>
    </xf>
    <xf numFmtId="0" fontId="16" fillId="6" borderId="21" xfId="0" applyFont="1" applyFill="1" applyBorder="1" applyAlignment="1">
      <alignment horizontal="left"/>
    </xf>
    <xf numFmtId="0" fontId="16" fillId="6" borderId="22" xfId="0" applyFont="1" applyFill="1" applyBorder="1" applyAlignment="1">
      <alignment horizontal="left"/>
    </xf>
    <xf numFmtId="0" fontId="15" fillId="6" borderId="21" xfId="0" applyFont="1" applyFill="1" applyBorder="1"/>
    <xf numFmtId="0" fontId="14" fillId="4" borderId="5" xfId="0" applyFont="1" applyFill="1" applyBorder="1" applyAlignment="1" applyProtection="1">
      <alignment vertical="top" wrapText="1"/>
      <protection locked="0"/>
    </xf>
    <xf numFmtId="0" fontId="15" fillId="6" borderId="13" xfId="0" applyFont="1" applyFill="1" applyBorder="1"/>
    <xf numFmtId="0" fontId="16" fillId="6" borderId="13" xfId="0" applyFont="1" applyFill="1" applyBorder="1" applyAlignment="1">
      <alignment horizontal="left"/>
    </xf>
    <xf numFmtId="0" fontId="15" fillId="6" borderId="19" xfId="0" applyFont="1" applyFill="1" applyBorder="1"/>
    <xf numFmtId="0" fontId="11" fillId="6" borderId="19" xfId="0" applyFont="1" applyFill="1" applyBorder="1" applyAlignment="1">
      <alignment horizontal="center" vertical="center"/>
    </xf>
    <xf numFmtId="0" fontId="15" fillId="8" borderId="5" xfId="0" applyFont="1" applyFill="1" applyBorder="1"/>
    <xf numFmtId="0" fontId="15" fillId="7" borderId="5" xfId="0" applyFont="1" applyFill="1" applyBorder="1" applyAlignment="1">
      <alignment horizontal="center"/>
    </xf>
    <xf numFmtId="0" fontId="15" fillId="6" borderId="17" xfId="0" applyFont="1" applyFill="1" applyBorder="1"/>
    <xf numFmtId="0" fontId="8" fillId="10" borderId="5" xfId="0" applyFont="1" applyFill="1" applyBorder="1" applyAlignment="1">
      <alignment horizontal="left"/>
    </xf>
    <xf numFmtId="0" fontId="0" fillId="13" borderId="18" xfId="0" applyFill="1" applyBorder="1"/>
    <xf numFmtId="0" fontId="0" fillId="13" borderId="0" xfId="0" applyFill="1"/>
    <xf numFmtId="0" fontId="0" fillId="13" borderId="19" xfId="0" applyFill="1" applyBorder="1"/>
    <xf numFmtId="0" fontId="9" fillId="13" borderId="0" xfId="0" applyFont="1" applyFill="1"/>
    <xf numFmtId="0" fontId="0" fillId="13" borderId="20" xfId="0" applyFill="1" applyBorder="1"/>
    <xf numFmtId="0" fontId="0" fillId="13" borderId="21" xfId="0" applyFill="1" applyBorder="1"/>
    <xf numFmtId="0" fontId="0" fillId="13" borderId="22" xfId="0" applyFill="1" applyBorder="1"/>
    <xf numFmtId="0" fontId="8" fillId="10" borderId="5" xfId="0" applyFont="1" applyFill="1" applyBorder="1" applyAlignment="1">
      <alignment horizontal="center"/>
    </xf>
    <xf numFmtId="0" fontId="8" fillId="10" borderId="9" xfId="0" applyFont="1" applyFill="1" applyBorder="1" applyAlignment="1">
      <alignment horizontal="left"/>
    </xf>
    <xf numFmtId="0" fontId="8" fillId="10" borderId="10" xfId="0" applyFont="1" applyFill="1" applyBorder="1" applyAlignment="1">
      <alignment horizontal="left"/>
    </xf>
    <xf numFmtId="0" fontId="8" fillId="10" borderId="8" xfId="0" applyFont="1" applyFill="1" applyBorder="1" applyAlignment="1">
      <alignment horizontal="left"/>
    </xf>
    <xf numFmtId="0" fontId="8" fillId="10" borderId="9" xfId="0" applyFont="1" applyFill="1" applyBorder="1" applyAlignment="1">
      <alignment horizontal="left" wrapText="1"/>
    </xf>
    <xf numFmtId="0" fontId="14" fillId="9" borderId="5" xfId="0" applyFont="1" applyFill="1" applyBorder="1" applyAlignment="1" applyProtection="1">
      <alignment vertical="top" wrapText="1"/>
      <protection locked="0"/>
    </xf>
    <xf numFmtId="0" fontId="8" fillId="10" borderId="5" xfId="0" applyFont="1" applyFill="1" applyBorder="1" applyAlignment="1">
      <alignment horizontal="left" vertical="center" wrapText="1"/>
    </xf>
    <xf numFmtId="0" fontId="20" fillId="0" borderId="0" xfId="0" applyFont="1"/>
    <xf numFmtId="0" fontId="21" fillId="0" borderId="0" xfId="0" applyFont="1"/>
    <xf numFmtId="0" fontId="23" fillId="0" borderId="0" xfId="10"/>
    <xf numFmtId="0" fontId="24" fillId="0" borderId="0" xfId="0" applyFont="1"/>
    <xf numFmtId="0" fontId="22" fillId="0" borderId="0" xfId="0" applyFont="1"/>
    <xf numFmtId="0" fontId="22" fillId="0" borderId="0" xfId="0" applyFont="1" applyAlignment="1">
      <alignment horizontal="left"/>
    </xf>
    <xf numFmtId="0" fontId="23" fillId="0" borderId="0" xfId="10" applyFill="1" applyAlignment="1">
      <alignment horizontal="left"/>
    </xf>
    <xf numFmtId="0" fontId="25" fillId="0" borderId="0" xfId="0" applyFont="1" applyAlignment="1" applyProtection="1">
      <alignment vertical="top" wrapText="1"/>
      <protection locked="0"/>
    </xf>
    <xf numFmtId="0" fontId="25" fillId="0" borderId="0" xfId="0" applyFont="1" applyAlignment="1" applyProtection="1">
      <alignment horizontal="center" vertical="top" wrapText="1"/>
      <protection locked="0"/>
    </xf>
    <xf numFmtId="0" fontId="24" fillId="0" borderId="27" xfId="0" applyFont="1" applyBorder="1"/>
    <xf numFmtId="0" fontId="23" fillId="0" borderId="0" xfId="10" applyFill="1"/>
    <xf numFmtId="0" fontId="26" fillId="0" borderId="0" xfId="0" applyFont="1"/>
    <xf numFmtId="0" fontId="27" fillId="0" borderId="0" xfId="0" applyFont="1" applyAlignment="1">
      <alignment horizontal="left"/>
    </xf>
    <xf numFmtId="0" fontId="22" fillId="0" borderId="0" xfId="0" applyFont="1" applyAlignment="1">
      <alignment horizontal="left" vertical="center"/>
    </xf>
    <xf numFmtId="0" fontId="22" fillId="0" borderId="0" xfId="0" applyFont="1" applyAlignment="1">
      <alignment vertical="top" wrapText="1"/>
    </xf>
    <xf numFmtId="0" fontId="28" fillId="0" borderId="0" xfId="0" applyFont="1" applyAlignment="1" applyProtection="1">
      <alignment vertical="top" wrapText="1"/>
      <protection locked="0"/>
    </xf>
    <xf numFmtId="0" fontId="22" fillId="0" borderId="0" xfId="0" applyFont="1" applyAlignment="1">
      <alignment horizontal="center"/>
    </xf>
    <xf numFmtId="0" fontId="22" fillId="0" borderId="0" xfId="0" applyFont="1" applyAlignment="1">
      <alignment horizontal="left" vertical="center" wrapText="1"/>
    </xf>
    <xf numFmtId="0" fontId="29" fillId="0" borderId="0" xfId="0" applyFont="1" applyAlignment="1">
      <alignment vertical="center"/>
    </xf>
    <xf numFmtId="0" fontId="19" fillId="0" borderId="0" xfId="9" applyFill="1" applyAlignment="1">
      <alignment horizontal="left" wrapText="1"/>
    </xf>
    <xf numFmtId="0" fontId="8" fillId="10" borderId="5" xfId="0" applyFont="1" applyFill="1" applyBorder="1" applyAlignment="1">
      <alignment horizontal="left" vertical="center"/>
    </xf>
    <xf numFmtId="0" fontId="8" fillId="10" borderId="7" xfId="0" applyFont="1" applyFill="1" applyBorder="1" applyAlignment="1">
      <alignment horizontal="left"/>
    </xf>
    <xf numFmtId="0" fontId="8" fillId="10" borderId="11" xfId="0" applyFont="1" applyFill="1" applyBorder="1" applyAlignment="1">
      <alignment horizontal="left"/>
    </xf>
    <xf numFmtId="0" fontId="24" fillId="0" borderId="0" xfId="0" applyFont="1" applyAlignment="1">
      <alignment horizontal="center" vertical="top" wrapText="1"/>
    </xf>
    <xf numFmtId="0" fontId="24" fillId="0" borderId="28" xfId="0" applyFont="1" applyBorder="1"/>
    <xf numFmtId="0" fontId="24" fillId="0" borderId="28" xfId="0" applyFont="1" applyBorder="1" applyAlignment="1">
      <alignment horizontal="left"/>
    </xf>
    <xf numFmtId="0" fontId="19" fillId="0" borderId="0" xfId="9" applyFill="1" applyAlignment="1">
      <alignment horizontal="left"/>
    </xf>
    <xf numFmtId="0" fontId="24" fillId="0" borderId="26" xfId="0" applyFont="1" applyBorder="1" applyAlignment="1">
      <alignment vertical="top" wrapText="1"/>
    </xf>
    <xf numFmtId="0" fontId="24" fillId="0" borderId="0" xfId="0" applyFont="1" applyAlignment="1">
      <alignment vertical="top" wrapText="1"/>
    </xf>
    <xf numFmtId="0" fontId="22" fillId="0" borderId="0" xfId="0" applyFont="1" applyAlignment="1" applyProtection="1">
      <alignment vertical="top" wrapText="1"/>
      <protection locked="0"/>
    </xf>
    <xf numFmtId="0" fontId="22" fillId="0" borderId="0" xfId="0" applyFont="1" applyAlignment="1" applyProtection="1">
      <alignment horizontal="center" vertical="top" wrapText="1"/>
      <protection locked="0"/>
    </xf>
    <xf numFmtId="0" fontId="26" fillId="0" borderId="0" xfId="0" applyFont="1" applyAlignment="1" applyProtection="1">
      <alignment vertical="top" wrapText="1"/>
      <protection locked="0"/>
    </xf>
    <xf numFmtId="0" fontId="22" fillId="0" borderId="0" xfId="0" applyFont="1" applyAlignment="1">
      <alignment horizontal="center" vertical="center"/>
    </xf>
    <xf numFmtId="0" fontId="25" fillId="0" borderId="0" xfId="0" applyFont="1" applyAlignment="1" applyProtection="1">
      <alignment horizontal="center" vertical="center" wrapText="1"/>
      <protection locked="0"/>
    </xf>
    <xf numFmtId="0" fontId="22" fillId="0" borderId="0" xfId="0" applyFont="1" applyAlignment="1">
      <alignment horizontal="left" wrapText="1"/>
    </xf>
    <xf numFmtId="0" fontId="22" fillId="0" borderId="21" xfId="0" applyFont="1" applyBorder="1" applyAlignment="1">
      <alignment horizontal="left"/>
    </xf>
    <xf numFmtId="0" fontId="22" fillId="0" borderId="21" xfId="0" applyFont="1" applyBorder="1" applyAlignment="1" applyProtection="1">
      <alignment vertical="top" wrapText="1"/>
      <protection locked="0"/>
    </xf>
    <xf numFmtId="0" fontId="25" fillId="0" borderId="21" xfId="0" applyFont="1" applyBorder="1" applyAlignment="1" applyProtection="1">
      <alignment horizontal="center" vertical="top" wrapText="1"/>
      <protection locked="0"/>
    </xf>
    <xf numFmtId="0" fontId="30" fillId="0" borderId="0" xfId="0" applyFont="1"/>
    <xf numFmtId="0" fontId="20" fillId="0" borderId="0" xfId="0" applyFont="1" applyAlignment="1">
      <alignment horizontal="center" vertical="center"/>
    </xf>
    <xf numFmtId="0" fontId="26" fillId="0" borderId="0" xfId="0" applyFont="1" applyAlignment="1">
      <alignment horizontal="center" vertical="center"/>
    </xf>
    <xf numFmtId="0" fontId="24" fillId="0" borderId="27" xfId="0" applyFont="1" applyBorder="1" applyAlignment="1">
      <alignment horizontal="center" vertical="center"/>
    </xf>
    <xf numFmtId="0" fontId="21" fillId="0" borderId="0" xfId="0" applyFont="1" applyAlignment="1">
      <alignment horizontal="center" vertical="center"/>
    </xf>
    <xf numFmtId="0" fontId="24"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pplyProtection="1">
      <alignment horizontal="center" vertical="center" wrapText="1"/>
      <protection locked="0"/>
    </xf>
    <xf numFmtId="0" fontId="19" fillId="0" borderId="27" xfId="9" applyFill="1" applyBorder="1" applyAlignment="1">
      <alignment horizontal="left"/>
    </xf>
    <xf numFmtId="0" fontId="19" fillId="0" borderId="0" xfId="9" applyFill="1" applyAlignment="1"/>
    <xf numFmtId="0" fontId="22" fillId="0" borderId="26" xfId="0" applyFont="1" applyBorder="1" applyAlignment="1">
      <alignment horizontal="left"/>
    </xf>
    <xf numFmtId="0" fontId="22" fillId="0" borderId="0" xfId="0" applyFont="1" applyAlignment="1">
      <alignment horizontal="left" vertical="top" wrapText="1"/>
    </xf>
    <xf numFmtId="0" fontId="23" fillId="0" borderId="0" xfId="10" applyFill="1" applyAlignment="1"/>
    <xf numFmtId="0" fontId="22" fillId="0" borderId="26" xfId="0" applyFont="1" applyBorder="1"/>
    <xf numFmtId="0" fontId="25" fillId="0" borderId="26" xfId="0" applyFont="1" applyBorder="1" applyAlignment="1">
      <alignment vertical="center" wrapText="1"/>
    </xf>
    <xf numFmtId="0" fontId="25" fillId="0" borderId="0" xfId="0" applyFont="1" applyAlignment="1">
      <alignment vertical="center" wrapText="1"/>
    </xf>
    <xf numFmtId="0" fontId="26" fillId="0" borderId="0" xfId="0" applyFont="1" applyAlignment="1">
      <alignment vertical="center"/>
    </xf>
    <xf numFmtId="0" fontId="22" fillId="0" borderId="0" xfId="0" applyFont="1" applyAlignment="1">
      <alignment vertical="center" wrapText="1"/>
    </xf>
    <xf numFmtId="0" fontId="25" fillId="0" borderId="0" xfId="0" applyFont="1" applyAlignment="1" applyProtection="1">
      <alignment vertical="center" wrapText="1"/>
      <protection locked="0"/>
    </xf>
    <xf numFmtId="0" fontId="24" fillId="0" borderId="0" xfId="0" applyFont="1" applyAlignment="1">
      <alignment vertical="center" wrapText="1"/>
    </xf>
    <xf numFmtId="0" fontId="24" fillId="0" borderId="27" xfId="0" applyFont="1" applyBorder="1" applyAlignment="1">
      <alignment vertical="center"/>
    </xf>
    <xf numFmtId="0" fontId="24" fillId="0" borderId="26" xfId="0" applyFont="1" applyBorder="1" applyAlignment="1">
      <alignment vertical="center" wrapText="1"/>
    </xf>
    <xf numFmtId="0" fontId="25" fillId="0" borderId="26" xfId="0" applyFont="1" applyBorder="1" applyAlignment="1">
      <alignment vertical="top" wrapText="1"/>
    </xf>
    <xf numFmtId="0" fontId="25" fillId="0" borderId="0" xfId="0" applyFont="1" applyAlignment="1">
      <alignment vertical="top" wrapText="1"/>
    </xf>
    <xf numFmtId="0" fontId="24" fillId="0" borderId="0" xfId="0" applyFont="1" applyAlignment="1">
      <alignment horizontal="left"/>
    </xf>
    <xf numFmtId="0" fontId="19" fillId="0" borderId="27" xfId="9" applyFill="1" applyBorder="1" applyAlignment="1"/>
    <xf numFmtId="0" fontId="30" fillId="0" borderId="0" xfId="0" applyFont="1" applyAlignment="1">
      <alignment horizontal="left" vertical="center"/>
    </xf>
    <xf numFmtId="0" fontId="31" fillId="0" borderId="0" xfId="0" applyFont="1" applyAlignment="1">
      <alignment horizontal="left" vertical="top"/>
    </xf>
    <xf numFmtId="0" fontId="22" fillId="0" borderId="0" xfId="0" applyFont="1" applyAlignment="1">
      <alignment horizontal="left" vertical="top"/>
    </xf>
    <xf numFmtId="0" fontId="22" fillId="0" borderId="26" xfId="0" applyFont="1" applyBorder="1" applyAlignment="1">
      <alignment horizontal="left" vertical="center" wrapText="1"/>
    </xf>
    <xf numFmtId="0" fontId="22" fillId="0" borderId="26" xfId="0" applyFont="1" applyBorder="1" applyAlignment="1">
      <alignment horizontal="center" vertical="center"/>
    </xf>
    <xf numFmtId="0" fontId="22" fillId="0" borderId="26" xfId="0" applyFont="1" applyBorder="1" applyAlignment="1">
      <alignment horizontal="left" vertical="top" wrapText="1"/>
    </xf>
    <xf numFmtId="0" fontId="24" fillId="0" borderId="26" xfId="0" applyFont="1" applyBorder="1" applyAlignment="1">
      <alignment horizontal="center" vertical="top" wrapText="1"/>
    </xf>
    <xf numFmtId="0" fontId="22" fillId="0" borderId="0" xfId="0" applyFont="1" applyAlignment="1" applyProtection="1">
      <alignment horizontal="left" vertical="top" wrapText="1"/>
      <protection locked="0"/>
    </xf>
    <xf numFmtId="0" fontId="22" fillId="0" borderId="26" xfId="0" applyFont="1" applyBorder="1" applyAlignment="1">
      <alignment horizontal="left" vertical="top"/>
    </xf>
    <xf numFmtId="0" fontId="24" fillId="0" borderId="0" xfId="0" applyFont="1" applyAlignment="1">
      <alignment horizontal="left" vertical="center"/>
    </xf>
    <xf numFmtId="0" fontId="22" fillId="0" borderId="0" xfId="0" applyFont="1" applyAlignment="1">
      <alignment vertical="top"/>
    </xf>
    <xf numFmtId="0" fontId="25" fillId="0" borderId="0" xfId="0" applyFont="1" applyAlignment="1" applyProtection="1">
      <alignment horizontal="left" vertical="top" wrapText="1"/>
      <protection locked="0"/>
    </xf>
    <xf numFmtId="0" fontId="25" fillId="0" borderId="21" xfId="0" applyFont="1" applyBorder="1" applyAlignment="1" applyProtection="1">
      <alignment horizontal="left" vertical="top" wrapText="1"/>
      <protection locked="0"/>
    </xf>
    <xf numFmtId="0" fontId="22" fillId="0" borderId="21" xfId="0" applyFont="1" applyBorder="1" applyAlignment="1" applyProtection="1">
      <alignment horizontal="left" vertical="top" wrapText="1"/>
      <protection locked="0"/>
    </xf>
    <xf numFmtId="0" fontId="25" fillId="0" borderId="0" xfId="9" applyFont="1" applyFill="1" applyAlignment="1">
      <alignment vertical="top" wrapText="1"/>
    </xf>
    <xf numFmtId="0" fontId="22" fillId="0" borderId="0" xfId="9" applyFont="1" applyFill="1" applyAlignment="1">
      <alignment vertical="top" wrapText="1"/>
    </xf>
    <xf numFmtId="0" fontId="25" fillId="0" borderId="0" xfId="9" applyFont="1" applyFill="1" applyAlignment="1">
      <alignment horizontal="center" vertical="top" wrapText="1"/>
    </xf>
    <xf numFmtId="0" fontId="24" fillId="0" borderId="27" xfId="9" applyFont="1" applyFill="1" applyBorder="1" applyAlignment="1">
      <alignment horizontal="left" vertical="top" wrapText="1"/>
    </xf>
    <xf numFmtId="0" fontId="22" fillId="0" borderId="27" xfId="10" applyFont="1" applyFill="1" applyBorder="1" applyAlignment="1">
      <alignment horizontal="left" vertical="top"/>
    </xf>
    <xf numFmtId="0" fontId="22" fillId="0" borderId="12" xfId="0" applyFont="1" applyBorder="1" applyAlignment="1">
      <alignment vertical="top"/>
    </xf>
    <xf numFmtId="0" fontId="22" fillId="0" borderId="24" xfId="0" applyFont="1" applyBorder="1" applyAlignment="1">
      <alignment vertical="top"/>
    </xf>
    <xf numFmtId="0" fontId="24" fillId="0" borderId="0" xfId="0" applyFont="1" applyAlignment="1">
      <alignment horizontal="left" vertical="top"/>
    </xf>
    <xf numFmtId="0" fontId="24" fillId="14" borderId="26" xfId="0" applyFont="1" applyFill="1" applyBorder="1" applyAlignment="1">
      <alignment horizontal="left"/>
    </xf>
    <xf numFmtId="0" fontId="24" fillId="14" borderId="26" xfId="0" applyFont="1" applyFill="1" applyBorder="1" applyAlignment="1">
      <alignment horizontal="left" vertical="center"/>
    </xf>
    <xf numFmtId="0" fontId="25" fillId="0" borderId="26" xfId="0" applyFont="1" applyBorder="1" applyAlignment="1">
      <alignment horizontal="left" vertical="top" wrapText="1"/>
    </xf>
    <xf numFmtId="0" fontId="22" fillId="14" borderId="0" xfId="0" applyFont="1" applyFill="1" applyAlignment="1">
      <alignment horizontal="left"/>
    </xf>
    <xf numFmtId="0" fontId="25" fillId="14" borderId="0" xfId="0" applyFont="1" applyFill="1" applyAlignment="1">
      <alignment horizontal="left" vertical="top" wrapText="1"/>
    </xf>
    <xf numFmtId="0" fontId="22" fillId="14" borderId="0" xfId="0" applyFont="1" applyFill="1" applyAlignment="1">
      <alignment horizontal="left" vertical="top" wrapText="1"/>
    </xf>
    <xf numFmtId="0" fontId="25" fillId="0" borderId="0" xfId="0" applyFont="1" applyAlignment="1">
      <alignment horizontal="left" vertical="top" wrapText="1"/>
    </xf>
    <xf numFmtId="0" fontId="23" fillId="0" borderId="29" xfId="10" applyFill="1" applyBorder="1" applyAlignment="1">
      <alignment horizontal="left"/>
    </xf>
    <xf numFmtId="0" fontId="25" fillId="0" borderId="29" xfId="0" applyFont="1" applyBorder="1" applyAlignment="1">
      <alignment vertical="top" wrapText="1"/>
    </xf>
    <xf numFmtId="0" fontId="22" fillId="0" borderId="29" xfId="0" applyFont="1" applyBorder="1" applyAlignment="1">
      <alignment vertical="top" wrapText="1"/>
    </xf>
    <xf numFmtId="0" fontId="25" fillId="0" borderId="29" xfId="0" applyFont="1" applyBorder="1" applyAlignment="1">
      <alignment horizontal="center" vertical="top" wrapText="1"/>
    </xf>
    <xf numFmtId="0" fontId="22" fillId="0" borderId="0" xfId="9" applyFont="1" applyFill="1" applyAlignment="1">
      <alignment horizontal="left" vertical="top" wrapText="1"/>
    </xf>
    <xf numFmtId="0" fontId="24" fillId="0" borderId="0" xfId="9" applyFont="1" applyFill="1" applyAlignment="1">
      <alignment horizontal="center" vertical="top" wrapText="1"/>
    </xf>
    <xf numFmtId="0" fontId="24" fillId="0" borderId="27" xfId="0" applyFont="1" applyBorder="1" applyAlignment="1">
      <alignment horizontal="left"/>
    </xf>
    <xf numFmtId="49" fontId="22" fillId="0" borderId="26" xfId="0" applyNumberFormat="1" applyFont="1" applyBorder="1" applyAlignment="1">
      <alignment horizontal="left" vertical="top" wrapText="1"/>
    </xf>
    <xf numFmtId="164" fontId="33" fillId="0" borderId="0" xfId="11" applyNumberFormat="1" applyFont="1" applyBorder="1" applyAlignment="1">
      <alignment vertical="top" wrapText="1"/>
    </xf>
    <xf numFmtId="164" fontId="34" fillId="0" borderId="0" xfId="0" applyNumberFormat="1" applyFont="1" applyAlignment="1">
      <alignment vertical="top" wrapText="1"/>
    </xf>
    <xf numFmtId="0" fontId="25" fillId="0" borderId="26" xfId="0" applyFont="1" applyBorder="1" applyAlignment="1">
      <alignment horizontal="right" vertical="center" wrapText="1"/>
    </xf>
    <xf numFmtId="0" fontId="25" fillId="0" borderId="0" xfId="0" applyFont="1" applyAlignment="1">
      <alignment horizontal="right" vertical="center" wrapText="1"/>
    </xf>
    <xf numFmtId="0" fontId="22" fillId="0" borderId="26" xfId="0" applyFont="1" applyBorder="1" applyAlignment="1">
      <alignment horizontal="right" vertical="top" wrapText="1"/>
    </xf>
    <xf numFmtId="0" fontId="22" fillId="0" borderId="0" xfId="0" applyFont="1" applyAlignment="1">
      <alignment horizontal="right" vertical="top" wrapText="1"/>
    </xf>
    <xf numFmtId="0" fontId="25" fillId="0" borderId="26" xfId="0" applyFont="1" applyBorder="1" applyAlignment="1">
      <alignment horizontal="right" vertical="top" wrapText="1"/>
    </xf>
    <xf numFmtId="0" fontId="25" fillId="0" borderId="0" xfId="0" applyFont="1" applyAlignment="1">
      <alignment horizontal="right" vertical="top" wrapText="1"/>
    </xf>
    <xf numFmtId="0" fontId="0" fillId="16" borderId="20" xfId="0" applyFill="1" applyBorder="1" applyAlignment="1">
      <alignment horizontal="right" vertical="center"/>
    </xf>
    <xf numFmtId="0" fontId="0" fillId="16" borderId="24" xfId="0" applyFill="1" applyBorder="1" applyAlignment="1">
      <alignment horizontal="right" vertical="center"/>
    </xf>
    <xf numFmtId="0" fontId="25" fillId="0" borderId="0" xfId="0" applyFont="1" applyAlignment="1" applyProtection="1">
      <alignment horizontal="right" vertical="top" wrapText="1"/>
      <protection locked="0"/>
    </xf>
    <xf numFmtId="0" fontId="25" fillId="0" borderId="21" xfId="0" applyFont="1" applyBorder="1" applyAlignment="1" applyProtection="1">
      <alignment horizontal="right" vertical="top" wrapText="1"/>
      <protection locked="0"/>
    </xf>
    <xf numFmtId="0" fontId="24" fillId="0" borderId="0" xfId="0" applyFont="1" applyAlignment="1">
      <alignment horizontal="left" vertical="top" wrapText="1"/>
    </xf>
    <xf numFmtId="0" fontId="24" fillId="0" borderId="16" xfId="10" applyFont="1" applyFill="1" applyBorder="1" applyAlignment="1"/>
    <xf numFmtId="0" fontId="22" fillId="15" borderId="16" xfId="0" applyFont="1" applyFill="1" applyBorder="1" applyAlignment="1">
      <alignment horizontal="right" vertical="center"/>
    </xf>
    <xf numFmtId="0" fontId="22" fillId="0" borderId="16" xfId="0" applyFont="1" applyBorder="1"/>
    <xf numFmtId="0" fontId="36" fillId="0" borderId="0" xfId="0" applyFont="1"/>
    <xf numFmtId="0" fontId="22" fillId="0" borderId="26" xfId="0" applyFont="1" applyBorder="1" applyAlignment="1">
      <alignment horizontal="center" vertical="top" wrapText="1"/>
    </xf>
    <xf numFmtId="0" fontId="24" fillId="17" borderId="31" xfId="0" applyFont="1" applyFill="1" applyBorder="1" applyAlignment="1">
      <alignment horizontal="left"/>
    </xf>
    <xf numFmtId="0" fontId="24" fillId="17" borderId="30" xfId="0" applyFont="1" applyFill="1" applyBorder="1" applyAlignment="1">
      <alignment horizontal="left"/>
    </xf>
    <xf numFmtId="0" fontId="24" fillId="17" borderId="30" xfId="0" applyFont="1" applyFill="1" applyBorder="1"/>
    <xf numFmtId="0" fontId="37" fillId="0" borderId="0" xfId="0" applyFont="1" applyAlignment="1">
      <alignment vertical="center" wrapText="1"/>
    </xf>
    <xf numFmtId="0" fontId="38" fillId="0" borderId="0" xfId="0" applyFont="1" applyAlignment="1">
      <alignment vertical="center" wrapText="1"/>
    </xf>
    <xf numFmtId="0" fontId="19" fillId="0" borderId="0" xfId="9" applyFill="1" applyAlignment="1">
      <alignment vertical="center"/>
    </xf>
    <xf numFmtId="0" fontId="22" fillId="0" borderId="0" xfId="9" applyFont="1" applyFill="1" applyAlignment="1" applyProtection="1">
      <alignment vertical="top" wrapText="1"/>
      <protection locked="0"/>
    </xf>
    <xf numFmtId="0" fontId="22" fillId="0" borderId="26" xfId="0" applyFont="1" applyBorder="1" applyAlignment="1">
      <alignment horizontal="left" wrapText="1"/>
    </xf>
    <xf numFmtId="0" fontId="39" fillId="0" borderId="0" xfId="0" applyFont="1"/>
    <xf numFmtId="164" fontId="40" fillId="0" borderId="24" xfId="0" applyNumberFormat="1" applyFont="1" applyBorder="1" applyAlignment="1">
      <alignment vertical="top" wrapText="1"/>
    </xf>
    <xf numFmtId="0" fontId="19" fillId="0" borderId="0" xfId="9" applyAlignment="1">
      <alignment horizontal="left"/>
    </xf>
    <xf numFmtId="0" fontId="19" fillId="0" borderId="0" xfId="9" applyNumberFormat="1" applyAlignment="1">
      <alignment horizontal="left"/>
    </xf>
    <xf numFmtId="0" fontId="19" fillId="0" borderId="0" xfId="9" applyAlignment="1">
      <alignment wrapText="1"/>
    </xf>
    <xf numFmtId="0" fontId="31" fillId="0" borderId="0" xfId="0" applyFont="1" applyAlignment="1">
      <alignment vertical="top" wrapText="1"/>
    </xf>
    <xf numFmtId="0" fontId="24" fillId="14" borderId="30" xfId="0" applyFont="1" applyFill="1" applyBorder="1"/>
    <xf numFmtId="0" fontId="24" fillId="14" borderId="30" xfId="0" applyFont="1" applyFill="1" applyBorder="1" applyAlignment="1">
      <alignment vertical="center"/>
    </xf>
    <xf numFmtId="0" fontId="24" fillId="17" borderId="32" xfId="0" applyFont="1" applyFill="1" applyBorder="1" applyAlignment="1">
      <alignment horizontal="left"/>
    </xf>
    <xf numFmtId="0" fontId="22" fillId="0" borderId="0" xfId="0" applyFont="1" applyAlignment="1" applyProtection="1">
      <alignment horizontal="left" vertical="top"/>
      <protection locked="0"/>
    </xf>
    <xf numFmtId="0" fontId="27" fillId="0" borderId="0" xfId="0" applyFont="1" applyAlignment="1" applyProtection="1">
      <alignment horizontal="left" vertical="top" wrapText="1"/>
      <protection locked="0"/>
    </xf>
    <xf numFmtId="0" fontId="24" fillId="14" borderId="28" xfId="0" applyFont="1" applyFill="1" applyBorder="1" applyAlignment="1">
      <alignment horizontal="left"/>
    </xf>
    <xf numFmtId="0" fontId="24" fillId="14" borderId="28" xfId="0" applyFont="1" applyFill="1" applyBorder="1" applyAlignment="1">
      <alignment horizontal="center" vertical="top" wrapText="1"/>
    </xf>
    <xf numFmtId="0" fontId="22" fillId="0" borderId="33" xfId="0" applyFont="1" applyBorder="1" applyAlignment="1">
      <alignment horizontal="left" vertical="center" wrapText="1"/>
    </xf>
    <xf numFmtId="0" fontId="25" fillId="0" borderId="33" xfId="0" applyFont="1" applyBorder="1" applyAlignment="1" applyProtection="1">
      <alignment vertical="top" wrapText="1"/>
      <protection locked="0"/>
    </xf>
    <xf numFmtId="0" fontId="24" fillId="0" borderId="33" xfId="0" applyFont="1" applyBorder="1" applyAlignment="1">
      <alignment horizontal="left" vertical="top" wrapText="1"/>
    </xf>
    <xf numFmtId="0" fontId="23" fillId="0" borderId="0" xfId="10" applyFill="1" applyAlignment="1">
      <alignment vertical="top" wrapText="1"/>
    </xf>
    <xf numFmtId="0" fontId="26" fillId="0" borderId="0" xfId="0" applyFont="1" applyAlignment="1">
      <alignment horizontal="left" wrapText="1"/>
    </xf>
    <xf numFmtId="0" fontId="14" fillId="9" borderId="15" xfId="0" applyFont="1" applyFill="1" applyBorder="1" applyAlignment="1" applyProtection="1">
      <alignment horizontal="center" vertical="top" wrapText="1"/>
      <protection locked="0"/>
    </xf>
    <xf numFmtId="0" fontId="14" fillId="9" borderId="16" xfId="0" applyFont="1" applyFill="1" applyBorder="1" applyAlignment="1" applyProtection="1">
      <alignment horizontal="center" vertical="top" wrapText="1"/>
      <protection locked="0"/>
    </xf>
    <xf numFmtId="0" fontId="14" fillId="9" borderId="17" xfId="0" applyFont="1" applyFill="1" applyBorder="1" applyAlignment="1" applyProtection="1">
      <alignment horizontal="center" vertical="top" wrapText="1"/>
      <protection locked="0"/>
    </xf>
    <xf numFmtId="0" fontId="14" fillId="9" borderId="18" xfId="0" applyFont="1" applyFill="1" applyBorder="1" applyAlignment="1" applyProtection="1">
      <alignment horizontal="center" vertical="top" wrapText="1"/>
      <protection locked="0"/>
    </xf>
    <xf numFmtId="0" fontId="14" fillId="9" borderId="0" xfId="0" applyFont="1" applyFill="1" applyAlignment="1" applyProtection="1">
      <alignment horizontal="center" vertical="top" wrapText="1"/>
      <protection locked="0"/>
    </xf>
    <xf numFmtId="0" fontId="14" fillId="9" borderId="19" xfId="0" applyFont="1" applyFill="1" applyBorder="1" applyAlignment="1" applyProtection="1">
      <alignment horizontal="center" vertical="top" wrapText="1"/>
      <protection locked="0"/>
    </xf>
    <xf numFmtId="0" fontId="14" fillId="9" borderId="20" xfId="0" applyFont="1" applyFill="1" applyBorder="1" applyAlignment="1" applyProtection="1">
      <alignment horizontal="center" vertical="top" wrapText="1"/>
      <protection locked="0"/>
    </xf>
    <xf numFmtId="0" fontId="14" fillId="9" borderId="21" xfId="0" applyFont="1" applyFill="1" applyBorder="1" applyAlignment="1" applyProtection="1">
      <alignment horizontal="center" vertical="top" wrapText="1"/>
      <protection locked="0"/>
    </xf>
    <xf numFmtId="0" fontId="14" fillId="9" borderId="22" xfId="0" applyFont="1" applyFill="1" applyBorder="1" applyAlignment="1" applyProtection="1">
      <alignment horizontal="center" vertical="top" wrapText="1"/>
      <protection locked="0"/>
    </xf>
    <xf numFmtId="0" fontId="16" fillId="5" borderId="0" xfId="0" applyFont="1" applyFill="1" applyAlignment="1">
      <alignment horizontal="left"/>
    </xf>
    <xf numFmtId="0" fontId="8" fillId="10" borderId="15" xfId="0" applyFont="1" applyFill="1" applyBorder="1" applyAlignment="1">
      <alignment horizontal="left" vertical="center" wrapText="1"/>
    </xf>
    <xf numFmtId="0" fontId="8" fillId="10" borderId="16" xfId="0" applyFont="1" applyFill="1" applyBorder="1" applyAlignment="1">
      <alignment horizontal="left" vertical="center"/>
    </xf>
    <xf numFmtId="0" fontId="8" fillId="10" borderId="17" xfId="0" applyFont="1" applyFill="1" applyBorder="1" applyAlignment="1">
      <alignment horizontal="left" vertical="center"/>
    </xf>
    <xf numFmtId="0" fontId="8" fillId="10" borderId="18" xfId="0" applyFont="1" applyFill="1" applyBorder="1" applyAlignment="1">
      <alignment horizontal="left" vertical="center"/>
    </xf>
    <xf numFmtId="0" fontId="8" fillId="10" borderId="0" xfId="0" applyFont="1" applyFill="1" applyAlignment="1">
      <alignment horizontal="left" vertical="center"/>
    </xf>
    <xf numFmtId="0" fontId="8" fillId="10" borderId="19" xfId="0" applyFont="1" applyFill="1" applyBorder="1" applyAlignment="1">
      <alignment horizontal="left" vertical="center"/>
    </xf>
    <xf numFmtId="0" fontId="8" fillId="10" borderId="20" xfId="0" applyFont="1" applyFill="1" applyBorder="1" applyAlignment="1">
      <alignment horizontal="left" vertical="center"/>
    </xf>
    <xf numFmtId="0" fontId="8" fillId="10" borderId="21" xfId="0" applyFont="1" applyFill="1" applyBorder="1" applyAlignment="1">
      <alignment horizontal="left" vertical="center"/>
    </xf>
    <xf numFmtId="0" fontId="8" fillId="10" borderId="22" xfId="0" applyFont="1" applyFill="1" applyBorder="1" applyAlignment="1">
      <alignment horizontal="left" vertical="center"/>
    </xf>
    <xf numFmtId="0" fontId="18" fillId="11" borderId="23" xfId="0" applyFont="1" applyFill="1" applyBorder="1" applyAlignment="1">
      <alignment horizontal="center"/>
    </xf>
    <xf numFmtId="0" fontId="18" fillId="11" borderId="13" xfId="0" applyFont="1" applyFill="1" applyBorder="1" applyAlignment="1">
      <alignment horizontal="center"/>
    </xf>
    <xf numFmtId="0" fontId="18" fillId="11" borderId="14" xfId="0" applyFont="1" applyFill="1" applyBorder="1" applyAlignment="1">
      <alignment horizontal="center"/>
    </xf>
    <xf numFmtId="0" fontId="14" fillId="14" borderId="15" xfId="0" applyFont="1" applyFill="1" applyBorder="1" applyAlignment="1" applyProtection="1">
      <alignment horizontal="center" vertical="top" wrapText="1"/>
      <protection locked="0"/>
    </xf>
    <xf numFmtId="0" fontId="14" fillId="14" borderId="16" xfId="0" applyFont="1" applyFill="1" applyBorder="1" applyAlignment="1" applyProtection="1">
      <alignment horizontal="center" vertical="top" wrapText="1"/>
      <protection locked="0"/>
    </xf>
    <xf numFmtId="0" fontId="14" fillId="14" borderId="17" xfId="0" applyFont="1" applyFill="1" applyBorder="1" applyAlignment="1" applyProtection="1">
      <alignment horizontal="center" vertical="top" wrapText="1"/>
      <protection locked="0"/>
    </xf>
    <xf numFmtId="0" fontId="14" fillId="14" borderId="18" xfId="0" applyFont="1" applyFill="1" applyBorder="1" applyAlignment="1" applyProtection="1">
      <alignment horizontal="center" vertical="top" wrapText="1"/>
      <protection locked="0"/>
    </xf>
    <xf numFmtId="0" fontId="14" fillId="14" borderId="0" xfId="0" applyFont="1" applyFill="1" applyAlignment="1" applyProtection="1">
      <alignment horizontal="center" vertical="top" wrapText="1"/>
      <protection locked="0"/>
    </xf>
    <xf numFmtId="0" fontId="14" fillId="14" borderId="19" xfId="0" applyFont="1" applyFill="1" applyBorder="1" applyAlignment="1" applyProtection="1">
      <alignment horizontal="center" vertical="top" wrapText="1"/>
      <protection locked="0"/>
    </xf>
    <xf numFmtId="0" fontId="14" fillId="14" borderId="20" xfId="0" applyFont="1" applyFill="1" applyBorder="1" applyAlignment="1" applyProtection="1">
      <alignment horizontal="center" vertical="top" wrapText="1"/>
      <protection locked="0"/>
    </xf>
    <xf numFmtId="0" fontId="14" fillId="14" borderId="21" xfId="0" applyFont="1" applyFill="1" applyBorder="1" applyAlignment="1" applyProtection="1">
      <alignment horizontal="center" vertical="top" wrapText="1"/>
      <protection locked="0"/>
    </xf>
    <xf numFmtId="0" fontId="14" fillId="14" borderId="22" xfId="0" applyFont="1" applyFill="1" applyBorder="1" applyAlignment="1" applyProtection="1">
      <alignment horizontal="center" vertical="top" wrapText="1"/>
      <protection locked="0"/>
    </xf>
    <xf numFmtId="0" fontId="14" fillId="9" borderId="23" xfId="0" applyFont="1" applyFill="1" applyBorder="1" applyAlignment="1" applyProtection="1">
      <alignment horizontal="center" vertical="top" wrapText="1"/>
      <protection locked="0"/>
    </xf>
    <xf numFmtId="0" fontId="14" fillId="9" borderId="14" xfId="0" applyFont="1" applyFill="1" applyBorder="1" applyAlignment="1" applyProtection="1">
      <alignment horizontal="center" vertical="top" wrapText="1"/>
      <protection locked="0"/>
    </xf>
    <xf numFmtId="0" fontId="8" fillId="10" borderId="23"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16" fillId="12" borderId="15" xfId="0" applyFont="1" applyFill="1" applyBorder="1" applyAlignment="1">
      <alignment horizontal="center"/>
    </xf>
    <xf numFmtId="0" fontId="16" fillId="12" borderId="18" xfId="0" applyFont="1" applyFill="1" applyBorder="1" applyAlignment="1">
      <alignment horizontal="center"/>
    </xf>
    <xf numFmtId="0" fontId="16" fillId="12" borderId="20" xfId="0" applyFont="1" applyFill="1" applyBorder="1" applyAlignment="1">
      <alignment horizontal="center"/>
    </xf>
    <xf numFmtId="0" fontId="8" fillId="10" borderId="5" xfId="0" applyFont="1" applyFill="1" applyBorder="1" applyAlignment="1">
      <alignment horizontal="center"/>
    </xf>
    <xf numFmtId="0" fontId="14" fillId="4" borderId="5" xfId="0" applyFont="1" applyFill="1" applyBorder="1" applyAlignment="1" applyProtection="1">
      <alignment horizontal="center" vertical="top" wrapText="1"/>
      <protection locked="0"/>
    </xf>
    <xf numFmtId="0" fontId="8" fillId="10" borderId="23" xfId="0" applyFont="1" applyFill="1" applyBorder="1" applyAlignment="1">
      <alignment horizontal="left" vertical="center"/>
    </xf>
    <xf numFmtId="0" fontId="8" fillId="10" borderId="13" xfId="0" applyFont="1" applyFill="1" applyBorder="1" applyAlignment="1">
      <alignment horizontal="left" vertical="center"/>
    </xf>
    <xf numFmtId="0" fontId="8" fillId="10" borderId="14" xfId="0" applyFont="1" applyFill="1" applyBorder="1" applyAlignment="1">
      <alignment horizontal="left" vertical="center"/>
    </xf>
    <xf numFmtId="0" fontId="8" fillId="10" borderId="23" xfId="0" applyFont="1" applyFill="1" applyBorder="1" applyAlignment="1">
      <alignment horizontal="center"/>
    </xf>
    <xf numFmtId="0" fontId="8" fillId="10" borderId="14" xfId="0" applyFont="1" applyFill="1" applyBorder="1" applyAlignment="1">
      <alignment horizontal="center"/>
    </xf>
    <xf numFmtId="0" fontId="14" fillId="4" borderId="23" xfId="0" applyFont="1" applyFill="1" applyBorder="1" applyAlignment="1" applyProtection="1">
      <alignment horizontal="center" vertical="top" wrapText="1"/>
      <protection locked="0"/>
    </xf>
    <xf numFmtId="0" fontId="14" fillId="4" borderId="14" xfId="0" applyFont="1" applyFill="1" applyBorder="1" applyAlignment="1" applyProtection="1">
      <alignment horizontal="center" vertical="top" wrapText="1"/>
      <protection locked="0"/>
    </xf>
    <xf numFmtId="0" fontId="8" fillId="10" borderId="0" xfId="0" applyFont="1" applyFill="1" applyAlignment="1">
      <alignment horizontal="left" vertical="center" wrapText="1"/>
    </xf>
    <xf numFmtId="0" fontId="17" fillId="9" borderId="5" xfId="0" applyFont="1" applyFill="1" applyBorder="1" applyAlignment="1">
      <alignment horizontal="center" vertical="center" wrapText="1"/>
    </xf>
    <xf numFmtId="0" fontId="8" fillId="10" borderId="16" xfId="0" applyFont="1" applyFill="1" applyBorder="1" applyAlignment="1">
      <alignment horizontal="left" vertical="top" wrapText="1"/>
    </xf>
    <xf numFmtId="0" fontId="8" fillId="10" borderId="17" xfId="0" applyFont="1" applyFill="1" applyBorder="1" applyAlignment="1">
      <alignment horizontal="left" vertical="top" wrapText="1"/>
    </xf>
    <xf numFmtId="0" fontId="8" fillId="10" borderId="0" xfId="0" applyFont="1" applyFill="1" applyAlignment="1">
      <alignment horizontal="left" vertical="top" wrapText="1"/>
    </xf>
    <xf numFmtId="0" fontId="8" fillId="10" borderId="19" xfId="0" applyFont="1" applyFill="1" applyBorder="1" applyAlignment="1">
      <alignment horizontal="left" vertical="top" wrapText="1"/>
    </xf>
    <xf numFmtId="0" fontId="15" fillId="8" borderId="24" xfId="0" applyFont="1" applyFill="1" applyBorder="1" applyAlignment="1">
      <alignment horizontal="center"/>
    </xf>
    <xf numFmtId="0" fontId="15" fillId="8" borderId="25" xfId="0" applyFont="1" applyFill="1" applyBorder="1" applyAlignment="1">
      <alignment horizontal="center"/>
    </xf>
    <xf numFmtId="0" fontId="15" fillId="8" borderId="12" xfId="0" applyFont="1" applyFill="1" applyBorder="1" applyAlignment="1">
      <alignment horizontal="center"/>
    </xf>
    <xf numFmtId="0" fontId="17" fillId="11" borderId="6" xfId="0" applyFont="1" applyFill="1" applyBorder="1" applyAlignment="1">
      <alignment horizontal="center"/>
    </xf>
    <xf numFmtId="0" fontId="17" fillId="11" borderId="0" xfId="0" applyFont="1" applyFill="1" applyAlignment="1">
      <alignment horizontal="center"/>
    </xf>
    <xf numFmtId="0" fontId="18" fillId="11" borderId="0" xfId="0" applyFont="1" applyFill="1" applyAlignment="1">
      <alignment horizontal="center"/>
    </xf>
    <xf numFmtId="0" fontId="17" fillId="11" borderId="23" xfId="0" applyFont="1" applyFill="1" applyBorder="1" applyAlignment="1">
      <alignment horizontal="center"/>
    </xf>
    <xf numFmtId="0" fontId="17" fillId="11" borderId="13" xfId="0" applyFont="1" applyFill="1" applyBorder="1" applyAlignment="1">
      <alignment horizontal="center"/>
    </xf>
    <xf numFmtId="0" fontId="17" fillId="11" borderId="14" xfId="0" applyFont="1" applyFill="1" applyBorder="1" applyAlignment="1">
      <alignment horizontal="center"/>
    </xf>
    <xf numFmtId="0" fontId="8" fillId="10" borderId="23" xfId="0" applyFont="1" applyFill="1" applyBorder="1" applyAlignment="1">
      <alignment horizontal="left" vertical="top" wrapText="1"/>
    </xf>
    <xf numFmtId="0" fontId="8" fillId="10" borderId="14" xfId="0" applyFont="1" applyFill="1" applyBorder="1" applyAlignment="1">
      <alignment horizontal="left" vertical="top" wrapText="1"/>
    </xf>
    <xf numFmtId="0" fontId="15" fillId="6" borderId="16" xfId="0" applyFont="1" applyFill="1" applyBorder="1" applyAlignment="1"/>
    <xf numFmtId="0" fontId="15" fillId="6" borderId="13" xfId="0" applyFont="1" applyFill="1" applyBorder="1" applyAlignment="1"/>
    <xf numFmtId="0" fontId="15" fillId="6" borderId="0" xfId="0" applyFont="1" applyFill="1" applyAlignment="1"/>
    <xf numFmtId="0" fontId="15" fillId="6" borderId="21" xfId="0" applyFont="1" applyFill="1" applyBorder="1" applyAlignment="1"/>
    <xf numFmtId="0" fontId="15" fillId="6" borderId="20" xfId="0" applyFont="1" applyFill="1" applyBorder="1" applyAlignment="1"/>
    <xf numFmtId="0" fontId="15" fillId="5" borderId="0" xfId="0" applyFont="1" applyFill="1" applyAlignment="1"/>
  </cellXfs>
  <cellStyles count="12">
    <cellStyle name="Heading 1" xfId="2" builtinId="16" customBuiltin="1"/>
    <cellStyle name="Heading 1 2" xfId="9" xr:uid="{1F2CCBE4-BF0A-4E3E-82BB-9D23806F27D6}"/>
    <cellStyle name="Heading 2" xfId="3" builtinId="17" customBuiltin="1"/>
    <cellStyle name="Heading 2 2" xfId="10" xr:uid="{3739ACE5-B804-4C8D-9257-34504853F3DA}"/>
    <cellStyle name="Heading 3" xfId="4" builtinId="18" customBuiltin="1"/>
    <cellStyle name="Heading 4" xfId="5" builtinId="19" customBuiltin="1"/>
    <cellStyle name="Hyperlink" xfId="11" builtinId="8"/>
    <cellStyle name="Normal" xfId="0" builtinId="0" customBuiltin="1"/>
    <cellStyle name="Normal 2" xfId="7" xr:uid="{EB13F9FF-413D-4540-81F6-28949864F4F6}"/>
    <cellStyle name="Normal 5" xfId="8" xr:uid="{9283F299-85BB-4D7E-9136-B4343F9F8CC5}"/>
    <cellStyle name="Title" xfId="1" builtinId="15" customBuiltin="1"/>
    <cellStyle name="Total" xfId="6" builtinId="25" customBuiltin="1"/>
  </cellStyles>
  <dxfs count="16580">
    <dxf>
      <font>
        <b val="0"/>
        <i val="0"/>
        <strike val="0"/>
        <condense val="0"/>
        <extend val="0"/>
        <outline val="0"/>
        <shadow val="0"/>
        <u val="none"/>
        <vertAlign val="baseline"/>
        <sz val="12"/>
        <color theme="1"/>
        <name val="Aptos"/>
        <family val="2"/>
        <scheme val="none"/>
      </font>
    </dxf>
    <dxf>
      <font>
        <b val="0"/>
        <i val="0"/>
        <strike val="0"/>
        <condense val="0"/>
        <extend val="0"/>
        <outline val="0"/>
        <shadow val="0"/>
        <u val="none"/>
        <vertAlign val="baseline"/>
        <sz val="12"/>
        <color theme="1"/>
        <name val="Aptos"/>
        <family val="2"/>
        <scheme val="none"/>
      </font>
    </dxf>
    <dxf>
      <font>
        <b val="0"/>
        <i val="0"/>
        <strike val="0"/>
        <condense val="0"/>
        <extend val="0"/>
        <outline val="0"/>
        <shadow val="0"/>
        <u val="none"/>
        <vertAlign val="baseline"/>
        <sz val="12"/>
        <color theme="1"/>
        <name val="Aptos"/>
        <family val="2"/>
        <scheme val="none"/>
      </font>
    </dxf>
    <dxf>
      <font>
        <b val="0"/>
        <i val="0"/>
        <strike val="0"/>
        <condense val="0"/>
        <extend val="0"/>
        <outline val="0"/>
        <shadow val="0"/>
        <u val="none"/>
        <vertAlign val="baseline"/>
        <sz val="12"/>
        <color theme="1"/>
        <name val="Aptos"/>
        <family val="2"/>
        <scheme val="none"/>
      </font>
    </dxf>
    <dxf>
      <font>
        <b val="0"/>
        <i val="0"/>
        <strike val="0"/>
        <condense val="0"/>
        <extend val="0"/>
        <outline val="0"/>
        <shadow val="0"/>
        <u val="none"/>
        <vertAlign val="baseline"/>
        <sz val="12"/>
        <color theme="1"/>
        <name val="Aptos"/>
        <family val="2"/>
        <scheme val="none"/>
      </font>
    </dxf>
    <dxf>
      <font>
        <b val="0"/>
        <i val="0"/>
        <strike val="0"/>
        <condense val="0"/>
        <extend val="0"/>
        <outline val="0"/>
        <shadow val="0"/>
        <u val="none"/>
        <vertAlign val="baseline"/>
        <sz val="12"/>
        <color theme="1"/>
        <name val="Aptos"/>
        <family val="2"/>
        <scheme val="none"/>
      </font>
    </dxf>
    <dxf>
      <font>
        <b/>
        <i val="0"/>
        <strike val="0"/>
        <condense val="0"/>
        <extend val="0"/>
        <outline val="0"/>
        <shadow val="0"/>
        <u val="none"/>
        <vertAlign val="baseline"/>
        <sz val="12"/>
        <color auto="1"/>
        <name val="Aptos"/>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ptos"/>
        <family val="2"/>
        <scheme val="none"/>
      </font>
      <fill>
        <patternFill patternType="none">
          <fgColor indexed="64"/>
          <bgColor auto="1"/>
        </patternFill>
      </fill>
      <alignment horizontal="general" vertical="top" textRotation="0" wrapText="1" indent="0" justifyLastLine="0" shrinkToFit="0" readingOrder="0"/>
      <protection locked="0" hidden="0"/>
    </dxf>
    <dxf>
      <fill>
        <patternFill patternType="none">
          <fgColor indexed="64"/>
          <bgColor auto="1"/>
        </patternFill>
      </fill>
      <alignment horizontal="general" textRotation="0" indent="0" justifyLastLine="0" shrinkToFit="0" readingOrder="0"/>
    </dxf>
    <dxf>
      <fill>
        <patternFill patternType="none">
          <fgColor indexed="64"/>
          <bgColor auto="1"/>
        </patternFill>
      </fill>
      <alignment horizontal="general" textRotation="0" indent="0" justifyLastLine="0" shrinkToFit="0" readingOrder="0"/>
    </dxf>
    <dxf>
      <fill>
        <patternFill patternType="none">
          <fgColor indexed="64"/>
          <bgColor auto="1"/>
        </patternFill>
      </fill>
      <alignment horizontal="general" textRotation="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auto="1"/>
        </patternFill>
      </fill>
      <alignment horizontal="general" vertical="bottom" textRotation="0" wrapText="0" indent="0" justifyLastLine="0" shrinkToFit="0" readingOrder="0"/>
    </dxf>
    <dxf>
      <font>
        <b val="0"/>
        <i/>
        <strike val="0"/>
        <condense val="0"/>
        <extend val="0"/>
        <outline val="0"/>
        <shadow val="0"/>
        <u val="none"/>
        <vertAlign val="baseline"/>
        <sz val="12"/>
        <color auto="1"/>
        <name val="Aptos"/>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right" vertical="top" textRotation="0" wrapText="1" indent="0" justifyLastLine="0" shrinkToFit="0" readingOrder="0"/>
    </dxf>
    <dxf>
      <font>
        <b val="0"/>
        <i/>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left" vertical="bottom" textRotation="0" wrapText="0" indent="0" justifyLastLine="0" shrinkToFit="0" readingOrder="0"/>
    </dxf>
    <dxf>
      <border outline="0">
        <top style="thin">
          <color theme="1"/>
        </top>
      </border>
    </dxf>
    <dxf>
      <numFmt numFmtId="0" formatCode="General"/>
    </dxf>
    <dxf>
      <font>
        <b/>
        <i val="0"/>
        <strike val="0"/>
        <condense val="0"/>
        <extend val="0"/>
        <outline val="0"/>
        <shadow val="0"/>
        <u val="none"/>
        <vertAlign val="baseline"/>
        <sz val="12"/>
        <color auto="1"/>
        <name val="Aptos"/>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left" vertical="center" textRotation="0" wrapText="1" indent="0" justifyLastLine="0" shrinkToFit="0" readingOrder="0"/>
    </dxf>
    <dxf>
      <border outline="0">
        <top style="thin">
          <color theme="1"/>
        </top>
      </border>
    </dxf>
    <dxf>
      <border outline="0">
        <bottom style="thin">
          <color theme="1"/>
        </bottom>
      </border>
    </dxf>
    <dxf>
      <border outline="0">
        <top style="thin">
          <color theme="1"/>
        </top>
      </border>
    </dxf>
    <dxf>
      <font>
        <b/>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1"/>
        <color theme="1"/>
        <name val="Arial"/>
        <family val="2"/>
        <scheme val="none"/>
      </font>
      <fill>
        <patternFill patternType="solid">
          <fgColor theme="0" tint="-0.14999847407452621"/>
          <bgColor rgb="FFF7CFB3"/>
        </patternFill>
      </fill>
      <alignment horizontal="right"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Aptos"/>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bottom style="thin">
          <color indexed="64"/>
        </bottom>
      </border>
    </dxf>
    <dxf>
      <border outline="0">
        <bottom style="thin">
          <color theme="1"/>
        </bottom>
      </border>
    </dxf>
    <dxf>
      <border outline="0">
        <bottom style="thin">
          <color indexed="64"/>
        </bottom>
      </border>
    </dxf>
    <dxf>
      <alignment horizontal="left" vertical="top" textRotation="0" indent="0" justifyLastLine="0" shrinkToFit="0" readingOrder="0"/>
    </dxf>
    <dxf>
      <font>
        <b/>
        <i val="0"/>
        <strike val="0"/>
        <condense val="0"/>
        <extend val="0"/>
        <outline val="0"/>
        <shadow val="0"/>
        <u val="none"/>
        <vertAlign val="baseline"/>
        <sz val="12"/>
        <color auto="1"/>
        <name val="Aptos"/>
        <family val="2"/>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ptos"/>
        <family val="2"/>
        <scheme val="none"/>
      </font>
      <fill>
        <patternFill patternType="none">
          <fgColor indexed="64"/>
          <bgColor indexed="65"/>
        </patternFill>
      </fill>
      <alignment horizontal="center"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style="thin">
          <color theme="1"/>
        </top>
        <bottom/>
      </border>
    </dxf>
    <dxf>
      <border outline="0">
        <top style="thin">
          <color theme="1"/>
        </top>
      </border>
    </dxf>
    <dxf>
      <border outline="0">
        <bottom style="thin">
          <color theme="1"/>
        </bottom>
      </border>
    </dxf>
    <dxf>
      <border outline="0">
        <top style="thin">
          <color theme="1"/>
        </top>
        <bottom style="thin">
          <color indexed="64"/>
        </bottom>
      </border>
    </dxf>
    <dxf>
      <font>
        <b/>
        <i val="0"/>
        <strike val="0"/>
        <condense val="0"/>
        <extend val="0"/>
        <outline val="0"/>
        <shadow val="0"/>
        <u val="none"/>
        <vertAlign val="baseline"/>
        <sz val="12"/>
        <color auto="1"/>
        <name val="Aptos"/>
        <family val="2"/>
        <scheme val="none"/>
      </font>
    </dxf>
    <dxf>
      <font>
        <b/>
        <i val="0"/>
        <strike val="0"/>
        <condense val="0"/>
        <extend val="0"/>
        <outline val="0"/>
        <shadow val="0"/>
        <u val="none"/>
        <vertAlign val="baseline"/>
        <sz val="12"/>
        <color auto="1"/>
        <name val="Aptos"/>
        <family val="2"/>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2"/>
        <color auto="1"/>
        <name val="Aptos"/>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style="thin">
          <color theme="1"/>
        </top>
        <bottom/>
      </border>
    </dxf>
    <dxf>
      <border outline="0">
        <top style="thin">
          <color theme="1"/>
        </top>
      </border>
    </dxf>
    <dxf>
      <border outline="0">
        <bottom style="thin">
          <color theme="1"/>
        </bottom>
      </border>
    </dxf>
    <dxf>
      <border outline="0">
        <top style="thin">
          <color theme="1"/>
        </top>
        <bottom style="thin">
          <color indexed="64"/>
        </bottom>
      </border>
    </dxf>
    <dxf>
      <font>
        <b/>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protection locked="0" hidden="0"/>
    </dxf>
    <dxf>
      <alignment horizontal="left" vertical="center" textRotation="0" wrapText="1"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strike val="0"/>
        <condense val="0"/>
        <extend val="0"/>
        <outline val="0"/>
        <shadow val="0"/>
        <u val="none"/>
        <vertAlign val="baseline"/>
        <sz val="12"/>
        <color auto="1"/>
        <name val="Aptos"/>
        <family val="2"/>
        <scheme val="none"/>
      </font>
      <alignment horizontal="center" vertical="top" textRotation="0" wrapText="1" indent="0" justifyLastLine="0" shrinkToFit="0" readingOrder="0"/>
      <protection locked="0" hidden="0"/>
    </dxf>
    <dxf>
      <font>
        <b val="0"/>
        <i/>
        <strike val="0"/>
        <condense val="0"/>
        <extend val="0"/>
        <outline val="0"/>
        <shadow val="0"/>
        <u val="none"/>
        <vertAlign val="baseline"/>
        <sz val="12"/>
        <color auto="1"/>
        <name val="Aptos"/>
        <family val="2"/>
        <scheme val="none"/>
      </font>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Aptos"/>
        <family val="2"/>
        <scheme val="none"/>
      </font>
      <alignment horizontal="general" vertical="top" textRotation="0" wrapText="1" indent="0" justifyLastLine="0" shrinkToFit="0" readingOrder="0"/>
      <protection locked="0" hidden="0"/>
    </dxf>
    <dxf>
      <font>
        <b val="0"/>
        <i/>
        <strike val="0"/>
        <condense val="0"/>
        <extend val="0"/>
        <outline val="0"/>
        <shadow val="0"/>
        <u val="none"/>
        <vertAlign val="baseline"/>
        <sz val="12"/>
        <color auto="1"/>
        <name val="Aptos"/>
        <family val="2"/>
        <scheme val="none"/>
      </font>
      <alignment horizontal="right" vertical="top" textRotation="0" wrapText="1" indent="0" justifyLastLine="0" shrinkToFit="0" readingOrder="0"/>
      <protection locked="0" hidden="0"/>
    </dxf>
    <dxf>
      <font>
        <b val="0"/>
        <i val="0"/>
        <strike val="0"/>
        <condense val="0"/>
        <extend val="0"/>
        <outline val="0"/>
        <shadow val="0"/>
        <u val="none"/>
        <vertAlign val="baseline"/>
        <sz val="12"/>
        <color auto="1"/>
        <name val="Aptos"/>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dxf>
    <dxf>
      <font>
        <b val="0"/>
        <i/>
        <strike val="0"/>
        <condense val="0"/>
        <extend val="0"/>
        <outline val="0"/>
        <shadow val="0"/>
        <u val="none"/>
        <vertAlign val="baseline"/>
        <sz val="12"/>
        <color auto="1"/>
        <name val="Aptos"/>
        <family val="2"/>
        <scheme val="none"/>
      </font>
      <fill>
        <patternFill patternType="none">
          <fgColor indexed="64"/>
          <bgColor indexed="65"/>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protection locked="0" hidden="0"/>
    </dxf>
    <dxf>
      <font>
        <b val="0"/>
        <i/>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auto="1"/>
        </patternFill>
      </fill>
      <alignment horizontal="general" vertical="top" textRotation="0" wrapText="1" indent="0" justifyLastLine="0" shrinkToFit="0" readingOrder="0"/>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center" vertical="center" textRotation="0" wrapText="0" indent="0" justifyLastLine="0" shrinkToFit="0" readingOrder="0"/>
    </dxf>
    <dxf>
      <font>
        <b/>
        <sz val="12"/>
        <color auto="1"/>
        <name val="Aptos"/>
        <family val="2"/>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2"/>
        <color auto="1"/>
        <name val="Aptos"/>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auto="1"/>
        </patternFill>
      </fill>
      <alignment horizontal="general" vertical="top" textRotation="0" wrapText="1" indent="0" justifyLastLine="0" shrinkToFit="0" readingOrder="0"/>
    </dxf>
    <dxf>
      <border outline="0">
        <bottom style="thin">
          <color theme="1"/>
        </bottom>
      </border>
    </dxf>
    <dxf>
      <border outline="0">
        <top style="thin">
          <color theme="1"/>
        </top>
      </border>
    </dxf>
    <dxf>
      <fill>
        <patternFill patternType="none">
          <fgColor indexed="64"/>
          <bgColor auto="1"/>
        </patternFill>
      </fill>
      <alignment horizontal="general" textRotation="0" indent="0" justifyLastLine="0" shrinkToFit="0" readingOrder="0"/>
    </dxf>
    <dxf>
      <alignment horizontal="general" textRotation="0" indent="0" justifyLastLine="0" shrinkToFit="0" readingOrder="0"/>
    </dxf>
    <dxf>
      <font>
        <b val="0"/>
        <i val="0"/>
        <strike val="0"/>
        <condense val="0"/>
        <extend val="0"/>
        <outline val="0"/>
        <shadow val="0"/>
        <u val="none"/>
        <vertAlign val="baseline"/>
        <sz val="12"/>
        <color auto="1"/>
        <name val="Aptos"/>
        <family val="2"/>
        <scheme val="none"/>
      </font>
      <fill>
        <patternFill patternType="none">
          <bgColor auto="1"/>
        </patternFill>
      </fill>
      <alignment horizontal="general" textRotation="0" indent="0" justifyLastLine="0" shrinkToFit="0" readingOrder="0"/>
    </dxf>
    <dxf>
      <font>
        <b val="0"/>
        <i val="0"/>
        <strike val="0"/>
        <condense val="0"/>
        <extend val="0"/>
        <outline val="0"/>
        <shadow val="0"/>
        <u val="none"/>
        <vertAlign val="baseline"/>
        <sz val="12"/>
        <color auto="1"/>
        <name val="Aptos"/>
        <family val="2"/>
        <scheme val="none"/>
      </font>
      <fill>
        <patternFill patternType="none">
          <bgColor auto="1"/>
        </patternFill>
      </fill>
      <alignment horizontal="general" textRotation="0" indent="0" justifyLastLine="0" shrinkToFit="0" readingOrder="0"/>
    </dxf>
    <dxf>
      <fill>
        <patternFill patternType="none">
          <bgColor auto="1"/>
        </patternFill>
      </fill>
      <alignment horizontal="right" vertical="center" textRotation="0" indent="0" justifyLastLine="0" shrinkToFit="0" readingOrder="0"/>
    </dxf>
    <dxf>
      <fill>
        <patternFill patternType="none">
          <bgColor auto="1"/>
        </patternFill>
      </fill>
      <alignment horizontal="general" textRotation="0" indent="0" justifyLastLine="0" shrinkToFit="0" readingOrder="0"/>
    </dxf>
    <dxf>
      <border outline="0">
        <top style="thin">
          <color rgb="FF000000"/>
        </top>
        <bottom style="thin">
          <color rgb="FF000000"/>
        </bottom>
      </border>
    </dxf>
    <dxf>
      <fill>
        <patternFill patternType="none">
          <bgColor auto="1"/>
        </patternFill>
      </fill>
      <alignment horizontal="general" textRotation="0" indent="0" justifyLastLine="0" shrinkToFit="0" readingOrder="0"/>
    </dxf>
    <dxf>
      <font>
        <b/>
        <i val="0"/>
        <strike val="0"/>
        <condense val="0"/>
        <extend val="0"/>
        <outline val="0"/>
        <shadow val="0"/>
        <u val="none"/>
        <vertAlign val="baseline"/>
        <sz val="12"/>
        <color auto="1"/>
        <name val="Aptos"/>
        <family val="2"/>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protection locked="0" hidden="0"/>
    </dxf>
    <dxf>
      <alignment horizontal="general" vertical="center" textRotation="0" indent="0" justifyLastLine="0" shrinkToFit="0" readingOrder="0"/>
    </dxf>
    <dxf>
      <alignment horizontal="general" textRotation="0" indent="0" justifyLastLine="0" shrinkToFit="0" readingOrder="0"/>
    </dxf>
    <dxf>
      <alignment horizontal="general" textRotation="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ptos"/>
        <family val="2"/>
        <scheme val="none"/>
      </font>
      <fill>
        <patternFill patternType="none">
          <bgColor auto="1"/>
        </patternFill>
      </fill>
      <alignment horizontal="general" textRotation="0" indent="0" justifyLastLine="0" shrinkToFit="0" readingOrder="0"/>
    </dxf>
    <dxf>
      <font>
        <b val="0"/>
        <i val="0"/>
        <strike val="0"/>
        <condense val="0"/>
        <extend val="0"/>
        <outline val="0"/>
        <shadow val="0"/>
        <u val="none"/>
        <vertAlign val="baseline"/>
        <sz val="12"/>
        <color auto="1"/>
        <name val="Aptos"/>
        <family val="2"/>
        <scheme val="none"/>
      </font>
      <fill>
        <patternFill patternType="none">
          <bgColor auto="1"/>
        </patternFill>
      </fill>
      <alignment horizontal="general" textRotation="0" indent="0" justifyLastLine="0" shrinkToFit="0" readingOrder="0"/>
    </dxf>
    <dxf>
      <fill>
        <patternFill patternType="none">
          <bgColor auto="1"/>
        </patternFill>
      </fill>
      <alignment horizontal="right" vertical="center" textRotation="0" wrapText="1" indent="0" justifyLastLine="0" shrinkToFit="0" readingOrder="0"/>
    </dxf>
    <dxf>
      <fill>
        <patternFill patternType="none">
          <bgColor auto="1"/>
        </patternFill>
      </fill>
      <alignment horizontal="general" textRotation="0" indent="0" justifyLastLine="0" shrinkToFit="0" readingOrder="0"/>
    </dxf>
    <dxf>
      <border outline="0">
        <top style="thin">
          <color rgb="FF000000"/>
        </top>
        <bottom style="thin">
          <color rgb="FF000000"/>
        </bottom>
      </border>
    </dxf>
    <dxf>
      <fill>
        <patternFill patternType="none">
          <bgColor auto="1"/>
        </patternFill>
      </fill>
      <alignment horizontal="general" textRotation="0" indent="0" justifyLastLine="0" shrinkToFit="0" readingOrder="0"/>
    </dxf>
    <dxf>
      <font>
        <b/>
        <i val="0"/>
        <strike val="0"/>
        <condense val="0"/>
        <extend val="0"/>
        <outline val="0"/>
        <shadow val="0"/>
        <u val="none"/>
        <vertAlign val="baseline"/>
        <sz val="12"/>
        <color auto="1"/>
        <name val="Aptos"/>
        <family val="2"/>
        <scheme val="none"/>
      </font>
      <fill>
        <patternFill patternType="none">
          <bgColor auto="1"/>
        </patternFill>
      </fill>
      <alignment horizontal="general" textRotation="0" indent="0" justifyLastLine="0" shrinkToFit="0" readingOrder="0"/>
    </dxf>
    <dxf>
      <font>
        <b/>
        <i val="0"/>
        <strike val="0"/>
        <condense val="0"/>
        <extend val="0"/>
        <outline val="0"/>
        <shadow val="0"/>
        <u val="none"/>
        <vertAlign val="baseline"/>
        <sz val="12"/>
        <color auto="1"/>
        <name val="Aptos"/>
        <family val="2"/>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ptos"/>
        <family val="2"/>
        <scheme val="none"/>
      </font>
      <fill>
        <patternFill patternType="none">
          <fgColor indexed="64"/>
          <bgColor indexed="65"/>
        </patternFill>
      </fill>
      <alignment horizontal="center"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1"/>
        </top>
        <bottom/>
        <vertical/>
        <horizontal/>
      </border>
    </dxf>
    <dxf>
      <border outline="0">
        <top style="thin">
          <color theme="1"/>
        </top>
      </border>
    </dxf>
    <dxf>
      <border outline="0">
        <bottom style="thin">
          <color theme="1"/>
        </bottom>
      </border>
    </dxf>
    <dxf>
      <border outline="0">
        <top style="thin">
          <color theme="1"/>
        </top>
        <bottom style="thin">
          <color indexed="64"/>
        </bottom>
      </border>
    </dxf>
    <dxf>
      <numFmt numFmtId="0" formatCode="General"/>
      <alignment horizontal="left" vertical="bottom" textRotation="0" wrapText="1" indent="0" justifyLastLine="0" shrinkToFit="0" readingOrder="0"/>
    </dxf>
    <dxf>
      <alignment vertical="top" textRotation="0" wrapText="1" indent="0" justifyLastLine="0" shrinkToFit="0" readingOrder="0"/>
    </dxf>
    <dxf>
      <border outline="0">
        <bottom style="thin">
          <color theme="1"/>
        </bottom>
      </border>
    </dxf>
    <dxf>
      <border outline="0">
        <top style="thin">
          <color theme="1"/>
        </top>
        <bottom style="thin">
          <color indexed="64"/>
        </bottom>
      </border>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protection locked="0" hidden="0"/>
    </dxf>
    <dxf>
      <alignment horizontal="center" vertical="center" textRotation="0"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12"/>
        <color auto="1"/>
        <name val="Aptos"/>
        <family val="2"/>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protection locked="0" hidden="0"/>
    </dxf>
    <dxf>
      <font>
        <i val="0"/>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protection locked="0" hidden="0"/>
    </dxf>
    <dxf>
      <alignment horizontal="center" vertical="center" textRotation="0" indent="0" justifyLastLine="0" shrinkToFit="0" readingOrder="0"/>
    </dxf>
    <dxf>
      <alignment vertical="center" textRotation="0" wrapText="1"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alignment horizontal="general" vertical="top" textRotation="0" wrapText="1" indent="0" justifyLastLine="0" shrinkToFit="0" readingOrder="0"/>
    </dxf>
    <dxf>
      <font>
        <i val="0"/>
      </font>
      <alignment horizontal="left" vertical="top" textRotation="0" wrapText="1" indent="0" justifyLastLine="0" shrinkToFit="0" readingOrder="0"/>
    </dxf>
    <dxf>
      <alignment vertical="top" textRotation="0" indent="0" justifyLastLine="0" shrinkToFit="0" readingOrder="0"/>
    </dxf>
    <dxf>
      <border outline="0">
        <top style="thin">
          <color rgb="FF000000"/>
        </top>
        <bottom style="thin">
          <color rgb="FF000000"/>
        </bottom>
      </border>
    </dxf>
    <dxf>
      <font>
        <b/>
        <i val="0"/>
        <strike val="0"/>
        <condense val="0"/>
        <extend val="0"/>
        <outline val="0"/>
        <shadow val="0"/>
        <u val="none"/>
        <vertAlign val="baseline"/>
        <sz val="12"/>
        <color auto="1"/>
        <name val="Aptos"/>
        <family val="2"/>
        <scheme val="none"/>
      </font>
      <alignment horizontal="left" textRotation="0" wrapText="0" indent="0" justifyLastLine="0" shrinkToFit="0" readingOrder="0"/>
    </dxf>
    <dxf>
      <font>
        <b/>
        <i val="0"/>
        <strike val="0"/>
        <condense val="0"/>
        <extend val="0"/>
        <outline val="0"/>
        <shadow val="0"/>
        <u val="none"/>
        <vertAlign val="baseline"/>
        <sz val="12"/>
        <color auto="1"/>
        <name val="Aptos"/>
        <family val="2"/>
        <scheme val="none"/>
      </font>
      <numFmt numFmtId="0" formatCode="General"/>
      <alignment horizontal="left" vertical="top" textRotation="0" wrapText="1" indent="0" justifyLastLine="0" shrinkToFit="0" readingOrder="0"/>
    </dxf>
    <dxf>
      <border outline="0">
        <bottom style="thin">
          <color theme="1"/>
        </bottom>
      </border>
    </dxf>
    <dxf>
      <border outline="0">
        <top style="thin">
          <color theme="1"/>
        </top>
        <bottom style="thin">
          <color indexed="64"/>
        </bottom>
      </border>
    </dxf>
    <dxf>
      <fill>
        <patternFill patternType="none">
          <fgColor indexed="64"/>
          <bgColor auto="1"/>
        </patternFill>
      </fill>
      <alignment horizontal="general" vertical="center" textRotation="0" indent="0" justifyLastLine="0" shrinkToFit="0" readingOrder="0"/>
    </dxf>
    <dxf>
      <fill>
        <patternFill patternType="none">
          <fgColor indexed="64"/>
          <bgColor auto="1"/>
        </patternFill>
      </fill>
      <alignment horizontal="general" textRotation="0" indent="0" justifyLastLine="0" shrinkToFit="0" readingOrder="0"/>
    </dxf>
    <dxf>
      <border outline="0">
        <top style="thin">
          <color rgb="FF000000"/>
        </top>
        <bottom style="thin">
          <color rgb="FF000000"/>
        </bottom>
      </border>
    </dxf>
    <dxf>
      <fill>
        <patternFill patternType="none">
          <fgColor indexed="64"/>
          <bgColor auto="1"/>
        </patternFill>
      </fill>
      <alignment horizontal="general" textRotation="0" indent="0" justifyLastLine="0" shrinkToFit="0" readingOrder="0"/>
    </dxf>
    <dxf>
      <font>
        <b/>
        <i val="0"/>
        <strike val="0"/>
        <condense val="0"/>
        <extend val="0"/>
        <outline val="0"/>
        <shadow val="0"/>
        <u val="none"/>
        <vertAlign val="baseline"/>
        <sz val="12"/>
        <color auto="1"/>
        <name val="Aptos"/>
        <family val="2"/>
        <scheme val="none"/>
      </font>
      <alignment horizontal="general" textRotation="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protection locked="0" hidden="0"/>
    </dxf>
    <dxf>
      <alignment horizontal="general" vertical="center" textRotation="0" indent="0" justifyLastLine="0" shrinkToFit="0" readingOrder="0"/>
    </dxf>
    <dxf>
      <alignment horizontal="general" textRotation="0" indent="0" justifyLastLine="0" shrinkToFit="0" readingOrder="0"/>
    </dxf>
    <dxf>
      <alignment horizontal="general" textRotation="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protection locked="0" hidden="0"/>
    </dxf>
    <dxf>
      <alignment horizontal="general" vertical="center" textRotation="0" indent="0" justifyLastLine="0" shrinkToFit="0" readingOrder="0"/>
    </dxf>
    <dxf>
      <alignment horizontal="general" textRotation="0" indent="0" justifyLastLine="0" shrinkToFit="0" readingOrder="0"/>
    </dxf>
    <dxf>
      <alignment horizontal="general" textRotation="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bottom" textRotation="0" wrapText="0" indent="0" justifyLastLine="0" shrinkToFit="0" readingOrder="0"/>
    </dxf>
    <dxf>
      <numFmt numFmtId="0" formatCode="General"/>
      <alignment horizontal="general" textRotation="0" indent="0" justifyLastLine="0" shrinkToFit="0" readingOrder="0"/>
    </dxf>
    <dxf>
      <alignment horizontal="general" vertical="center" textRotation="0" indent="0" justifyLastLine="0" shrinkToFit="0" readingOrder="0"/>
    </dxf>
    <dxf>
      <font>
        <b val="0"/>
        <i val="0"/>
        <strike val="0"/>
        <condense val="0"/>
        <extend val="0"/>
        <outline val="0"/>
        <shadow val="0"/>
        <u val="none"/>
        <vertAlign val="baseline"/>
        <sz val="12"/>
        <color auto="1"/>
        <name val="Aptos"/>
        <family val="2"/>
        <scheme val="none"/>
      </font>
      <alignment horizontal="general" vertical="top" textRotation="0" wrapText="1" indent="0" justifyLastLine="0" shrinkToFit="0" readingOrder="0"/>
    </dxf>
    <dxf>
      <border outline="0">
        <bottom style="thin">
          <color rgb="FF000000"/>
        </bottom>
      </border>
    </dxf>
    <dxf>
      <alignment horizontal="general" textRotation="0" indent="0" justifyLastLine="0" shrinkToFit="0" readingOrder="0"/>
    </dxf>
    <dxf>
      <font>
        <b/>
        <i val="0"/>
        <strike val="0"/>
        <condense val="0"/>
        <extend val="0"/>
        <outline val="0"/>
        <shadow val="0"/>
        <u val="none"/>
        <vertAlign val="baseline"/>
        <sz val="12"/>
        <color auto="1"/>
        <name val="Aptos"/>
        <family val="2"/>
        <scheme val="none"/>
      </font>
      <alignment horizontal="general" textRotation="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protection locked="0" hidden="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textRotation="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bottom" textRotation="0" wrapText="0" indent="0" justifyLastLine="0" shrinkToFit="0" readingOrder="0"/>
    </dxf>
    <dxf>
      <fill>
        <patternFill patternType="none">
          <fgColor indexed="64"/>
          <bgColor auto="1"/>
        </patternFill>
      </fill>
      <alignment horizontal="general" vertical="center" textRotation="0" indent="0" justifyLastLine="0" shrinkToFit="0" readingOrder="0"/>
    </dxf>
    <dxf>
      <fill>
        <patternFill patternType="none">
          <fgColor indexed="64"/>
          <bgColor auto="1"/>
        </patternFill>
      </fill>
      <alignment horizontal="general" textRotation="0" indent="0" justifyLastLine="0" shrinkToFit="0" readingOrder="0"/>
    </dxf>
    <dxf>
      <border outline="0">
        <top style="thin">
          <color rgb="FF000000"/>
        </top>
        <bottom style="thin">
          <color rgb="FF000000"/>
        </bottom>
      </border>
    </dxf>
    <dxf>
      <fill>
        <patternFill patternType="none">
          <fgColor indexed="64"/>
          <bgColor auto="1"/>
        </patternFill>
      </fill>
      <alignment horizontal="general" textRotation="0" indent="0" justifyLastLine="0" shrinkToFit="0" readingOrder="0"/>
    </dxf>
    <dxf>
      <font>
        <b/>
        <i val="0"/>
        <strike val="0"/>
        <condense val="0"/>
        <extend val="0"/>
        <outline val="0"/>
        <shadow val="0"/>
        <u val="none"/>
        <vertAlign val="baseline"/>
        <sz val="12"/>
        <color auto="1"/>
        <name val="Aptos"/>
        <family val="2"/>
        <scheme val="none"/>
      </font>
      <alignment horizontal="general" textRotation="0" indent="0" justifyLastLine="0" shrinkToFit="0" readingOrder="0"/>
    </dxf>
    <dxf>
      <numFmt numFmtId="0" formatCode="General"/>
    </dxf>
    <dxf>
      <border outline="0">
        <bottom style="thin">
          <color theme="1"/>
        </bottom>
      </border>
    </dxf>
    <dxf>
      <border outline="0">
        <top style="thin">
          <color theme="1"/>
        </top>
        <bottom style="thin">
          <color indexed="64"/>
        </bottom>
      </border>
    </dxf>
    <dxf>
      <font>
        <b/>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style="thin">
          <color theme="1"/>
        </top>
        <bottom/>
      </border>
    </dxf>
    <dxf>
      <border outline="0">
        <top style="thin">
          <color theme="1"/>
        </top>
      </border>
    </dxf>
    <dxf>
      <border outline="0">
        <bottom style="thin">
          <color theme="1"/>
        </bottom>
      </border>
    </dxf>
    <dxf>
      <border outline="0">
        <top style="thin">
          <color theme="1"/>
        </top>
        <bottom style="thin">
          <color indexed="64"/>
        </bottom>
      </border>
    </dxf>
    <dxf>
      <font>
        <b/>
        <i val="0"/>
        <strike val="0"/>
        <condense val="0"/>
        <extend val="0"/>
        <outline val="0"/>
        <shadow val="0"/>
        <u val="none"/>
        <vertAlign val="baseline"/>
        <sz val="12"/>
        <color auto="1"/>
        <name val="Aptos"/>
        <family val="2"/>
        <scheme val="none"/>
      </font>
    </dxf>
    <dxf>
      <numFmt numFmtId="0" formatCode="General"/>
    </dxf>
    <dxf>
      <font>
        <b/>
        <i val="0"/>
        <strike val="0"/>
        <condense val="0"/>
        <extend val="0"/>
        <outline val="0"/>
        <shadow val="0"/>
        <u val="none"/>
        <vertAlign val="baseline"/>
        <sz val="12"/>
        <color auto="1"/>
        <name val="Aptos"/>
        <family val="2"/>
        <scheme val="none"/>
      </font>
      <alignment horizontal="general" vertical="top" textRotation="0" wrapText="1"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2"/>
        <color auto="1"/>
        <name val="Aptos"/>
        <family val="2"/>
        <scheme val="none"/>
      </font>
      <alignment horizontal="general" vertical="top" textRotation="0" wrapText="1" indent="0" justifyLastLine="0" shrinkToFit="0" readingOrder="0"/>
    </dxf>
    <dxf>
      <border outline="0">
        <bottom style="thin">
          <color theme="1"/>
        </bottom>
      </border>
    </dxf>
    <dxf>
      <font>
        <b/>
        <i val="0"/>
        <strike val="0"/>
        <condense val="0"/>
        <extend val="0"/>
        <outline val="0"/>
        <shadow val="0"/>
        <u val="none"/>
        <vertAlign val="baseline"/>
        <sz val="12"/>
        <color auto="1"/>
        <name val="Aptos"/>
        <family val="2"/>
        <scheme val="none"/>
      </font>
    </dxf>
    <dxf>
      <font>
        <b/>
        <i val="0"/>
        <strike val="0"/>
        <condense val="0"/>
        <extend val="0"/>
        <outline val="0"/>
        <shadow val="0"/>
        <u val="none"/>
        <vertAlign val="baseline"/>
        <sz val="12"/>
        <color auto="1"/>
        <name val="Aptos"/>
        <family val="2"/>
        <scheme val="none"/>
      </font>
      <numFmt numFmtId="0" formatCode="General"/>
      <fill>
        <patternFill patternType="none">
          <fgColor indexed="64"/>
          <bgColor indexed="65"/>
        </patternFill>
      </fill>
      <alignment horizontal="left" vertical="top" textRotation="0" wrapText="1" indent="0" justifyLastLine="0" shrinkToFit="0" readingOrder="0"/>
      <protection locked="0" hidden="0"/>
    </dxf>
    <dxf>
      <alignment vertical="center" textRotation="0" wrapText="1" indent="0" justifyLastLine="0" shrinkToFit="0" readingOrder="0"/>
    </dxf>
    <dxf>
      <border outline="0">
        <bottom style="thin">
          <color theme="1"/>
        </bottom>
      </border>
    </dxf>
    <dxf>
      <font>
        <b/>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0"/>
        <color auto="1"/>
        <name val="Aptos"/>
        <family val="2"/>
        <scheme val="none"/>
      </font>
      <numFmt numFmtId="0" formatCode="Genera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auto="1"/>
        <name val="Aptos"/>
        <family val="2"/>
        <scheme val="none"/>
      </font>
      <alignment horizontal="general" vertical="top" textRotation="0" wrapText="1" indent="0" justifyLastLine="0" shrinkToFit="0" readingOrder="0"/>
    </dxf>
    <dxf>
      <border outline="0">
        <bottom style="thin">
          <color theme="1"/>
        </bottom>
      </border>
    </dxf>
    <dxf>
      <font>
        <b/>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protection locked="0" hidden="0"/>
    </dxf>
    <dxf>
      <alignment vertical="center" textRotation="0" wrapText="1" indent="0" justifyLastLine="0" shrinkToFit="0" readingOrder="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border outline="0">
        <top style="thin">
          <color theme="1"/>
        </top>
        <bottom style="thin">
          <color theme="1"/>
        </bottom>
      </border>
    </dxf>
    <dxf>
      <fill>
        <patternFill patternType="none">
          <fgColor indexed="64"/>
          <bgColor auto="1"/>
        </patternFill>
      </fill>
    </dxf>
    <dxf>
      <font>
        <b/>
        <i val="0"/>
        <strike val="0"/>
        <condense val="0"/>
        <extend val="0"/>
        <outline val="0"/>
        <shadow val="0"/>
        <u val="none"/>
        <vertAlign val="baseline"/>
        <sz val="12"/>
        <color auto="1"/>
        <name val="Aptos"/>
        <family val="2"/>
        <scheme val="none"/>
      </font>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auto="1"/>
        <name val="Aptos"/>
        <family val="2"/>
        <scheme val="none"/>
      </font>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12"/>
        <color auto="1"/>
        <name val="Aptos"/>
        <family val="2"/>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auto="1"/>
        <name val="Aptos"/>
        <family val="2"/>
        <scheme val="none"/>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2"/>
        <color auto="1"/>
        <name val="Aptos"/>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ertAlign val="baseline"/>
        <sz val="11"/>
        <color rgb="FF007BB8"/>
        <name val="Arial"/>
        <family val="2"/>
        <scheme val="none"/>
      </font>
      <numFmt numFmtId="164" formatCode="0.0%"/>
      <alignment horizontal="general" vertical="top" textRotation="0" wrapText="1" indent="0" justifyLastLine="0" shrinkToFit="0" readingOrder="0"/>
    </dxf>
    <dxf>
      <font>
        <b val="0"/>
        <i val="0"/>
        <strike val="0"/>
        <condense val="0"/>
        <extend val="0"/>
        <outline val="0"/>
        <shadow val="0"/>
        <u/>
        <vertAlign val="baseline"/>
        <sz val="11"/>
        <color rgb="FF007BB8"/>
        <name val="Arial"/>
        <family val="2"/>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1"/>
        <color theme="1"/>
        <name val="Aptos"/>
        <family val="2"/>
        <scheme val="none"/>
      </font>
      <numFmt numFmtId="164" formatCode="0.0%"/>
      <alignment horizontal="general" vertical="top" textRotation="0" wrapText="1" indent="0" justifyLastLine="0" shrinkToFit="0" readingOrder="0"/>
    </dxf>
    <dxf>
      <fill>
        <patternFill patternType="none">
          <fgColor indexed="64"/>
          <bgColor auto="1"/>
        </patternFill>
      </fill>
    </dxf>
    <dxf>
      <fill>
        <patternFill patternType="none">
          <fgColor indexed="64"/>
          <bgColor auto="1"/>
        </patternFill>
      </fill>
    </dxf>
    <dxf>
      <font>
        <b/>
        <color theme="1"/>
      </font>
      <border>
        <right style="thin">
          <color auto="1"/>
        </right>
      </border>
    </dxf>
    <dxf>
      <font>
        <b/>
        <color theme="1"/>
      </font>
    </dxf>
    <dxf>
      <font>
        <b/>
        <color theme="1"/>
      </font>
      <border>
        <top style="thin">
          <color theme="1"/>
        </top>
      </border>
    </dxf>
    <dxf>
      <font>
        <b/>
        <color theme="1"/>
      </font>
      <fill>
        <patternFill>
          <bgColor theme="0" tint="-4.9989318521683403E-2"/>
        </patternFill>
      </fill>
      <border>
        <bottom style="thin">
          <color theme="1"/>
        </bottom>
      </border>
    </dxf>
    <dxf>
      <font>
        <color theme="1"/>
      </font>
      <fill>
        <patternFill patternType="none">
          <bgColor auto="1"/>
        </patternFill>
      </fill>
      <border>
        <top style="thin">
          <color theme="1"/>
        </top>
        <bottom style="thin">
          <color theme="1"/>
        </bottom>
      </border>
    </dxf>
  </dxfs>
  <tableStyles count="1" defaultTableStyle="Simple Table" defaultPivotStyle="PivotStyleLight16">
    <tableStyle name="Simple Table" pivot="0" count="7" xr9:uid="{11C0A47A-63F8-4D31-847B-237E1C09C555}">
      <tableStyleElement type="wholeTable" dxfId="16579"/>
      <tableStyleElement type="headerRow" dxfId="16578"/>
      <tableStyleElement type="totalRow" dxfId="16577"/>
      <tableStyleElement type="firstColumn" dxfId="16576"/>
      <tableStyleElement type="lastColumn" dxfId="16575"/>
      <tableStyleElement type="firstRowStripe" dxfId="16574"/>
      <tableStyleElement type="firstColumnStripe" dxfId="16573"/>
    </tableStyle>
  </tableStyles>
  <colors>
    <mruColors>
      <color rgb="FFF7CFB3"/>
      <color rgb="FFF8F8F8"/>
      <color rgb="FFE76D1C"/>
      <color rgb="FFA1ABB2"/>
      <color rgb="FFB3DDB0"/>
      <color rgb="FF100B39"/>
      <color rgb="FF485965"/>
      <color rgb="FF483505"/>
      <color rgb="FF495005"/>
      <color rgb="FFE88E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7471</xdr:rowOff>
    </xdr:from>
    <xdr:to>
      <xdr:col>1</xdr:col>
      <xdr:colOff>0</xdr:colOff>
      <xdr:row>2</xdr:row>
      <xdr:rowOff>998220</xdr:rowOff>
    </xdr:to>
    <xdr:pic>
      <xdr:nvPicPr>
        <xdr:cNvPr id="2" name="Picture 1">
          <a:extLst>
            <a:ext uri="{FF2B5EF4-FFF2-40B4-BE49-F238E27FC236}">
              <a16:creationId xmlns:a16="http://schemas.microsoft.com/office/drawing/2014/main" id="{51FDFCED-B2C8-42E8-A306-20167371BA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7471"/>
          <a:ext cx="0" cy="1495574"/>
        </a:xfrm>
        <a:prstGeom prst="rect">
          <a:avLst/>
        </a:prstGeom>
        <a:noFill/>
      </xdr:spPr>
    </xdr:pic>
    <xdr:clientData/>
  </xdr:twoCellAnchor>
  <xdr:twoCellAnchor editAs="oneCell">
    <xdr:from>
      <xdr:col>0</xdr:col>
      <xdr:colOff>0</xdr:colOff>
      <xdr:row>0</xdr:row>
      <xdr:rowOff>0</xdr:rowOff>
    </xdr:from>
    <xdr:to>
      <xdr:col>0</xdr:col>
      <xdr:colOff>2838450</xdr:colOff>
      <xdr:row>0</xdr:row>
      <xdr:rowOff>719138</xdr:rowOff>
    </xdr:to>
    <xdr:pic>
      <xdr:nvPicPr>
        <xdr:cNvPr id="3" name="Picture 2">
          <a:extLst>
            <a:ext uri="{FF2B5EF4-FFF2-40B4-BE49-F238E27FC236}">
              <a16:creationId xmlns:a16="http://schemas.microsoft.com/office/drawing/2014/main" id="{57190B54-64AE-8B35-2E76-BDE5DD4053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38450"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kit.patel\Downloads\ss%20Project%20Datasheet.xlsx" TargetMode="External"/><Relationship Id="rId1" Type="http://schemas.openxmlformats.org/officeDocument/2006/relationships/externalLinkPath" Target="/Users/ankit.patel/Downloads/ss%20Project%20Data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ogic"/>
      <sheetName val="Criteria Weightings"/>
      <sheetName val="Guidance PLEASE READ"/>
      <sheetName val="Eligibility Check"/>
      <sheetName val="Project Details &amp; Timelines"/>
      <sheetName val="Funding Sources &amp; IRR"/>
      <sheetName val="Manufacturing Facility"/>
      <sheetName val="Customers Details"/>
      <sheetName val="Forcasted Sales &amp; Prices"/>
      <sheetName val="CAPEX"/>
      <sheetName val="OPEX"/>
      <sheetName val="CAPEX (2)"/>
      <sheetName val="Economic Benefits"/>
      <sheetName val="Dropdowns"/>
      <sheetName val="Conversions"/>
      <sheetName val="HEC We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C25DF33-84B6-4BCD-B3CA-E576B33868C4}" name="Contents" displayName="Contents" ref="A4:A10" totalsRowShown="0" headerRowDxfId="16572" dataDxfId="16571">
  <autoFilter ref="A4:A10" xr:uid="{5C25DF33-84B6-4BCD-B3CA-E576B33868C4}">
    <filterColumn colId="0" hiddenButton="1"/>
  </autoFilter>
  <tableColumns count="1">
    <tableColumn id="1" xr3:uid="{22DDE2D0-C092-4BDD-AB2D-724B063BB271}" name="Contents" dataDxfId="16570"/>
  </tableColumns>
  <tableStyleInfo name="Simple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583FE4-04F7-4BFA-86A2-AF55AE7F5D5D}" name="ContactDetails" displayName="ContactDetails" ref="A8:B12" totalsRowShown="0" headerRowDxfId="16569" dataDxfId="16568">
  <autoFilter ref="A8:B12" xr:uid="{9AAC0A31-15E8-4744-9753-E08DDE2FF4E6}">
    <filterColumn colId="0" hiddenButton="1"/>
    <filterColumn colId="1" hiddenButton="1"/>
  </autoFilter>
  <tableColumns count="2">
    <tableColumn id="1" xr3:uid="{A4F49BAF-BD9D-4309-8CF6-A12607758341}" name="Question" dataDxfId="16567"/>
    <tableColumn id="2" xr3:uid="{A22907A4-B275-4D3F-A2A4-F001308CDDF6}" name="Details" dataDxfId="16566"/>
  </tableColumns>
  <tableStyleInfo name="Simple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518EA8-EB13-48D9-A2B6-0D12FD86E318}" name="EvidenceToSubmit" displayName="EvidenceToSubmit" ref="A21:C24" totalsRowShown="0" headerRowDxfId="16565">
  <autoFilter ref="A21:C24" xr:uid="{CB853BE7-C4D5-40F4-937F-CF0B43BF4910}">
    <filterColumn colId="0" hiddenButton="1"/>
    <filterColumn colId="1" hiddenButton="1"/>
    <filterColumn colId="2" hiddenButton="1"/>
  </autoFilter>
  <tableColumns count="3">
    <tableColumn id="1" xr3:uid="{766D15AF-1881-4ABC-B746-7B17122E8472}" name="Evidence"/>
    <tableColumn id="2" xr3:uid="{586993B7-4AAD-4F04-A604-B55D49C300EE}" name="Evidence reference"/>
    <tableColumn id="5" xr3:uid="{D50B0894-1926-43D0-94B8-7AC2F93BB630}" name="Comments" dataDxfId="16564"/>
  </tableColumns>
  <tableStyleInfo name="Simple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3D878F-22BF-46FC-97A7-49F6D8F7543D}" name="ProjectInformation" displayName="ProjectInformation" ref="A3:B6" totalsRowShown="0" headerRowDxfId="16563" dataDxfId="16562" tableBorderDxfId="16561">
  <autoFilter ref="A3:B6" xr:uid="{60FA1D1E-287D-4762-970B-2E3C22E0FA8E}">
    <filterColumn colId="0" hiddenButton="1"/>
    <filterColumn colId="1" hiddenButton="1"/>
  </autoFilter>
  <tableColumns count="2">
    <tableColumn id="1" xr3:uid="{A7B0C8D5-614B-48C2-A9AB-8B5978690BC5}" name="Question" dataDxfId="16560"/>
    <tableColumn id="2" xr3:uid="{7B74E2EC-FED4-4252-ADA7-5F54970F0801}" name="Details" dataDxfId="16559"/>
  </tableColumns>
  <tableStyleInfo name="Simple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61C62C-B632-4EE7-A7ED-676794F223F2}" name="EvidenceToSubmit8" displayName="EvidenceToSubmit8" ref="A29:C32" totalsRowShown="0" headerRowDxfId="16558">
  <autoFilter ref="A29:C32" xr:uid="{1461C62C-B632-4EE7-A7ED-676794F223F2}">
    <filterColumn colId="0" hiddenButton="1"/>
    <filterColumn colId="1" hiddenButton="1"/>
    <filterColumn colId="2" hiddenButton="1"/>
  </autoFilter>
  <tableColumns count="3">
    <tableColumn id="1" xr3:uid="{B1A5C79A-98F9-4FE5-AAD8-9EA8ADC94D59}" name="Evidence" dataDxfId="16557"/>
    <tableColumn id="2" xr3:uid="{6F51B363-EF9D-4396-B825-34B68E690097}" name="Evidence reference"/>
    <tableColumn id="5" xr3:uid="{37C9DA44-E1CE-465B-B495-03CF5290EE96}" name="Comments" dataDxfId="16556"/>
  </tableColumns>
  <tableStyleInfo name="Simple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D7F6534-AB97-47BD-A407-580C10A5BA7B}" name="Table8" displayName="Table8" ref="A25:C27" totalsRowShown="0" headerRowDxfId="16555" headerRowBorderDxfId="16554">
  <autoFilter ref="A25:C27" xr:uid="{9D7F6534-AB97-47BD-A407-580C10A5BA7B}">
    <filterColumn colId="0" hiddenButton="1"/>
    <filterColumn colId="1" hiddenButton="1"/>
    <filterColumn colId="2" hiddenButton="1"/>
  </autoFilter>
  <tableColumns count="3">
    <tableColumn id="1" xr3:uid="{D33686DD-E23A-498A-B44B-98435B68354E}" name="Question" dataDxfId="16553"/>
    <tableColumn id="2" xr3:uid="{CB5CFA0F-C52E-4E1A-8BC0-BF26CB6DD298}" name="Response: "/>
    <tableColumn id="3" xr3:uid="{96428FDF-AED7-4AFD-96C1-0FAB0BF8170B}" name="Response word count" dataDxfId="16552">
      <calculatedColumnFormula>LEN(TRIM(Table8[[#This Row],[Response: ]]))-LEN(SUBSTITUTE(Table8[[#This Row],[Response: ]]," ",""))+1</calculatedColumnFormula>
    </tableColumn>
  </tableColumns>
  <tableStyleInfo name="Simple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3E34D9C-16DC-4ACE-AB58-DD36178B7E1F}" name="EvidenceToSubmit810" displayName="EvidenceToSubmit810" ref="A34:C38" totalsRowShown="0" headerRowDxfId="16551" headerRowBorderDxfId="16550">
  <autoFilter ref="A34:C38" xr:uid="{D3E34D9C-16DC-4ACE-AB58-DD36178B7E1F}">
    <filterColumn colId="0" hiddenButton="1"/>
    <filterColumn colId="1" hiddenButton="1"/>
    <filterColumn colId="2" hiddenButton="1"/>
  </autoFilter>
  <tableColumns count="3">
    <tableColumn id="1" xr3:uid="{7CF06B67-ED17-47C2-B2E2-F42C3575EBFD}" name="Question" dataDxfId="16549"/>
    <tableColumn id="2" xr3:uid="{570E516B-AEC1-4EE0-BC5A-13FC93D27852}" name="Response: "/>
    <tableColumn id="5" xr3:uid="{BBB2DC1B-2101-453D-B373-F55E195634F5}" name="Response word count" dataDxfId="16548">
      <calculatedColumnFormula>LEN(TRIM(EvidenceToSubmit810[[#This Row],[Response: ]]))-LEN(SUBSTITUTE(EvidenceToSubmit810[[#This Row],[Response: ]]," ",""))+1</calculatedColumnFormula>
    </tableColumn>
  </tableColumns>
  <tableStyleInfo name="Simple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3895F0E-F156-4E6D-8E15-A021FCE7FD48}" name="Table13" displayName="Table13" ref="A43:C45" totalsRowShown="0" headerRowDxfId="16547" headerRowBorderDxfId="16546">
  <autoFilter ref="A43:C45" xr:uid="{B3895F0E-F156-4E6D-8E15-A021FCE7FD48}">
    <filterColumn colId="0" hiddenButton="1"/>
    <filterColumn colId="1" hiddenButton="1"/>
    <filterColumn colId="2" hiddenButton="1"/>
  </autoFilter>
  <tableColumns count="3">
    <tableColumn id="1" xr3:uid="{E01D84C6-0B86-44AB-89EB-08ABFEE6D5F3}" name="Question" dataDxfId="16545"/>
    <tableColumn id="2" xr3:uid="{299F0BCC-E836-4726-80D2-8DBD293E4A3A}" name="Response" dataDxfId="16544"/>
    <tableColumn id="3" xr3:uid="{416DB253-BECD-488B-B062-38EFAC2783DA}" name="Response word count" dataDxfId="16543">
      <calculatedColumnFormula>LEN(TRIM(Table13[[#This Row],[Response]]))-LEN(SUBSTITUTE(Table13[[#This Row],[Response]]," ",""))+1</calculatedColumnFormula>
    </tableColumn>
  </tableColumns>
  <tableStyleInfo name="Simple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BD7964-E3C9-4EC3-8612-19C969B6DC54}" name="TopRisks" displayName="TopRisks" ref="A18:C20" totalsRowShown="0" headerRowDxfId="16542" headerRowBorderDxfId="16540" tableBorderDxfId="16541" totalsRowBorderDxfId="16539">
  <autoFilter ref="A18:C20" xr:uid="{B2BD7964-E3C9-4EC3-8612-19C969B6DC54}">
    <filterColumn colId="0" hiddenButton="1"/>
    <filterColumn colId="1" hiddenButton="1"/>
    <filterColumn colId="2" hiddenButton="1"/>
  </autoFilter>
  <tableColumns count="3">
    <tableColumn id="1" xr3:uid="{4AF97DDC-2A26-4D6C-AF4E-FAE8FC13B071}" name="Suggest evidence to submit" dataDxfId="16538"/>
    <tableColumn id="2" xr3:uid="{2FAF7E4F-47B0-4D5C-84A8-44563EDE3BD1}" name="Response" dataDxfId="16537"/>
    <tableColumn id="3" xr3:uid="{7C25A70F-ACB8-497A-8026-49CCF2BBDF0F}" name="Response word count" dataDxfId="16536">
      <calculatedColumnFormula>LEN(TRIM(TopRisks[[#This Row],[Response]]))-LEN(SUBSTITUTE(TopRisks[[#This Row],[Response]]," ",""))+1</calculatedColumnFormula>
    </tableColumn>
  </tableColumns>
  <tableStyleInfo name="Simple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752034-1845-4B26-ABBF-FC3CCCA1EB1B}" name="Table6" displayName="Table6" ref="A14:C17" totalsRowShown="0" headerRowDxfId="16535" headerRowBorderDxfId="16533" tableBorderDxfId="16534">
  <autoFilter ref="A14:C17" xr:uid="{BE752034-1845-4B26-ABBF-FC3CCCA1EB1B}">
    <filterColumn colId="0" hiddenButton="1"/>
    <filterColumn colId="1" hiddenButton="1"/>
    <filterColumn colId="2" hiddenButton="1"/>
  </autoFilter>
  <tableColumns count="3">
    <tableColumn id="1" xr3:uid="{47B627F1-D7BD-42E0-8708-A0DBC204EA9B}" name="Question"/>
    <tableColumn id="2" xr3:uid="{3AAF77B7-A195-4647-88C6-967D8064FFD7}" name="Response"/>
    <tableColumn id="3" xr3:uid="{D829C967-5E55-4934-9FFE-495D0B903B4A}" name="Response word count" dataDxfId="16532">
      <calculatedColumnFormula>LEN(TRIM(Table6[[#This Row],[Response]]))-LEN(SUBSTITUTE(Table6[[#This Row],[Response]]," ",""))+1</calculatedColumnFormula>
    </tableColumn>
  </tableColumns>
  <tableStyleInfo name="Simple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D6C5EBC-1D3A-4190-8AFD-333F4AF387DB}" name="ProjectInformation17" displayName="ProjectInformation17" ref="A5:B11" totalsRowShown="0" headerRowDxfId="16531" dataDxfId="16530" tableBorderDxfId="16529">
  <autoFilter ref="A5:B11" xr:uid="{60FA1D1E-287D-4762-970B-2E3C22E0FA8E}">
    <filterColumn colId="0" hiddenButton="1"/>
    <filterColumn colId="1" hiddenButton="1"/>
  </autoFilter>
  <tableColumns count="2">
    <tableColumn id="1" xr3:uid="{D04D7EDD-B2B5-4CC9-82BE-4B2A56B3496A}" name="Question" dataDxfId="16528"/>
    <tableColumn id="2" xr3:uid="{08DAFACD-E9B1-44BA-A607-59E258A04AD2}" name="Date (dd/mm/yy)" dataDxfId="16527"/>
  </tableColumns>
  <tableStyleInfo name="Simple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ED6920C-427D-4A4F-B3F1-22D955821E5B}" name="EvidenceToSubmit818" displayName="EvidenceToSubmit818" ref="A35:C38" totalsRowShown="0" headerRowDxfId="16526" dataDxfId="16525">
  <autoFilter ref="A35:C38" xr:uid="{1461C62C-B632-4EE7-A7ED-676794F223F2}">
    <filterColumn colId="0" hiddenButton="1"/>
    <filterColumn colId="1" hiddenButton="1"/>
    <filterColumn colId="2" hiddenButton="1"/>
  </autoFilter>
  <tableColumns count="3">
    <tableColumn id="1" xr3:uid="{E88A8F60-1945-4E8D-B243-AC823E36F41B}" name="Suggest evidence to submit" dataDxfId="16524"/>
    <tableColumn id="2" xr3:uid="{27A37E0E-0C35-40CA-AD96-EE28ADB0D815}" name="Evidence reference" dataDxfId="16523"/>
    <tableColumn id="5" xr3:uid="{58DC292C-AFB2-4990-B4E4-B6CB1D4B7E58}" name="Comments" dataDxfId="16522"/>
  </tableColumns>
  <tableStyleInfo name="Simple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CC7EDB6-6306-42BC-BA1F-9B8282CA232B}" name="Table819" displayName="Table819" ref="A30:C33" totalsRowShown="0" headerRowDxfId="16521" dataDxfId="16520" headerRowBorderDxfId="16519">
  <autoFilter ref="A30:C33" xr:uid="{9D7F6534-AB97-47BD-A407-580C10A5BA7B}">
    <filterColumn colId="0" hiddenButton="1"/>
    <filterColumn colId="1" hiddenButton="1"/>
    <filterColumn colId="2" hiddenButton="1"/>
  </autoFilter>
  <tableColumns count="3">
    <tableColumn id="1" xr3:uid="{35B9128F-BB3A-40B4-894F-B60087A483D5}" name="Question" dataDxfId="16518"/>
    <tableColumn id="2" xr3:uid="{B3C2A4CA-B5E4-46E0-953B-77FA04302632}" name="Response" dataDxfId="16517"/>
    <tableColumn id="3" xr3:uid="{F3BFE1E5-EC21-4C64-9D6C-DA7E6B79E436}" name="Response word count" dataDxfId="16516">
      <calculatedColumnFormula>LEN(TRIM(Table819[[#This Row],[Response]]))-LEN(SUBSTITUTE(Table819[[#This Row],[Response]]," ",""))+1</calculatedColumnFormula>
    </tableColumn>
  </tableColumns>
  <tableStyleInfo name="Simple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99BBB2F-74CE-49DB-9CD4-F5E6A21C3BBB}" name="EvidenceToSubmit1622" displayName="EvidenceToSubmit1622" ref="A12:C16" totalsRowShown="0" headerRowDxfId="16515" dataDxfId="16514">
  <autoFilter ref="A12:C16" xr:uid="{899BBB2F-74CE-49DB-9CD4-F5E6A21C3BBB}">
    <filterColumn colId="0" hiddenButton="1"/>
    <filterColumn colId="1" hiddenButton="1"/>
    <filterColumn colId="2" hiddenButton="1"/>
  </autoFilter>
  <tableColumns count="3">
    <tableColumn id="1" xr3:uid="{6D62715B-A747-4CAD-A63D-A0EDD03234B6}" name="Suggest evidence to submit" dataDxfId="16513"/>
    <tableColumn id="2" xr3:uid="{77EB859A-C1E5-4777-8CBC-663E9BA06935}" name="Evidence reference" dataDxfId="16512"/>
    <tableColumn id="5" xr3:uid="{0F3D9F25-D4F3-47E8-B106-F5E1C35106DC}" name="Comments" dataDxfId="16511"/>
  </tableColumns>
  <tableStyleInfo name="Simple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FBA9553-F7DC-485F-BE3B-230CD1827214}" name="EvidenceToSubmit1623" displayName="EvidenceToSubmit1623" ref="A25:C28" totalsRowShown="0" headerRowDxfId="16510" dataDxfId="16509">
  <autoFilter ref="A25:C28" xr:uid="{9FBA9553-F7DC-485F-BE3B-230CD1827214}">
    <filterColumn colId="0" hiddenButton="1"/>
    <filterColumn colId="1" hiddenButton="1"/>
    <filterColumn colId="2" hiddenButton="1"/>
  </autoFilter>
  <tableColumns count="3">
    <tableColumn id="1" xr3:uid="{309EAC60-CB99-414B-9A19-23953699BA60}" name="Suggest evidence to submit" dataDxfId="16508"/>
    <tableColumn id="2" xr3:uid="{88E2F25C-202C-4CB9-833E-0F5C987E50F6}" name="Evidence reference" dataDxfId="16507"/>
    <tableColumn id="5" xr3:uid="{1CCEF6F0-878E-42D6-B9AC-C17041168348}" name="Comments" dataDxfId="16506"/>
  </tableColumns>
  <tableStyleInfo name="Simple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2053CDF-06AC-47A8-9E18-263ED60DA63C}" name="ProjectInformation1724" displayName="ProjectInformation1724" ref="A20:B24" totalsRowShown="0" headerRowDxfId="16505" dataDxfId="16504" tableBorderDxfId="16503">
  <autoFilter ref="A20:B24" xr:uid="{22053CDF-06AC-47A8-9E18-263ED60DA63C}">
    <filterColumn colId="0" hiddenButton="1"/>
    <filterColumn colId="1" hiddenButton="1"/>
  </autoFilter>
  <tableColumns count="2">
    <tableColumn id="1" xr3:uid="{54BE9610-7C0F-4085-AA38-375ED2DC2410}" name="Question" dataDxfId="16502"/>
    <tableColumn id="2" xr3:uid="{F3D56EBA-FA6D-439E-BCCC-E198756C6F0D}" name="Yes or No" dataDxfId="16501"/>
  </tableColumns>
  <tableStyleInfo name="Simple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9C1762-394B-4A3E-AF5B-5B750E7D5796}" name="Table2" displayName="Table2" ref="A17:C19" totalsRowShown="0" headerRowBorderDxfId="16499" tableBorderDxfId="16500">
  <autoFilter ref="A17:C19" xr:uid="{629C1762-394B-4A3E-AF5B-5B750E7D5796}">
    <filterColumn colId="0" hiddenButton="1"/>
    <filterColumn colId="1" hiddenButton="1"/>
    <filterColumn colId="2" hiddenButton="1"/>
  </autoFilter>
  <tableColumns count="3">
    <tableColumn id="1" xr3:uid="{F3349CFC-09CA-4504-8BF9-B4C5A887E822}" name="Question"/>
    <tableColumn id="2" xr3:uid="{669A0C00-9A73-4C3E-B9AF-E86CB34619C7}" name="Response"/>
    <tableColumn id="3" xr3:uid="{72DDD7D8-3D4D-4D1B-89CC-789148EBBC7E}" name="Response word count" dataDxfId="16498">
      <calculatedColumnFormula>LEN(TRIM(Table2[[#This Row],[Response]]))-LEN(SUBSTITUTE(Table2[[#This Row],[Response]]," ",""))+1</calculatedColumnFormula>
    </tableColumn>
  </tableColumns>
  <tableStyleInfo name="Simple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279830E-F124-4F6B-B72E-8B71D70D5230}" name="ProjectInformation1725" displayName="ProjectInformation1725" ref="A3:D12" totalsRowShown="0" headerRowDxfId="16497" tableBorderDxfId="16496">
  <autoFilter ref="A3:D12" xr:uid="{60FA1D1E-287D-4762-970B-2E3C22E0FA8E}">
    <filterColumn colId="0" hiddenButton="1"/>
    <filterColumn colId="1" hiddenButton="1"/>
    <filterColumn colId="2" hiddenButton="1"/>
    <filterColumn colId="3" hiddenButton="1"/>
  </autoFilter>
  <tableColumns count="4">
    <tableColumn id="1" xr3:uid="{4D9A72D4-89CE-47E7-87A8-5058F518EAC5}" name="Question" dataDxfId="16495"/>
    <tableColumn id="2" xr3:uid="{4BCEDA59-31AD-42BD-8F5B-9616220A7328}" name="Units" dataDxfId="16494"/>
    <tableColumn id="4" xr3:uid="{263BAEAC-B31F-40AE-A185-A17531F6F9A6}" name="Description" dataDxfId="16493"/>
    <tableColumn id="5" xr3:uid="{EDC59B5D-C487-429B-BDB1-5DDD6B6141D0}" name="Response" dataDxfId="16492"/>
  </tableColumns>
  <tableStyleInfo name="Simple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AAA876D-22A8-46FD-B270-73BB32E39043}" name="EvidenceToSubmit81826" displayName="EvidenceToSubmit81826" ref="A37:C39" totalsRowShown="0" headerRowDxfId="16491">
  <autoFilter ref="A37:C39" xr:uid="{1461C62C-B632-4EE7-A7ED-676794F223F2}">
    <filterColumn colId="0" hiddenButton="1"/>
    <filterColumn colId="1" hiddenButton="1"/>
    <filterColumn colId="2" hiddenButton="1"/>
  </autoFilter>
  <tableColumns count="3">
    <tableColumn id="1" xr3:uid="{7E432C5F-FFEB-4378-827F-CAFBBA0F1CEB}" name="Suggest evidence to submit" dataDxfId="16490"/>
    <tableColumn id="2" xr3:uid="{671D2042-5EDD-4C90-A430-09D5CE565708}" name="Evidence reference" dataDxfId="16489"/>
    <tableColumn id="5" xr3:uid="{C7D5F4BC-402C-4D68-B639-F7D10C8DD70D}" name="Comments" dataDxfId="16488"/>
  </tableColumns>
  <tableStyleInfo name="Simple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0E52286-770E-4930-8F16-800F88D0B734}" name="EvidenceToSubmit162228" displayName="EvidenceToSubmit162228" ref="A14:D21" totalsRowShown="0" headerRowDxfId="16487" dataDxfId="16486">
  <autoFilter ref="A14:D21" xr:uid="{899BBB2F-74CE-49DB-9CD4-F5E6A21C3BBB}">
    <filterColumn colId="0" hiddenButton="1"/>
    <filterColumn colId="1" hiddenButton="1"/>
    <filterColumn colId="2" hiddenButton="1"/>
    <filterColumn colId="3" hiddenButton="1"/>
  </autoFilter>
  <tableColumns count="4">
    <tableColumn id="1" xr3:uid="{CEA9C7A5-69F6-4802-BD93-E2EE5048845E}" name="Parameters" dataDxfId="16485"/>
    <tableColumn id="2" xr3:uid="{6DB77CEF-F5DE-41D8-9F22-7969688D306C}" name="Units" dataDxfId="16484"/>
    <tableColumn id="5" xr3:uid="{3AA62653-1695-40A9-80A5-6C65FD50135A}" name="Description" dataDxfId="16483"/>
    <tableColumn id="3" xr3:uid="{A237EB9C-A5B2-4934-A3FA-967B31B2F8A3}" name="Response" dataDxfId="16482"/>
  </tableColumns>
  <tableStyleInfo name="Simple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38BFEB2-7B4C-4462-BC82-309DD10883D8}" name="EvidenceToSubmit162329" displayName="EvidenceToSubmit162329" ref="A26:C31" totalsRowShown="0" headerRowDxfId="16481">
  <autoFilter ref="A26:C31" xr:uid="{9FBA9553-F7DC-485F-BE3B-230CD1827214}">
    <filterColumn colId="0" hiddenButton="1"/>
    <filterColumn colId="1" hiddenButton="1"/>
    <filterColumn colId="2" hiddenButton="1"/>
  </autoFilter>
  <tableColumns count="3">
    <tableColumn id="1" xr3:uid="{73F3A468-5B88-4AC8-AAEB-C63E27A9D566}" name="Suggest evidence to submit" dataDxfId="16480"/>
    <tableColumn id="2" xr3:uid="{1E34E00B-2624-4E77-817B-F0CBF0F83B2E}" name="Evidence reference" dataDxfId="16479"/>
    <tableColumn id="5" xr3:uid="{2DEDC6ED-F15E-4343-BFC3-1F5ABDA19B43}" name="Comments" dataDxfId="16478"/>
  </tableColumns>
  <tableStyleInfo name="Simple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19AEE59-6A6D-4FE1-B886-C3A8195F8C1C}" name="Table10" displayName="Table10" ref="A33:C36" totalsRowShown="0" headerRowBorderDxfId="16476" tableBorderDxfId="16477">
  <autoFilter ref="A33:C36" xr:uid="{719AEE59-6A6D-4FE1-B886-C3A8195F8C1C}">
    <filterColumn colId="0" hiddenButton="1"/>
    <filterColumn colId="1" hiddenButton="1"/>
    <filterColumn colId="2" hiddenButton="1"/>
  </autoFilter>
  <tableColumns count="3">
    <tableColumn id="1" xr3:uid="{6B6B62AE-8E55-4B1C-813F-CF4FA01C3C91}" name="Question" dataDxfId="16475"/>
    <tableColumn id="2" xr3:uid="{57DFFBA3-F82D-42BA-84E3-62CE29A995DA}" name="Response"/>
    <tableColumn id="3" xr3:uid="{1BE5AC8D-9C0C-4F32-A739-7806AD4DC195}" name="Response word count" dataDxfId="16474">
      <calculatedColumnFormula>LEN(TRIM(Table10[[#This Row],[Response]]))-LEN(SUBSTITUTE(Table10[[#This Row],[Response]]," ",""))+1</calculatedColumnFormula>
    </tableColumn>
  </tableColumns>
  <tableStyleInfo name="Simple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D1DA2A5-B2A2-40A0-AE51-3B91573CABD7}" name="Table11" displayName="Table11" ref="A23:C24" totalsRowShown="0" headerRowBorderDxfId="16472" tableBorderDxfId="16473" totalsRowBorderDxfId="16471">
  <autoFilter ref="A23:C24" xr:uid="{9D1DA2A5-B2A2-40A0-AE51-3B91573CABD7}">
    <filterColumn colId="0" hiddenButton="1"/>
    <filterColumn colId="1" hiddenButton="1"/>
    <filterColumn colId="2" hiddenButton="1"/>
  </autoFilter>
  <tableColumns count="3">
    <tableColumn id="1" xr3:uid="{11D919EF-C485-4A9F-97BC-F0ECEA9EA0B9}" name="Question" dataDxfId="16470"/>
    <tableColumn id="2" xr3:uid="{C5A08E85-2636-4A4D-BD14-6CBC9FB9E14E}" name="Response" dataDxfId="16469"/>
    <tableColumn id="3" xr3:uid="{8AD62D13-50AA-402A-975A-632FA1118603}" name="Response word count" dataDxfId="16468">
      <calculatedColumnFormula>LEN(TRIM(Table11[[#This Row],[Response]]))-LEN(SUBSTITUTE(Table11[[#This Row],[Response]]," ",""))+1</calculatedColumnFormula>
    </tableColumn>
  </tableColumns>
  <tableStyleInfo name="Simple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122F872-FBCB-4FB9-A8FD-E5850F149A6B}" name="ProjectInformation1731" displayName="ProjectInformation1731" ref="A2:D8" totalsRowShown="0" headerRowDxfId="16467" dataDxfId="16466" tableBorderDxfId="16465">
  <autoFilter ref="A2:D8" xr:uid="{60FA1D1E-287D-4762-970B-2E3C22E0FA8E}">
    <filterColumn colId="0" hiddenButton="1"/>
    <filterColumn colId="1" hiddenButton="1"/>
    <filterColumn colId="2" hiddenButton="1"/>
    <filterColumn colId="3" hiddenButton="1"/>
  </autoFilter>
  <tableColumns count="4">
    <tableColumn id="1" xr3:uid="{7E626B36-EF24-492B-B592-F006A5224BB1}" name="Categories" dataDxfId="16464"/>
    <tableColumn id="2" xr3:uid="{5408104D-AC21-4046-BFDC-EC9E642E4217}" name="Estimated (£ real-2025)" dataDxfId="16463"/>
    <tableColumn id="4" xr3:uid="{5869F688-E4FD-4E53-AE71-02FE6F619DFF}" name="Cost maturity (AACE class estimate / OBC equivalent)" dataDxfId="16462"/>
    <tableColumn id="5" xr3:uid="{977069EE-A19C-4790-A894-A2D89AC1059A}" name="Comments" dataDxfId="16461"/>
  </tableColumns>
  <tableStyleInfo name="Simple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365F69F-B65D-4DA2-969C-23CE26C6247B}" name="EvidenceToSubmit162335" displayName="EvidenceToSubmit162335" ref="A12:C14" totalsRowShown="0" headerRowDxfId="16460" dataDxfId="16459">
  <autoFilter ref="A12:C14" xr:uid="{9FBA9553-F7DC-485F-BE3B-230CD1827214}">
    <filterColumn colId="0" hiddenButton="1"/>
    <filterColumn colId="1" hiddenButton="1"/>
    <filterColumn colId="2" hiddenButton="1"/>
  </autoFilter>
  <tableColumns count="3">
    <tableColumn id="1" xr3:uid="{CF9AA9F4-1B6A-4914-9F6E-B6B7AD42EA4D}" name="Evidence" dataDxfId="16458"/>
    <tableColumn id="2" xr3:uid="{BA1BC535-CF33-4FA0-BBB3-B10215C17099}" name="Evidence reference" dataDxfId="16457"/>
    <tableColumn id="5" xr3:uid="{74558757-3580-4742-A9C0-5EDB4AAC96B8}" name="Comments" dataDxfId="16456"/>
  </tableColumns>
  <tableStyleInfo name="Simple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74ECEF4-1B31-4F16-B5E2-411F619A0C83}" name="ProjectInformation173137" displayName="ProjectInformation173137" ref="A16:D27" totalsRowShown="0" headerRowDxfId="16455" dataDxfId="16454" tableBorderDxfId="16453">
  <autoFilter ref="A16:D27" xr:uid="{974ECEF4-1B31-4F16-B5E2-411F619A0C83}">
    <filterColumn colId="0" hiddenButton="1"/>
    <filterColumn colId="1" hiddenButton="1"/>
    <filterColumn colId="2" hiddenButton="1"/>
    <filterColumn colId="3" hiddenButton="1"/>
  </autoFilter>
  <tableColumns count="4">
    <tableColumn id="1" xr3:uid="{C7B4003F-4995-4F26-8E2E-54FDD110EC60}" name="Item" dataDxfId="16452"/>
    <tableColumn id="2" xr3:uid="{744BB847-BF28-436F-B38B-17E19E4B0396}" name="Funds spend" dataDxfId="16451"/>
    <tableColumn id="4" xr3:uid="{E2651A97-4AF4-440F-A8D8-52032597A4C7}" name="Description of activities" dataDxfId="16450"/>
    <tableColumn id="5" xr3:uid="{1A1D616C-D793-42A5-A82B-A44074EF5A92}" name="Evidence reference" dataDxfId="16449"/>
  </tableColumns>
  <tableStyleInfo name="Simple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00D14B-2AB0-4A4E-B1D9-92FC03491F4B}" name="Table12" displayName="Table12" ref="A9:C10" totalsRowShown="0" headerRowDxfId="16448" dataDxfId="16447" headerRowBorderDxfId="16445" tableBorderDxfId="16446">
  <autoFilter ref="A9:C10" xr:uid="{0F00D14B-2AB0-4A4E-B1D9-92FC03491F4B}">
    <filterColumn colId="0" hiddenButton="1"/>
    <filterColumn colId="1" hiddenButton="1"/>
    <filterColumn colId="2" hiddenButton="1"/>
  </autoFilter>
  <tableColumns count="3">
    <tableColumn id="1" xr3:uid="{ED845A5B-631C-4C2C-A435-20954F270398}" name="Question" dataDxfId="16444"/>
    <tableColumn id="2" xr3:uid="{8908D831-10D1-4FD5-B00B-65D3AEEBAFB2}" name="Response" dataDxfId="16443"/>
    <tableColumn id="3" xr3:uid="{B64B482B-62EA-437C-A339-B320CA6EF920}" name="Response word count" dataDxfId="16442">
      <calculatedColumnFormula>LEN(TRIM(Table12[[#This Row],[Response]]))-LEN(SUBSTITUTE(Table12[[#This Row],[Response]]," ",""))+1</calculatedColumnFormula>
    </tableColumn>
  </tableColumns>
  <tableStyleInfo name="Simple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399BD8C-C37A-4DBC-9B03-8679686C8F6D}" name="EvidenceToSubmit162342" displayName="EvidenceToSubmit162342" ref="A5:C6" totalsRowShown="0" headerRowDxfId="16441" dataDxfId="16440">
  <autoFilter ref="A5:C6" xr:uid="{9FBA9553-F7DC-485F-BE3B-230CD1827214}">
    <filterColumn colId="0" hiddenButton="1"/>
    <filterColumn colId="1" hiddenButton="1"/>
    <filterColumn colId="2" hiddenButton="1"/>
  </autoFilter>
  <tableColumns count="3">
    <tableColumn id="1" xr3:uid="{E8513AB7-598F-4DE1-B8D1-142DA738DCA1}" name="Evidence" dataDxfId="16439"/>
    <tableColumn id="2" xr3:uid="{CC08DA32-3DA0-47F0-B280-CD67494B2F6E}" name="Evidence reference" dataDxfId="16438"/>
    <tableColumn id="5" xr3:uid="{0859B8BE-DE49-4C37-AF1E-7148FC5190E6}" name="Comments" dataDxfId="16437"/>
  </tableColumns>
  <tableStyleInfo name="Simple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BE965F2-7A37-42DB-9847-A8FDFBBEFD83}" name="ContactDetails46" displayName="ContactDetails46" ref="A16:D20" totalsRowShown="0" headerRowDxfId="16436">
  <autoFilter ref="A16:D20" xr:uid="{BBE965F2-7A37-42DB-9847-A8FDFBBEFD83}">
    <filterColumn colId="0" hiddenButton="1"/>
    <filterColumn colId="1" hiddenButton="1"/>
    <filterColumn colId="2" hiddenButton="1"/>
    <filterColumn colId="3" hiddenButton="1"/>
  </autoFilter>
  <tableColumns count="4">
    <tableColumn id="1" xr3:uid="{F34648CB-4926-4530-A631-3A09D68A56B9}" name="Type" dataDxfId="16435"/>
    <tableColumn id="2" xr3:uid="{15E10242-4BA6-4E8A-B1C4-BF3863807347}" name="Response" dataDxfId="16434"/>
    <tableColumn id="3" xr3:uid="{C52734F7-6863-431C-912A-078C447DF10C}" name="Comments" dataDxfId="16433"/>
    <tableColumn id="4" xr3:uid="{AA58C2E3-D81D-4105-B1B9-42B5C0436EC5}" name="Evidence reference" dataDxfId="16432"/>
  </tableColumns>
  <tableStyleInfo name="Simple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2755EAC-3E05-48D6-AA9F-0443B34878C5}" name="Table48" displayName="Table48" ref="A35:XFD38" totalsRowShown="0" headerRowDxfId="16431" dataDxfId="16430">
  <autoFilter ref="A35:XFD38" xr:uid="{22755EAC-3E05-48D6-AA9F-0443B34878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A2B72421-D754-4D54-A12C-85D42777B63B}" name="Name of grant/subsidy scheme" dataDxfId="16429"/>
    <tableColumn id="2" xr3:uid="{9AEEA4D2-7086-439C-8F28-ABCF54465FD6}" name="Funding amount (£)" dataDxfId="16428"/>
    <tableColumn id="3" xr3:uid="{5047DE7E-5C0C-4E8F-9A6A-5CFB995B4C08}" name="Description of activities funded" dataDxfId="16427"/>
    <tableColumn id="4" xr3:uid="{0AF88495-C341-4F0C-88A1-81C9FEBF11BB}" name="Evidence reference" dataDxfId="16426"/>
    <tableColumn id="5" xr3:uid="{43C5DDD8-BF91-415A-9AA7-35B221718A65}" name="Column1" dataDxfId="16425"/>
    <tableColumn id="6" xr3:uid="{D4E28D92-498C-4C8E-814E-08F5BF7A641E}" name="Column2" dataDxfId="16424"/>
    <tableColumn id="7" xr3:uid="{0C69FFAA-FFC6-47E2-BE22-A11A1AA71D26}" name="Column3" dataDxfId="16423"/>
    <tableColumn id="8" xr3:uid="{CB6F86C0-D875-4BBC-9704-79DA72C788D2}" name="Column4" dataDxfId="16422"/>
    <tableColumn id="9" xr3:uid="{8A058B82-1A3E-4FC3-B5BE-CF7FD337F2D3}" name="Column5" dataDxfId="16421"/>
    <tableColumn id="10" xr3:uid="{954AC272-BB74-42CA-9F79-5F20A0B3BF05}" name="Column6" dataDxfId="16420"/>
    <tableColumn id="11" xr3:uid="{691CB4EC-78A9-4336-B865-9DC328778289}" name="Column7" dataDxfId="16419"/>
    <tableColumn id="12" xr3:uid="{3C7CEC8E-68D5-4ED8-9490-26139517D3D6}" name="Column8" dataDxfId="16418"/>
    <tableColumn id="13" xr3:uid="{55CE03A6-0B5D-439C-9A99-D7EEA13B3B38}" name="Column9" dataDxfId="16417"/>
    <tableColumn id="14" xr3:uid="{9D47F544-08D2-4EFF-81D8-81D15B2EA1D3}" name="Column10" dataDxfId="16416"/>
    <tableColumn id="15" xr3:uid="{3A861069-D0E1-449B-B4E4-B1B3831D6719}" name="Column11" dataDxfId="16415"/>
    <tableColumn id="16" xr3:uid="{37019682-A363-4829-B19A-F0B00CA6AE35}" name="Column12" dataDxfId="16414"/>
    <tableColumn id="17" xr3:uid="{96198D35-0C53-44C0-BBBE-47B3EE8A4F7F}" name="Column13" dataDxfId="16413"/>
    <tableColumn id="18" xr3:uid="{881D73D9-0A19-4E73-9403-02A12F4E2451}" name="Column14" dataDxfId="16412"/>
    <tableColumn id="19" xr3:uid="{8987F2BF-F608-45F9-A7DE-A87F97A17CC5}" name="Column15" dataDxfId="16411"/>
    <tableColumn id="20" xr3:uid="{DAED03DC-B1A4-4D07-A8E2-0299D0F5B68E}" name="Column16" dataDxfId="16410"/>
    <tableColumn id="21" xr3:uid="{CD93B1DA-167A-4071-8446-DA0BB85A9B90}" name="Column17" dataDxfId="16409"/>
    <tableColumn id="22" xr3:uid="{E31E40A7-8CF8-4239-8093-7636F1CDD3B3}" name="Column18" dataDxfId="16408"/>
    <tableColumn id="23" xr3:uid="{407D25C1-CF53-48AD-A5A1-B56F0A677303}" name="Column19" dataDxfId="16407"/>
    <tableColumn id="24" xr3:uid="{ABCFDDED-3AE2-4878-84DF-6C89B6B38E8E}" name="Column20" dataDxfId="16406"/>
    <tableColumn id="25" xr3:uid="{6264D0AD-AAFA-43EF-9566-36FC3C77DE7B}" name="Column21" dataDxfId="16405"/>
    <tableColumn id="26" xr3:uid="{048E5CEF-9241-4C73-B39F-940C6AD0C73C}" name="Column22" dataDxfId="16404"/>
    <tableColumn id="27" xr3:uid="{445C89A2-EB85-43CD-9E07-5769400125C6}" name="Column23" dataDxfId="16403"/>
    <tableColumn id="28" xr3:uid="{6875DC27-0667-4AD6-B83D-08C2816F12B9}" name="Column24" dataDxfId="16402"/>
    <tableColumn id="29" xr3:uid="{E930998C-B2D5-4026-9210-0FF6F725D648}" name="Column25" dataDxfId="16401"/>
    <tableColumn id="30" xr3:uid="{3B47A8BE-400E-4F2D-AC62-8F3C7A565E22}" name="Column26" dataDxfId="16400"/>
    <tableColumn id="31" xr3:uid="{5B717DCF-FD15-474F-96F2-802FB1C1FA3C}" name="Column27" dataDxfId="16399"/>
    <tableColumn id="32" xr3:uid="{38CD22A0-9BF0-46A3-809C-B00D63FA9EAD}" name="Column28" dataDxfId="16398"/>
    <tableColumn id="33" xr3:uid="{696CC197-A017-436D-8B6E-504FEC640CCF}" name="Column29" dataDxfId="16397"/>
    <tableColumn id="34" xr3:uid="{CD09A480-8C75-4C42-ACDE-172A46CD21F8}" name="Column30" dataDxfId="16396"/>
    <tableColumn id="35" xr3:uid="{134DF812-9DA2-4D55-82C8-8C383AF760D0}" name="Column31" dataDxfId="16395"/>
    <tableColumn id="36" xr3:uid="{F3B366E9-E5C7-4118-8397-D3D64755FECB}" name="Column32" dataDxfId="16394"/>
    <tableColumn id="37" xr3:uid="{505ED1C3-3E42-42A4-B64B-5505104F5BF4}" name="Column33" dataDxfId="16393"/>
    <tableColumn id="38" xr3:uid="{7D706DF3-A202-4D15-9870-89D8FA2816F5}" name="Column34" dataDxfId="16392"/>
    <tableColumn id="39" xr3:uid="{6EF5B3BD-2475-4BBD-921C-D7713FDCC79B}" name="Column35" dataDxfId="16391"/>
    <tableColumn id="40" xr3:uid="{969945F8-1750-41E8-B783-062F84A5992E}" name="Column36" dataDxfId="16390"/>
    <tableColumn id="41" xr3:uid="{8A40AB35-576A-444C-A706-8779C1F5F2A6}" name="Column37" dataDxfId="16389"/>
    <tableColumn id="42" xr3:uid="{20118435-AE19-45C1-9C8B-A3316259AE30}" name="Column38" dataDxfId="16388"/>
    <tableColumn id="43" xr3:uid="{3E59198B-F48C-4F1C-958A-CCF4AD8B6E22}" name="Column39" dataDxfId="16387"/>
    <tableColumn id="44" xr3:uid="{62128E67-BD0C-461A-BF82-22A07921339E}" name="Column40" dataDxfId="16386"/>
    <tableColumn id="45" xr3:uid="{C9741B8B-697B-4DEE-A8FB-13910E5157B7}" name="Column41" dataDxfId="16385"/>
    <tableColumn id="46" xr3:uid="{E08622B5-69C4-405E-8358-45354EB3FB4A}" name="Column42" dataDxfId="16384"/>
    <tableColumn id="47" xr3:uid="{BCCC6EDD-8BBC-4316-80EE-13C718271F23}" name="Column43" dataDxfId="16383"/>
    <tableColumn id="48" xr3:uid="{8201A819-888A-4302-B455-F6102F91E09B}" name="Column44" dataDxfId="16382"/>
    <tableColumn id="49" xr3:uid="{E1C4259F-B8DC-4FC8-91AD-ABEB48887DB3}" name="Column45" dataDxfId="16381"/>
    <tableColumn id="50" xr3:uid="{9D0FDCD8-66B7-4973-A0E7-30462E580B37}" name="Column46" dataDxfId="16380"/>
    <tableColumn id="51" xr3:uid="{99A676B7-D1AB-4D0A-A53B-BFA155C630E0}" name="Column47" dataDxfId="16379"/>
    <tableColumn id="52" xr3:uid="{11714C54-1CA0-4D16-A017-306318C78A4E}" name="Column48" dataDxfId="16378"/>
    <tableColumn id="53" xr3:uid="{9551DE8E-6624-4D58-A177-77424D92D72C}" name="Column49" dataDxfId="16377"/>
    <tableColumn id="54" xr3:uid="{024B1B45-5DB1-4933-9B72-5A0960FAF964}" name="Column50" dataDxfId="16376"/>
    <tableColumn id="55" xr3:uid="{DF437CEA-9E1E-4E7E-8348-56C17C29E335}" name="Column51" dataDxfId="16375"/>
    <tableColumn id="56" xr3:uid="{5A0D4FEC-D0E3-4A70-A237-6C7ECB2B33E4}" name="Column52" dataDxfId="16374"/>
    <tableColumn id="57" xr3:uid="{1CAAC0FA-7167-47E1-866B-FB88A61840E9}" name="Column53" dataDxfId="16373"/>
    <tableColumn id="58" xr3:uid="{766EC010-A7D1-4B53-B8C2-B60FDC577A51}" name="Column54" dataDxfId="16372"/>
    <tableColumn id="59" xr3:uid="{A6873F7F-3954-46B8-8966-8FC8EF859394}" name="Column55" dataDxfId="16371"/>
    <tableColumn id="60" xr3:uid="{8495116F-7BBA-4E25-A397-6A81D02FD1ED}" name="Column56" dataDxfId="16370"/>
    <tableColumn id="61" xr3:uid="{F72B3216-79A2-47DC-A938-DE6E95A9AE08}" name="Column57" dataDxfId="16369"/>
    <tableColumn id="62" xr3:uid="{B9B19EFA-0E8A-419E-9637-DF75084B359F}" name="Column58" dataDxfId="16368"/>
    <tableColumn id="63" xr3:uid="{54B1C83D-744E-4200-9EE6-DEF746A519C1}" name="Column59" dataDxfId="16367"/>
    <tableColumn id="64" xr3:uid="{EA7C6770-5567-4A0C-994E-1C41C667368C}" name="Column60" dataDxfId="16366"/>
    <tableColumn id="65" xr3:uid="{F54DFB60-AD23-45D3-9E0D-92496F319558}" name="Column61" dataDxfId="16365"/>
    <tableColumn id="66" xr3:uid="{308FAD5F-6ACF-45EB-8815-8B74FC8D3F33}" name="Column62" dataDxfId="16364"/>
    <tableColumn id="67" xr3:uid="{0517C8D4-201D-4D68-952F-B5B9E1743ACA}" name="Column63" dataDxfId="16363"/>
    <tableColumn id="68" xr3:uid="{8C763F50-4669-46D6-AC30-5DF1FEB315AA}" name="Column64" dataDxfId="16362"/>
    <tableColumn id="69" xr3:uid="{0E78E417-AA78-409C-98C7-0E8CC51F8B91}" name="Column65" dataDxfId="16361"/>
    <tableColumn id="70" xr3:uid="{C618608D-72CF-4C00-B022-A808153E810C}" name="Column66" dataDxfId="16360"/>
    <tableColumn id="71" xr3:uid="{98A66700-FCFF-4D29-829A-0DFDB316BD7D}" name="Column67" dataDxfId="16359"/>
    <tableColumn id="72" xr3:uid="{A7A9D906-5347-4F17-B037-579A46322F06}" name="Column68" dataDxfId="16358"/>
    <tableColumn id="73" xr3:uid="{85912A07-B290-49CA-9718-99F22F2BCC2A}" name="Column69" dataDxfId="16357"/>
    <tableColumn id="74" xr3:uid="{26DE58D0-6D37-4107-B134-603E6150E591}" name="Column70" dataDxfId="16356"/>
    <tableColumn id="75" xr3:uid="{5844C9C7-AC49-4CB0-B819-0ACCE3A632E2}" name="Column71" dataDxfId="16355"/>
    <tableColumn id="76" xr3:uid="{A5FEF6BD-86D6-4389-B3F1-FAF664E51F2C}" name="Column72" dataDxfId="16354"/>
    <tableColumn id="77" xr3:uid="{D796BB69-5475-437A-BD0B-14919098A6A5}" name="Column73" dataDxfId="16353"/>
    <tableColumn id="78" xr3:uid="{91414FCA-AB31-4DA5-AFA3-72979B6F5A6B}" name="Column74" dataDxfId="16352"/>
    <tableColumn id="79" xr3:uid="{14A80511-0482-45D4-BC8E-C4C780476FC3}" name="Column75" dataDxfId="16351"/>
    <tableColumn id="80" xr3:uid="{9AE1B2A5-E769-4A49-9CF1-5C5151DA4517}" name="Column76" dataDxfId="16350"/>
    <tableColumn id="81" xr3:uid="{AFE2840C-19CB-47F7-8CFC-F4A0BFAD67D3}" name="Column77" dataDxfId="16349"/>
    <tableColumn id="82" xr3:uid="{8929E072-9F01-41AB-AF47-1AA18DC37D7F}" name="Column78" dataDxfId="16348"/>
    <tableColumn id="83" xr3:uid="{5835E802-6A4F-4C55-8366-9DA68D748F54}" name="Column79" dataDxfId="16347"/>
    <tableColumn id="84" xr3:uid="{BF168E88-8CEB-4907-A593-DD5D1B3F700B}" name="Column80" dataDxfId="16346"/>
    <tableColumn id="85" xr3:uid="{8FCA22CB-B669-485B-8031-B409AE77CCB0}" name="Column81" dataDxfId="16345"/>
    <tableColumn id="86" xr3:uid="{66840EDF-AB07-41EE-812F-B8A63F1295FB}" name="Column82" dataDxfId="16344"/>
    <tableColumn id="87" xr3:uid="{650E3308-76C8-4B0E-A514-88A4CE5B9A39}" name="Column83" dataDxfId="16343"/>
    <tableColumn id="88" xr3:uid="{E769F041-FF46-48FB-A274-92737D956987}" name="Column84" dataDxfId="16342"/>
    <tableColumn id="89" xr3:uid="{CD41482E-4EC7-4B5C-830D-D5AE803506C7}" name="Column85" dataDxfId="16341"/>
    <tableColumn id="90" xr3:uid="{975A2F21-B312-4ADB-AC6E-B4B75288CC0E}" name="Column86" dataDxfId="16340"/>
    <tableColumn id="91" xr3:uid="{16EA70AB-0786-4153-9C87-3EBA405CF06D}" name="Column87" dataDxfId="16339"/>
    <tableColumn id="92" xr3:uid="{F879D437-5EF9-4856-B1C6-B7628B661E99}" name="Column88" dataDxfId="16338"/>
    <tableColumn id="93" xr3:uid="{555BA16A-6416-4692-89D8-3D16B2ADE046}" name="Column89" dataDxfId="16337"/>
    <tableColumn id="94" xr3:uid="{85B593E6-B399-4B69-8CB6-E20873FD7EAF}" name="Column90" dataDxfId="16336"/>
    <tableColumn id="95" xr3:uid="{9490B874-3EBB-47BD-960E-F5E960EAAFF4}" name="Column91" dataDxfId="16335"/>
    <tableColumn id="96" xr3:uid="{7FA062D6-169C-4503-B002-203C29D10595}" name="Column92" dataDxfId="16334"/>
    <tableColumn id="97" xr3:uid="{BD04E7A1-4F34-4B6C-B91E-9B9C2F0EBCB6}" name="Column93" dataDxfId="16333"/>
    <tableColumn id="98" xr3:uid="{C55DCA5F-D544-4E8A-B9B2-1547CF3BE526}" name="Column94" dataDxfId="16332"/>
    <tableColumn id="99" xr3:uid="{C08D20CE-038C-4249-9328-6941277B3BAA}" name="Column95" dataDxfId="16331"/>
    <tableColumn id="100" xr3:uid="{12F68421-E23B-4839-8528-8FCF1BCD0193}" name="Column96" dataDxfId="16330"/>
    <tableColumn id="101" xr3:uid="{37CBAB80-DC08-4C45-A678-6AB23624FB92}" name="Column97" dataDxfId="16329"/>
    <tableColumn id="102" xr3:uid="{90F29A6B-9CB3-49BC-86B3-5EBE6B614BDD}" name="Column98" dataDxfId="16328"/>
    <tableColumn id="103" xr3:uid="{A0917EC9-BBC4-4EDF-8906-69B908F9FD9E}" name="Column99" dataDxfId="16327"/>
    <tableColumn id="104" xr3:uid="{3721F9E2-AF16-44EF-A3B0-C0D1AD467021}" name="Column100" dataDxfId="16326"/>
    <tableColumn id="105" xr3:uid="{569EFA3C-5682-4254-8626-0645172A1D7A}" name="Column101" dataDxfId="16325"/>
    <tableColumn id="106" xr3:uid="{1DE54B5F-56DC-4E7B-B0B8-86518B09470E}" name="Column102" dataDxfId="16324"/>
    <tableColumn id="107" xr3:uid="{47C343E1-3031-4841-BE0F-9646C5E5EA00}" name="Column103" dataDxfId="16323"/>
    <tableColumn id="108" xr3:uid="{720ED0ED-BC48-469F-9B4B-1380267EEF67}" name="Column104" dataDxfId="16322"/>
    <tableColumn id="109" xr3:uid="{5741DD5D-9524-44AB-922B-8D0DCE4B7630}" name="Column105" dataDxfId="16321"/>
    <tableColumn id="110" xr3:uid="{3AFE8F4B-AFA8-416B-92A4-21D9ACC7B4E6}" name="Column106" dataDxfId="16320"/>
    <tableColumn id="111" xr3:uid="{0F9A6557-EFAB-4B3C-9562-9209FC6BF0F0}" name="Column107" dataDxfId="16319"/>
    <tableColumn id="112" xr3:uid="{FB32CFF4-3159-478A-BFF1-78A9BBA35BC9}" name="Column108" dataDxfId="16318"/>
    <tableColumn id="113" xr3:uid="{297BA29E-AA29-4AD8-9DFF-89D1F9A27D7F}" name="Column109" dataDxfId="16317"/>
    <tableColumn id="114" xr3:uid="{54E3A725-5D18-4F40-AC9A-49957D310CE1}" name="Column110" dataDxfId="16316"/>
    <tableColumn id="115" xr3:uid="{9A40457B-DCE1-48FB-92E2-AE48DE918B0F}" name="Column111" dataDxfId="16315"/>
    <tableColumn id="116" xr3:uid="{C6336491-C622-4CC6-AEFF-3F27E743C4D3}" name="Column112" dataDxfId="16314"/>
    <tableColumn id="117" xr3:uid="{118CC89A-78A7-4F8E-A158-1C393418B82D}" name="Column113" dataDxfId="16313"/>
    <tableColumn id="118" xr3:uid="{1A83641C-FC5B-4879-AA3D-B914F8723FEB}" name="Column114" dataDxfId="16312"/>
    <tableColumn id="119" xr3:uid="{43BCAD2A-1546-431C-89F8-86BC98F4071A}" name="Column115" dataDxfId="16311"/>
    <tableColumn id="120" xr3:uid="{888C6426-D346-4BA7-AC36-76855C750FA1}" name="Column116" dataDxfId="16310"/>
    <tableColumn id="121" xr3:uid="{3E88C6A2-631B-4FA7-A3F7-D0298F887B0C}" name="Column117" dataDxfId="16309"/>
    <tableColumn id="122" xr3:uid="{898C6AD4-7925-4930-8AA3-C364C23B582D}" name="Column118" dataDxfId="16308"/>
    <tableColumn id="123" xr3:uid="{F884188A-4A55-4E38-9585-1BECC9D5FABD}" name="Column119" dataDxfId="16307"/>
    <tableColumn id="124" xr3:uid="{4AE483D0-6C0E-435E-B6FC-59155142C724}" name="Column120" dataDxfId="16306"/>
    <tableColumn id="125" xr3:uid="{D01AEBAD-355C-463D-9289-9786555C9AEC}" name="Column121" dataDxfId="16305"/>
    <tableColumn id="126" xr3:uid="{F86BE74E-159B-4E56-A37C-BBC0B457BD66}" name="Column122" dataDxfId="16304"/>
    <tableColumn id="127" xr3:uid="{6C9747B6-3BDE-4257-85D1-2505C44B8C11}" name="Column123" dataDxfId="16303"/>
    <tableColumn id="128" xr3:uid="{0FAFFC37-2644-4E38-A5D1-9E566A945DAB}" name="Column124" dataDxfId="16302"/>
    <tableColumn id="129" xr3:uid="{62B2E34E-668B-433F-8EFE-4E5A9130A36F}" name="Column125" dataDxfId="16301"/>
    <tableColumn id="130" xr3:uid="{B45721A8-9109-4A46-885E-7B21F42A6DD1}" name="Column126" dataDxfId="16300"/>
    <tableColumn id="131" xr3:uid="{FFECEAEC-B13A-44BB-8143-78DD5F927F81}" name="Column127" dataDxfId="16299"/>
    <tableColumn id="132" xr3:uid="{4A6CEFCD-4924-47FA-8779-35C738953643}" name="Column128" dataDxfId="16298"/>
    <tableColumn id="133" xr3:uid="{9529788D-16F5-442B-925D-759F238BEB92}" name="Column129" dataDxfId="16297"/>
    <tableColumn id="134" xr3:uid="{5985543D-A4C6-451E-A65B-2761D426DFBF}" name="Column130" dataDxfId="16296"/>
    <tableColumn id="135" xr3:uid="{81DA633E-C755-4296-9AE2-4B2142599BBB}" name="Column131" dataDxfId="16295"/>
    <tableColumn id="136" xr3:uid="{66F107F6-1A3F-4FEB-B0B9-8AAB4C43BA09}" name="Column132" dataDxfId="16294"/>
    <tableColumn id="137" xr3:uid="{FABCA9DC-A1E7-44B9-A72E-A3C3B19328C4}" name="Column133" dataDxfId="16293"/>
    <tableColumn id="138" xr3:uid="{D4AED466-9614-48F6-A70E-858956E225CD}" name="Column134" dataDxfId="16292"/>
    <tableColumn id="139" xr3:uid="{3ECF2CB3-DDC9-4006-9CD1-F0D60A257659}" name="Column135" dataDxfId="16291"/>
    <tableColumn id="140" xr3:uid="{B31DC415-91DC-440C-B716-C395ED0A8E7E}" name="Column136" dataDxfId="16290"/>
    <tableColumn id="141" xr3:uid="{EF28CFB3-581C-4FDE-8789-9DD49AE4E0FD}" name="Column137" dataDxfId="16289"/>
    <tableColumn id="142" xr3:uid="{76161919-3897-42E2-893E-8DD3B1D25886}" name="Column138" dataDxfId="16288"/>
    <tableColumn id="143" xr3:uid="{A336CA9C-439F-493F-9AC3-EF2233563ECC}" name="Column139" dataDxfId="16287"/>
    <tableColumn id="144" xr3:uid="{0AB18024-F9FF-44AD-8F8D-81E64906655A}" name="Column140" dataDxfId="16286"/>
    <tableColumn id="145" xr3:uid="{1819329B-52C9-4A38-8A10-2C738B4DBA6E}" name="Column141" dataDxfId="16285"/>
    <tableColumn id="146" xr3:uid="{D1486A8B-D783-46DD-8DE9-CBD2052E6180}" name="Column142" dataDxfId="16284"/>
    <tableColumn id="147" xr3:uid="{4930779A-5107-451D-AC4E-1DC692D7A49F}" name="Column143" dataDxfId="16283"/>
    <tableColumn id="148" xr3:uid="{784F9BC3-2B50-4E80-8537-00AD196C8460}" name="Column144" dataDxfId="16282"/>
    <tableColumn id="149" xr3:uid="{5FEDA128-B633-4AED-80DE-759E512BD41C}" name="Column145" dataDxfId="16281"/>
    <tableColumn id="150" xr3:uid="{C176D026-5F98-4500-BE43-5E2A13FAD836}" name="Column146" dataDxfId="16280"/>
    <tableColumn id="151" xr3:uid="{E021FEE9-F5AC-4FCB-807D-C27355D57EBC}" name="Column147" dataDxfId="16279"/>
    <tableColumn id="152" xr3:uid="{74DD20F2-19EC-440C-BB5A-E123F5CA1AC2}" name="Column148" dataDxfId="16278"/>
    <tableColumn id="153" xr3:uid="{0E345C20-BD3A-4EF1-8328-769AF9689071}" name="Column149" dataDxfId="16277"/>
    <tableColumn id="154" xr3:uid="{B8EC91AE-4EBF-4E51-A61D-DC2B3305049B}" name="Column150" dataDxfId="16276"/>
    <tableColumn id="155" xr3:uid="{3A1A02CD-B70F-4529-BDEF-D748DBA2C291}" name="Column151" dataDxfId="16275"/>
    <tableColumn id="156" xr3:uid="{85130D96-76F5-4DB4-9B22-F071EB151565}" name="Column152" dataDxfId="16274"/>
    <tableColumn id="157" xr3:uid="{1FD1AE9B-7599-4767-9919-78EE516EC630}" name="Column153" dataDxfId="16273"/>
    <tableColumn id="158" xr3:uid="{2610D1AF-A8AF-46B5-AD3B-D12914267BC9}" name="Column154" dataDxfId="16272"/>
    <tableColumn id="159" xr3:uid="{F3B93E05-F8F0-49CF-8316-79E03A24530B}" name="Column155" dataDxfId="16271"/>
    <tableColumn id="160" xr3:uid="{8078CEA3-09C5-41CD-8122-03C0F4CDD733}" name="Column156" dataDxfId="16270"/>
    <tableColumn id="161" xr3:uid="{455BADAA-94A0-4426-85AF-E7FACC467BEC}" name="Column157" dataDxfId="16269"/>
    <tableColumn id="162" xr3:uid="{45ADD878-6F33-43EE-BFA5-B030E8C13C08}" name="Column158" dataDxfId="16268"/>
    <tableColumn id="163" xr3:uid="{446734DC-C5B8-40A0-9F97-17D0F775D92B}" name="Column159" dataDxfId="16267"/>
    <tableColumn id="164" xr3:uid="{EF49803C-A546-4792-9C17-624D2A63073B}" name="Column160" dataDxfId="16266"/>
    <tableColumn id="165" xr3:uid="{77BF55BE-FBDF-4DA3-8E81-E1240AE613F2}" name="Column161" dataDxfId="16265"/>
    <tableColumn id="166" xr3:uid="{12ED1DE2-AA16-4799-A61F-B8CD9FC30924}" name="Column162" dataDxfId="16264"/>
    <tableColumn id="167" xr3:uid="{839C7252-DCA3-4345-8360-20B4ECBFB87F}" name="Column163" dataDxfId="16263"/>
    <tableColumn id="168" xr3:uid="{82FFE587-95DC-4367-8C6A-C583A559C879}" name="Column164" dataDxfId="16262"/>
    <tableColumn id="169" xr3:uid="{914D8E3D-0B4F-4F18-B185-456AB72AE164}" name="Column165" dataDxfId="16261"/>
    <tableColumn id="170" xr3:uid="{9A815882-5BF9-4025-AD3C-3315215D7831}" name="Column166" dataDxfId="16260"/>
    <tableColumn id="171" xr3:uid="{F3B79EDC-486A-4DD0-BE8A-256B9CD5C0CE}" name="Column167" dataDxfId="16259"/>
    <tableColumn id="172" xr3:uid="{BB9B0870-1027-403F-90BB-A50A90933B4D}" name="Column168" dataDxfId="16258"/>
    <tableColumn id="173" xr3:uid="{196A654F-DEB9-42FE-8439-5B3AECC0092F}" name="Column169" dataDxfId="16257"/>
    <tableColumn id="174" xr3:uid="{7D02A9EE-4FF4-46B3-A072-39D765A095B3}" name="Column170" dataDxfId="16256"/>
    <tableColumn id="175" xr3:uid="{BBF43CE3-B833-4580-8B67-9980FBC4B9D3}" name="Column171" dataDxfId="16255"/>
    <tableColumn id="176" xr3:uid="{61AD0446-9B42-495F-A815-32A7E536C22F}" name="Column172" dataDxfId="16254"/>
    <tableColumn id="177" xr3:uid="{4FC67B09-E690-44B3-B6B2-2B2A7CC2FC73}" name="Column173" dataDxfId="16253"/>
    <tableColumn id="178" xr3:uid="{01A4A879-2F48-43B6-81E4-5BCA0362EA71}" name="Column174" dataDxfId="16252"/>
    <tableColumn id="179" xr3:uid="{2232BBB7-B928-4978-81A0-25710D637445}" name="Column175" dataDxfId="16251"/>
    <tableColumn id="180" xr3:uid="{7F7A375B-14AD-47E5-8A31-D71C3FD2F11A}" name="Column176" dataDxfId="16250"/>
    <tableColumn id="181" xr3:uid="{F857D487-955B-4C37-9F51-685E2BC11FA1}" name="Column177" dataDxfId="16249"/>
    <tableColumn id="182" xr3:uid="{23D46DFB-ABDD-4A33-8A84-877C2B377AAC}" name="Column178" dataDxfId="16248"/>
    <tableColumn id="183" xr3:uid="{FE308897-BD1F-4326-9EE3-6CDD7FB52892}" name="Column179" dataDxfId="16247"/>
    <tableColumn id="184" xr3:uid="{9B3FA7E7-D592-4F69-AD75-6038AE203B67}" name="Column180" dataDxfId="16246"/>
    <tableColumn id="185" xr3:uid="{0C339BD7-AD5B-4F82-920A-1A3105AA533E}" name="Column181" dataDxfId="16245"/>
    <tableColumn id="186" xr3:uid="{FF1F4071-AE32-4F79-8FFF-6B1954DF6184}" name="Column182" dataDxfId="16244"/>
    <tableColumn id="187" xr3:uid="{E92F5625-A5A9-447E-B1E1-0C25679CEBC7}" name="Column183" dataDxfId="16243"/>
    <tableColumn id="188" xr3:uid="{B3428511-5EFF-4ECE-A7E0-B93687DEA106}" name="Column184" dataDxfId="16242"/>
    <tableColumn id="189" xr3:uid="{2D0487BB-C42D-43E3-9F54-27F0455B0B90}" name="Column185" dataDxfId="16241"/>
    <tableColumn id="190" xr3:uid="{0DF61784-A378-4EFC-BFE6-2BE51CB2D6FF}" name="Column186" dataDxfId="16240"/>
    <tableColumn id="191" xr3:uid="{6FBDD2B2-1136-4076-B9BC-852BCDD51A4F}" name="Column187" dataDxfId="16239"/>
    <tableColumn id="192" xr3:uid="{D9FBB4FF-4FC0-4216-805B-013470E6EA1F}" name="Column188" dataDxfId="16238"/>
    <tableColumn id="193" xr3:uid="{72FFE3A2-A3CB-4EC6-AC32-AA3FEF5EB8B3}" name="Column189" dataDxfId="16237"/>
    <tableColumn id="194" xr3:uid="{9CC2ED5B-ACBA-4681-95B3-0F750F08C463}" name="Column190" dataDxfId="16236"/>
    <tableColumn id="195" xr3:uid="{C23DFB29-AAF8-4364-A60F-801E1CAB344D}" name="Column191" dataDxfId="16235"/>
    <tableColumn id="196" xr3:uid="{68764AA1-11EC-4427-B6A1-1A852B766E81}" name="Column192" dataDxfId="16234"/>
    <tableColumn id="197" xr3:uid="{60BDFEA7-0077-4168-AE45-CEE15AB95B64}" name="Column193" dataDxfId="16233"/>
    <tableColumn id="198" xr3:uid="{D93D668A-48DA-4013-B267-90BFA7929C52}" name="Column194" dataDxfId="16232"/>
    <tableColumn id="199" xr3:uid="{E48E8DA9-3D9C-4896-84CD-85090CB2B298}" name="Column195" dataDxfId="16231"/>
    <tableColumn id="200" xr3:uid="{DD4EDC9B-1400-4B2B-A467-8E097B157F7B}" name="Column196" dataDxfId="16230"/>
    <tableColumn id="201" xr3:uid="{32AA26A7-1CF0-40C2-A658-535AD350AEB7}" name="Column197" dataDxfId="16229"/>
    <tableColumn id="202" xr3:uid="{3080E8AD-F5D3-43CD-98D0-A06C1E17E20D}" name="Column198" dataDxfId="16228"/>
    <tableColumn id="203" xr3:uid="{D952375F-164E-444E-9430-A58F4018DC27}" name="Column199" dataDxfId="16227"/>
    <tableColumn id="204" xr3:uid="{3C2F871F-D0DE-4D15-A659-D8B75ED0DB9B}" name="Column200" dataDxfId="16226"/>
    <tableColumn id="205" xr3:uid="{4337DE4E-3A9D-45FB-A43F-9EF49B677DD9}" name="Column201" dataDxfId="16225"/>
    <tableColumn id="206" xr3:uid="{CFFD9E3A-6C50-42A4-872D-95C1122322DD}" name="Column202" dataDxfId="16224"/>
    <tableColumn id="207" xr3:uid="{C40189ED-F665-499A-A0C3-1A62DB495A88}" name="Column203" dataDxfId="16223"/>
    <tableColumn id="208" xr3:uid="{67F6C360-F87D-43BE-A0FC-39EB85103996}" name="Column204" dataDxfId="16222"/>
    <tableColumn id="209" xr3:uid="{C2017818-D1C7-487D-A13C-6A1768F1CC39}" name="Column205" dataDxfId="16221"/>
    <tableColumn id="210" xr3:uid="{883D816E-9042-404B-845C-FC938994A160}" name="Column206" dataDxfId="16220"/>
    <tableColumn id="211" xr3:uid="{CC9313A2-2FFC-4352-A88F-BAE4A4E96BD7}" name="Column207" dataDxfId="16219"/>
    <tableColumn id="212" xr3:uid="{806D76B4-63A6-4F7D-9D71-DF3C53AFD55D}" name="Column208" dataDxfId="16218"/>
    <tableColumn id="213" xr3:uid="{86E34024-DD61-406E-8BA6-380E10983096}" name="Column209" dataDxfId="16217"/>
    <tableColumn id="214" xr3:uid="{ECBE8654-731A-451D-9B9B-165BFDD2A6D7}" name="Column210" dataDxfId="16216"/>
    <tableColumn id="215" xr3:uid="{2ECDBBB1-1457-4065-BEF2-EC40158B45B6}" name="Column211" dataDxfId="16215"/>
    <tableColumn id="216" xr3:uid="{94FA0C56-1C5E-47A2-AE4D-65361F05D47D}" name="Column212" dataDxfId="16214"/>
    <tableColumn id="217" xr3:uid="{81184E01-74C8-49C5-AA26-D6102E26A002}" name="Column213" dataDxfId="16213"/>
    <tableColumn id="218" xr3:uid="{D0E2A4BF-E52B-4437-9046-ABDB5778DA50}" name="Column214" dataDxfId="16212"/>
    <tableColumn id="219" xr3:uid="{AB31BE0B-AB24-4D32-8919-1368F9541F6A}" name="Column215" dataDxfId="16211"/>
    <tableColumn id="220" xr3:uid="{912ECBD8-4DE4-4A91-B6FB-B10C554D5DF4}" name="Column216" dataDxfId="16210"/>
    <tableColumn id="221" xr3:uid="{DCF52684-CCE0-47E4-A8F1-D996083EB84E}" name="Column217" dataDxfId="16209"/>
    <tableColumn id="222" xr3:uid="{005E9929-4DF0-40CE-ABB9-FFA03614C05F}" name="Column218" dataDxfId="16208"/>
    <tableColumn id="223" xr3:uid="{A7570EF3-719D-44C4-8183-50BBA2F8FB49}" name="Column219" dataDxfId="16207"/>
    <tableColumn id="224" xr3:uid="{2BC20135-0625-4836-A71C-781713ED2A0C}" name="Column220" dataDxfId="16206"/>
    <tableColumn id="225" xr3:uid="{004C49B2-8C2E-4C64-901C-5734D2C2EF9B}" name="Column221" dataDxfId="16205"/>
    <tableColumn id="226" xr3:uid="{6D664A72-045E-4832-BBE1-75F8B372E70A}" name="Column222" dataDxfId="16204"/>
    <tableColumn id="227" xr3:uid="{4D8D6E2E-247F-4ED1-AC68-09E0635412AE}" name="Column223" dataDxfId="16203"/>
    <tableColumn id="228" xr3:uid="{8008B7EA-6C19-49B7-A66C-AEB171733BA7}" name="Column224" dataDxfId="16202"/>
    <tableColumn id="229" xr3:uid="{75E6A39C-A533-4B1B-B198-02F6C06AAC07}" name="Column225" dataDxfId="16201"/>
    <tableColumn id="230" xr3:uid="{634A2239-AF31-4D44-8FA8-D74F2A7CF407}" name="Column226" dataDxfId="16200"/>
    <tableColumn id="231" xr3:uid="{E9897A93-9A06-4B9A-9A2F-34EFA82A442B}" name="Column227" dataDxfId="16199"/>
    <tableColumn id="232" xr3:uid="{920F930C-4444-4AFF-A0D9-75350D37414B}" name="Column228" dataDxfId="16198"/>
    <tableColumn id="233" xr3:uid="{C0032C7C-A0B9-449E-AC69-E99C172AE0AA}" name="Column229" dataDxfId="16197"/>
    <tableColumn id="234" xr3:uid="{0B3D00AE-13E1-4FC1-8C25-0025CA6A930C}" name="Column230" dataDxfId="16196"/>
    <tableColumn id="235" xr3:uid="{B819DD5F-DF6D-4428-A365-6977067324EE}" name="Column231" dataDxfId="16195"/>
    <tableColumn id="236" xr3:uid="{D85F79F5-8681-4494-9D01-27C8FD8EC870}" name="Column232" dataDxfId="16194"/>
    <tableColumn id="237" xr3:uid="{4583DDA9-13F6-436E-BB7D-1AB9AA9127AA}" name="Column233" dataDxfId="16193"/>
    <tableColumn id="238" xr3:uid="{F9BE4EDD-83A6-4EDE-BCA4-AAEB2421A9B8}" name="Column234" dataDxfId="16192"/>
    <tableColumn id="239" xr3:uid="{4749CC5D-12A5-48F7-9A8D-2F4F4C16968F}" name="Column235" dataDxfId="16191"/>
    <tableColumn id="240" xr3:uid="{FF3586AE-0B81-43E7-AFEC-6E1C52B5EDFC}" name="Column236" dataDxfId="16190"/>
    <tableColumn id="241" xr3:uid="{0C363782-4EC3-42F3-8FC2-D0010F969618}" name="Column237" dataDxfId="16189"/>
    <tableColumn id="242" xr3:uid="{2350FDF9-9958-4B67-990A-5756963E4A06}" name="Column238" dataDxfId="16188"/>
    <tableColumn id="243" xr3:uid="{FEFC665E-242D-4F22-B42D-2A7B75274338}" name="Column239" dataDxfId="16187"/>
    <tableColumn id="244" xr3:uid="{82495511-B083-445E-B47C-80A997899F71}" name="Column240" dataDxfId="16186"/>
    <tableColumn id="245" xr3:uid="{FBF86068-41F7-4410-A40F-8A10CDDF9FEE}" name="Column241" dataDxfId="16185"/>
    <tableColumn id="246" xr3:uid="{8C5CE9A8-0157-479E-8A93-FF39C4E923D4}" name="Column242" dataDxfId="16184"/>
    <tableColumn id="247" xr3:uid="{90895A11-E453-4D43-AA30-C271DF251918}" name="Column243" dataDxfId="16183"/>
    <tableColumn id="248" xr3:uid="{FF2F503B-3C01-45AB-BCB6-537D20F1B985}" name="Column244" dataDxfId="16182"/>
    <tableColumn id="249" xr3:uid="{27D735D2-D2F0-49DC-8762-7268E8B954D4}" name="Column245" dataDxfId="16181"/>
    <tableColumn id="250" xr3:uid="{67657C03-BEA8-4B1B-AD2C-D56A389558AA}" name="Column246" dataDxfId="16180"/>
    <tableColumn id="251" xr3:uid="{1488D7DB-4D6A-4548-B1E6-44EBA6E57876}" name="Column247" dataDxfId="16179"/>
    <tableColumn id="252" xr3:uid="{7AA570F9-E26F-49BF-BC86-68633C7BF69A}" name="Column248" dataDxfId="16178"/>
    <tableColumn id="253" xr3:uid="{218E3E64-181C-477A-AFA5-698049329A01}" name="Column249" dataDxfId="16177"/>
    <tableColumn id="254" xr3:uid="{ADC9A633-3C7B-4291-8371-244580753A5C}" name="Column250" dataDxfId="16176"/>
    <tableColumn id="255" xr3:uid="{2C853A78-B49A-43A7-8AED-E7ECEB2C878D}" name="Column251" dataDxfId="16175"/>
    <tableColumn id="256" xr3:uid="{47332B23-9730-4C51-9A64-97F3D9032FB5}" name="Column252" dataDxfId="16174"/>
    <tableColumn id="257" xr3:uid="{204754B4-B759-49B1-815D-3ABE9EBBEA7A}" name="Column253" dataDxfId="16173"/>
    <tableColumn id="258" xr3:uid="{6F72AEB4-0EA7-41C4-BF88-9BA32BA3E556}" name="Column254" dataDxfId="16172"/>
    <tableColumn id="259" xr3:uid="{80F19088-A2CF-4597-9A40-58D3C10DB8DF}" name="Column255" dataDxfId="16171"/>
    <tableColumn id="260" xr3:uid="{7509B348-72EC-4CA3-812B-876A8B7049E6}" name="Column256" dataDxfId="16170"/>
    <tableColumn id="261" xr3:uid="{E3884D00-DC75-434A-A3F6-1D385A032F6D}" name="Column257" dataDxfId="16169"/>
    <tableColumn id="262" xr3:uid="{E24F7167-6BCD-4B75-9D41-FD759224D9E2}" name="Column258" dataDxfId="16168"/>
    <tableColumn id="263" xr3:uid="{1790900A-F508-4013-8D87-D36C88B5529F}" name="Column259" dataDxfId="16167"/>
    <tableColumn id="264" xr3:uid="{F6B536E1-5DCF-46BB-ACEC-EDCF905CD506}" name="Column260" dataDxfId="16166"/>
    <tableColumn id="265" xr3:uid="{9A81EC5F-3423-4B54-9B62-34C1A50358EE}" name="Column261" dataDxfId="16165"/>
    <tableColumn id="266" xr3:uid="{43DD8666-D9B3-40C7-B1E9-C1D0897DF78C}" name="Column262" dataDxfId="16164"/>
    <tableColumn id="267" xr3:uid="{D81EBF27-E54F-4902-9D2A-91F7A8968D5B}" name="Column263" dataDxfId="16163"/>
    <tableColumn id="268" xr3:uid="{3B2992E5-0F38-432D-AAF7-97A4DC897FDD}" name="Column264" dataDxfId="16162"/>
    <tableColumn id="269" xr3:uid="{C910CFF7-04CE-4C2D-86C3-839ABD19A043}" name="Column265" dataDxfId="16161"/>
    <tableColumn id="270" xr3:uid="{95783DC9-DE41-4ACF-A9D4-D02687C288BB}" name="Column266" dataDxfId="16160"/>
    <tableColumn id="271" xr3:uid="{B64CB505-F928-4A27-BD9D-08DB06E48EA9}" name="Column267" dataDxfId="16159"/>
    <tableColumn id="272" xr3:uid="{79B3E385-ED81-4AF3-A7D2-C249D357424D}" name="Column268" dataDxfId="16158"/>
    <tableColumn id="273" xr3:uid="{63DF21C3-A0C4-41D7-8F50-CC3E4DAB21E6}" name="Column269" dataDxfId="16157"/>
    <tableColumn id="274" xr3:uid="{2D840418-886B-4570-9D32-32328A01724B}" name="Column270" dataDxfId="16156"/>
    <tableColumn id="275" xr3:uid="{A8ACC10B-F7B4-4C8F-BC4A-CA5E14FCDF51}" name="Column271" dataDxfId="16155"/>
    <tableColumn id="276" xr3:uid="{FB1CB8DD-81B5-4FC9-A840-7D1ABA1821F5}" name="Column272" dataDxfId="16154"/>
    <tableColumn id="277" xr3:uid="{B512F5DA-EC68-4F07-A079-2C5FFFE80AC1}" name="Column273" dataDxfId="16153"/>
    <tableColumn id="278" xr3:uid="{4015F5DA-9C20-43E6-A623-CE5F61F1F06E}" name="Column274" dataDxfId="16152"/>
    <tableColumn id="279" xr3:uid="{2C81437A-A865-447E-B09A-EA5BA8E635EA}" name="Column275" dataDxfId="16151"/>
    <tableColumn id="280" xr3:uid="{888CEADE-ADB0-40C7-80B0-2EEE8F02814B}" name="Column276" dataDxfId="16150"/>
    <tableColumn id="281" xr3:uid="{67231457-2CB8-49A9-B876-C945501D9CEA}" name="Column277" dataDxfId="16149"/>
    <tableColumn id="282" xr3:uid="{EADEF532-85BB-4D74-91DE-CA334AD439BE}" name="Column278" dataDxfId="16148"/>
    <tableColumn id="283" xr3:uid="{B0010CB4-418E-4BAD-972E-B551F52A3875}" name="Column279" dataDxfId="16147"/>
    <tableColumn id="284" xr3:uid="{2D01705D-DF36-4F60-BAF3-941B851868DD}" name="Column280" dataDxfId="16146"/>
    <tableColumn id="285" xr3:uid="{A7D5E898-CCB9-4186-A00A-CC0D8B049C26}" name="Column281" dataDxfId="16145"/>
    <tableColumn id="286" xr3:uid="{58CAC6D2-1ACE-4245-A22C-6B59EE547B5E}" name="Column282" dataDxfId="16144"/>
    <tableColumn id="287" xr3:uid="{CAF68AF8-9DD5-44A3-9CAC-11926A9FCC65}" name="Column283" dataDxfId="16143"/>
    <tableColumn id="288" xr3:uid="{527070B5-8E4B-4848-9433-4E95B973EAD3}" name="Column284" dataDxfId="16142"/>
    <tableColumn id="289" xr3:uid="{EFD91B0F-42A6-414C-A00A-7B89D72792DD}" name="Column285" dataDxfId="16141"/>
    <tableColumn id="290" xr3:uid="{4B740A1C-BB70-4AA0-BF84-2B203FAAABA0}" name="Column286" dataDxfId="16140"/>
    <tableColumn id="291" xr3:uid="{CE4CEF62-7580-4A50-814A-C0FD1AE961A3}" name="Column287" dataDxfId="16139"/>
    <tableColumn id="292" xr3:uid="{66FF7B77-776A-43F9-A7B3-DB283DD657FE}" name="Column288" dataDxfId="16138"/>
    <tableColumn id="293" xr3:uid="{EF5DD079-2F2C-420B-BE21-FE95D9CAAB3F}" name="Column289" dataDxfId="16137"/>
    <tableColumn id="294" xr3:uid="{6EF9F3EF-0EB2-4437-9A51-2FF62B324ACE}" name="Column290" dataDxfId="16136"/>
    <tableColumn id="295" xr3:uid="{21E1F86C-678A-4D55-B8F4-AFAEA152A989}" name="Column291" dataDxfId="16135"/>
    <tableColumn id="296" xr3:uid="{E3D3998F-B0B4-449A-A45A-337FEDA2E2CA}" name="Column292" dataDxfId="16134"/>
    <tableColumn id="297" xr3:uid="{02A55294-B635-489A-9B64-7AF8E8D4E2DA}" name="Column293" dataDxfId="16133"/>
    <tableColumn id="298" xr3:uid="{B265B47F-D782-465F-8C90-4A826E0D6A06}" name="Column294" dataDxfId="16132"/>
    <tableColumn id="299" xr3:uid="{C8565B4C-D3EB-4F7A-9C84-C38D302FFBE6}" name="Column295" dataDxfId="16131"/>
    <tableColumn id="300" xr3:uid="{0FCA5D04-0B36-4B4D-A59F-325F550FD25D}" name="Column296" dataDxfId="16130"/>
    <tableColumn id="301" xr3:uid="{BD1A6202-FF56-4B5E-A05E-E83E46004D85}" name="Column297" dataDxfId="16129"/>
    <tableColumn id="302" xr3:uid="{519179B2-EB46-47E0-9748-BB8E5E247C38}" name="Column298" dataDxfId="16128"/>
    <tableColumn id="303" xr3:uid="{44364557-74E8-4E0C-A240-CC108079AFA7}" name="Column299" dataDxfId="16127"/>
    <tableColumn id="304" xr3:uid="{37291E25-D47C-43CA-9954-97EB44670A6B}" name="Column300" dataDxfId="16126"/>
    <tableColumn id="305" xr3:uid="{2CDCEE3E-A0A2-4907-807C-BFF0FED37D5A}" name="Column301" dataDxfId="16125"/>
    <tableColumn id="306" xr3:uid="{0DBC3268-A801-4E2E-8A53-E5364592CD6D}" name="Column302" dataDxfId="16124"/>
    <tableColumn id="307" xr3:uid="{EADA20F6-A9D0-4E95-BBE7-0C0D5DE395BA}" name="Column303" dataDxfId="16123"/>
    <tableColumn id="308" xr3:uid="{67005B0B-707A-4607-A8E2-15F19FFD2F81}" name="Column304" dataDxfId="16122"/>
    <tableColumn id="309" xr3:uid="{DAC168EB-F062-4192-8797-0736F9E8BC94}" name="Column305" dataDxfId="16121"/>
    <tableColumn id="310" xr3:uid="{D80ED83D-56A1-4006-AF1C-3DAB391A1D8E}" name="Column306" dataDxfId="16120"/>
    <tableColumn id="311" xr3:uid="{E7F3ABE1-CF59-4BAE-B0B2-1F16F1A9BF10}" name="Column307" dataDxfId="16119"/>
    <tableColumn id="312" xr3:uid="{D00AA263-EFB8-499D-AFDB-843579F2AF7B}" name="Column308" dataDxfId="16118"/>
    <tableColumn id="313" xr3:uid="{8428CC55-8447-4FC0-8F74-9FF17BE323F4}" name="Column309" dataDxfId="16117"/>
    <tableColumn id="314" xr3:uid="{9ED09189-A2D7-462E-A595-DAE7B4D4097C}" name="Column310" dataDxfId="16116"/>
    <tableColumn id="315" xr3:uid="{2F71C831-249B-4A53-BF17-6A177C34D4DE}" name="Column311" dataDxfId="16115"/>
    <tableColumn id="316" xr3:uid="{B7879C0E-A574-4BB4-8917-FA8867420261}" name="Column312" dataDxfId="16114"/>
    <tableColumn id="317" xr3:uid="{7F859FD6-F38C-4E2E-B596-B76C4FCED5AF}" name="Column313" dataDxfId="16113"/>
    <tableColumn id="318" xr3:uid="{230F5510-7A15-4456-8A69-24329DC42630}" name="Column314" dataDxfId="16112"/>
    <tableColumn id="319" xr3:uid="{7EB62D94-5CC1-4FA7-ABE0-13CA9B79F3C7}" name="Column315" dataDxfId="16111"/>
    <tableColumn id="320" xr3:uid="{E156D9D1-15E1-41D6-990A-EE30C8E30BCA}" name="Column316" dataDxfId="16110"/>
    <tableColumn id="321" xr3:uid="{ABD55D33-3528-493E-85BD-AE10DCBFC816}" name="Column317" dataDxfId="16109"/>
    <tableColumn id="322" xr3:uid="{9A71DF1E-AA4C-4C64-B7D5-5D7107C7277A}" name="Column318" dataDxfId="16108"/>
    <tableColumn id="323" xr3:uid="{E09B42C9-B6FB-4762-9ABE-17256266FFDE}" name="Column319" dataDxfId="16107"/>
    <tableColumn id="324" xr3:uid="{1FA4974E-FC92-494A-9354-D78D4731FC09}" name="Column320" dataDxfId="16106"/>
    <tableColumn id="325" xr3:uid="{5A036731-6557-44FA-A3D3-32481C97AB9A}" name="Column321" dataDxfId="16105"/>
    <tableColumn id="326" xr3:uid="{AD0DAAF6-80FB-473F-9D73-8525CCE780E1}" name="Column322" dataDxfId="16104"/>
    <tableColumn id="327" xr3:uid="{3B143BE2-F283-482F-B91A-AE7EED242353}" name="Column323" dataDxfId="16103"/>
    <tableColumn id="328" xr3:uid="{3BDB431D-8F1B-4C4A-BDA3-1F98F637BC0F}" name="Column324" dataDxfId="16102"/>
    <tableColumn id="329" xr3:uid="{302E853E-3315-4703-96E6-EF822BF07653}" name="Column325" dataDxfId="16101"/>
    <tableColumn id="330" xr3:uid="{495463A8-4CCB-40C8-96F5-19C37B1F7DA3}" name="Column326" dataDxfId="16100"/>
    <tableColumn id="331" xr3:uid="{8532CA8C-F5F5-49AA-98C0-1CC297248AE5}" name="Column327" dataDxfId="16099"/>
    <tableColumn id="332" xr3:uid="{CEB442FD-5D7A-4A7B-B3C9-F575E129912F}" name="Column328" dataDxfId="16098"/>
    <tableColumn id="333" xr3:uid="{E19E5CA2-0836-4FBD-880D-B90C37C5C43B}" name="Column329" dataDxfId="16097"/>
    <tableColumn id="334" xr3:uid="{58C0A54E-68E7-4348-A3BE-E344C839AFEC}" name="Column330" dataDxfId="16096"/>
    <tableColumn id="335" xr3:uid="{88B3417A-5F49-4AD9-8E45-AD5E59A84ECA}" name="Column331" dataDxfId="16095"/>
    <tableColumn id="336" xr3:uid="{73E7E73D-1844-4A72-8343-AF230AD58DAE}" name="Column332" dataDxfId="16094"/>
    <tableColumn id="337" xr3:uid="{2AE6B221-4F27-4CD7-A509-774186DCBDA8}" name="Column333" dataDxfId="16093"/>
    <tableColumn id="338" xr3:uid="{178AB09A-5E59-47DF-8C25-AF28CE46DDF7}" name="Column334" dataDxfId="16092"/>
    <tableColumn id="339" xr3:uid="{3D6EA854-01F4-4A8D-A399-35E2727B74D5}" name="Column335" dataDxfId="16091"/>
    <tableColumn id="340" xr3:uid="{AD8E91CB-B5A2-48AE-B840-71AB9CD4FF8D}" name="Column336" dataDxfId="16090"/>
    <tableColumn id="341" xr3:uid="{71967305-D755-48A0-AE03-A7F548B57434}" name="Column337" dataDxfId="16089"/>
    <tableColumn id="342" xr3:uid="{25DC1170-8DF9-426D-BC2C-3F533A287E2C}" name="Column338" dataDxfId="16088"/>
    <tableColumn id="343" xr3:uid="{D6DBC458-3BA9-4A9C-A008-8B6CC0CF7C84}" name="Column339" dataDxfId="16087"/>
    <tableColumn id="344" xr3:uid="{4500A4E1-B295-43D4-A39A-C23329629485}" name="Column340" dataDxfId="16086"/>
    <tableColumn id="345" xr3:uid="{210970F3-CE57-4C43-A9DF-4975D014B91C}" name="Column341" dataDxfId="16085"/>
    <tableColumn id="346" xr3:uid="{09FB93AA-9441-4568-A565-8502D1564C42}" name="Column342" dataDxfId="16084"/>
    <tableColumn id="347" xr3:uid="{093C1F3A-5193-45C8-B913-B70EC9A2F98D}" name="Column343" dataDxfId="16083"/>
    <tableColumn id="348" xr3:uid="{6B9F20A1-5000-4CE3-8120-A5D987FA2B83}" name="Column344" dataDxfId="16082"/>
    <tableColumn id="349" xr3:uid="{49A74C1C-64F9-43C9-89D1-31FD80365E94}" name="Column345" dataDxfId="16081"/>
    <tableColumn id="350" xr3:uid="{584C9560-2184-4DBF-A189-0AE1F99C31DD}" name="Column346" dataDxfId="16080"/>
    <tableColumn id="351" xr3:uid="{346CF14C-D91B-4A38-AFA8-CA5500787A75}" name="Column347" dataDxfId="16079"/>
    <tableColumn id="352" xr3:uid="{D3C12485-8EEC-430E-97CD-A0AF56E7C6CF}" name="Column348" dataDxfId="16078"/>
    <tableColumn id="353" xr3:uid="{531C4CD9-1C60-4C99-AC7E-766C17E803C6}" name="Column349" dataDxfId="16077"/>
    <tableColumn id="354" xr3:uid="{8F4E60AB-9656-4A0C-9E3D-061FD5B4F85C}" name="Column350" dataDxfId="16076"/>
    <tableColumn id="355" xr3:uid="{269C8D20-9B37-4AAC-9DF0-37F85B98D943}" name="Column351" dataDxfId="16075"/>
    <tableColumn id="356" xr3:uid="{46B1A058-E346-41D8-9898-E8FF9B456FB1}" name="Column352" dataDxfId="16074"/>
    <tableColumn id="357" xr3:uid="{1ED3C7E5-9CC6-4F7B-AC00-BD4D1C3491E0}" name="Column353" dataDxfId="16073"/>
    <tableColumn id="358" xr3:uid="{E52A0225-EB09-46E5-8646-D18EE65576CA}" name="Column354" dataDxfId="16072"/>
    <tableColumn id="359" xr3:uid="{197CFFB0-9098-4D95-8B24-B6FD73A403C5}" name="Column355" dataDxfId="16071"/>
    <tableColumn id="360" xr3:uid="{BD7F82B9-0885-4E0A-AA4C-6CF2B726E459}" name="Column356" dataDxfId="16070"/>
    <tableColumn id="361" xr3:uid="{84119E75-FCB9-408A-A78A-74709CF7C66E}" name="Column357" dataDxfId="16069"/>
    <tableColumn id="362" xr3:uid="{8DA631D5-AEDF-498A-951A-5DCDD970F6D8}" name="Column358" dataDxfId="16068"/>
    <tableColumn id="363" xr3:uid="{CAAB39C6-34E1-447A-9F0B-049FB715E2DA}" name="Column359" dataDxfId="16067"/>
    <tableColumn id="364" xr3:uid="{03EA75CE-5602-4A41-B2F2-DDCD36947121}" name="Column360" dataDxfId="16066"/>
    <tableColumn id="365" xr3:uid="{10049ABE-1173-4608-BCCD-9FF0C9B60BCE}" name="Column361" dataDxfId="16065"/>
    <tableColumn id="366" xr3:uid="{A3E47385-9C89-44C4-B54E-D8EA6C6FC815}" name="Column362" dataDxfId="16064"/>
    <tableColumn id="367" xr3:uid="{733E6A39-F2FE-4FB3-948D-C39244E6AE33}" name="Column363" dataDxfId="16063"/>
    <tableColumn id="368" xr3:uid="{220B8AD8-A07A-4BD5-A94E-3626439731D6}" name="Column364" dataDxfId="16062"/>
    <tableColumn id="369" xr3:uid="{55F73B4F-FE4F-4B01-BADF-84D8D10FCC9F}" name="Column365" dataDxfId="16061"/>
    <tableColumn id="370" xr3:uid="{91258D72-1CFA-47B6-83F6-5B092D9C02AB}" name="Column366" dataDxfId="16060"/>
    <tableColumn id="371" xr3:uid="{0566F6AF-D0B1-4485-BC37-B494555FE8BC}" name="Column367" dataDxfId="16059"/>
    <tableColumn id="372" xr3:uid="{8F95E4FD-3FB3-4D9A-AAE7-D078ED149F2C}" name="Column368" dataDxfId="16058"/>
    <tableColumn id="373" xr3:uid="{8A5CA64C-F648-4188-82BB-B0318243E8FC}" name="Column369" dataDxfId="16057"/>
    <tableColumn id="374" xr3:uid="{E1F564A0-B70F-427F-9726-ABCB75E71896}" name="Column370" dataDxfId="16056"/>
    <tableColumn id="375" xr3:uid="{956891CD-5D0E-4194-8AE2-5958085BBBF1}" name="Column371" dataDxfId="16055"/>
    <tableColumn id="376" xr3:uid="{D9D9F5C1-6AB2-4C6E-BB2F-57D029EB0824}" name="Column372" dataDxfId="16054"/>
    <tableColumn id="377" xr3:uid="{9B4D2EFB-2DF5-48A0-891A-FA7116ABA7D3}" name="Column373" dataDxfId="16053"/>
    <tableColumn id="378" xr3:uid="{9D3A1E41-EE46-4E06-8B76-51ED4EB09314}" name="Column374" dataDxfId="16052"/>
    <tableColumn id="379" xr3:uid="{B55F5C40-E563-4A35-BC70-40614DBC7D44}" name="Column375" dataDxfId="16051"/>
    <tableColumn id="380" xr3:uid="{991DD76F-8DF9-44C9-B78E-1FAB6F65498A}" name="Column376" dataDxfId="16050"/>
    <tableColumn id="381" xr3:uid="{ECA3A6BB-D636-4702-BE50-ABB86D2AC7E9}" name="Column377" dataDxfId="16049"/>
    <tableColumn id="382" xr3:uid="{A45ED63B-B6FC-4243-B954-CF8224DC7391}" name="Column378" dataDxfId="16048"/>
    <tableColumn id="383" xr3:uid="{37AA3056-656F-4E93-AB59-B9ACEC01D8C3}" name="Column379" dataDxfId="16047"/>
    <tableColumn id="384" xr3:uid="{084FA528-6A14-43C2-BA93-02E60FA7C2AB}" name="Column380" dataDxfId="16046"/>
    <tableColumn id="385" xr3:uid="{C6FD8DE9-CFF6-4BB0-A49D-BF5AF1DFFFAF}" name="Column381" dataDxfId="16045"/>
    <tableColumn id="386" xr3:uid="{35BE0FE7-BC3D-4BC4-A3B0-03DE89234F15}" name="Column382" dataDxfId="16044"/>
    <tableColumn id="387" xr3:uid="{73B0726A-A2D2-422C-B74B-C8796C4A6260}" name="Column383" dataDxfId="16043"/>
    <tableColumn id="388" xr3:uid="{D0502010-48EA-4BF7-92DB-84D86CA1DF55}" name="Column384" dataDxfId="16042"/>
    <tableColumn id="389" xr3:uid="{62B4A2F4-B6D2-4806-AA77-29F98E466739}" name="Column385" dataDxfId="16041"/>
    <tableColumn id="390" xr3:uid="{0A39A57F-EC3C-4252-BB6D-4B847823AEDF}" name="Column386" dataDxfId="16040"/>
    <tableColumn id="391" xr3:uid="{2FFEC448-93DB-4EF6-AA8A-F11416EE2ADB}" name="Column387" dataDxfId="16039"/>
    <tableColumn id="392" xr3:uid="{997F8C08-AD84-4AD5-8CF8-376ADE602927}" name="Column388" dataDxfId="16038"/>
    <tableColumn id="393" xr3:uid="{694701A4-2EBC-43EC-878B-F16485BD7B0F}" name="Column389" dataDxfId="16037"/>
    <tableColumn id="394" xr3:uid="{E3EF8FAB-7E52-437C-8979-4EC3AC709E09}" name="Column390" dataDxfId="16036"/>
    <tableColumn id="395" xr3:uid="{319FE180-4595-4527-8F9B-9711EFD1B924}" name="Column391" dataDxfId="16035"/>
    <tableColumn id="396" xr3:uid="{DD498F9D-7E67-4C6A-87B6-C8A1729458EF}" name="Column392" dataDxfId="16034"/>
    <tableColumn id="397" xr3:uid="{1B704B10-DA7D-49DE-8712-3AA90C5AF875}" name="Column393" dataDxfId="16033"/>
    <tableColumn id="398" xr3:uid="{B4742793-E286-4A1D-AD68-138370CD5365}" name="Column394" dataDxfId="16032"/>
    <tableColumn id="399" xr3:uid="{861AB500-17A9-4E16-99BB-0EA9C1820FE1}" name="Column395" dataDxfId="16031"/>
    <tableColumn id="400" xr3:uid="{1BE28ABF-CED6-44D6-83DE-9A8FCC6F6160}" name="Column396" dataDxfId="16030"/>
    <tableColumn id="401" xr3:uid="{628D97B8-FA34-4FD7-BFDB-438B67DB3F7B}" name="Column397" dataDxfId="16029"/>
    <tableColumn id="402" xr3:uid="{23483E55-46DB-44B9-B38A-0F24676B88AA}" name="Column398" dataDxfId="16028"/>
    <tableColumn id="403" xr3:uid="{CADB96EC-151E-4D83-B7FD-9B498EBDEB26}" name="Column399" dataDxfId="16027"/>
    <tableColumn id="404" xr3:uid="{6AFFAE3F-CFEB-4321-83F3-6672CD2E0DAA}" name="Column400" dataDxfId="16026"/>
    <tableColumn id="405" xr3:uid="{3EC2DE97-5DB8-49D2-85AB-041A6748AC95}" name="Column401" dataDxfId="16025"/>
    <tableColumn id="406" xr3:uid="{ED2BF547-65E3-4B1C-8316-F7B1650EE88D}" name="Column402" dataDxfId="16024"/>
    <tableColumn id="407" xr3:uid="{3F161006-7775-405D-A6F4-BA6F5B6F8D4B}" name="Column403" dataDxfId="16023"/>
    <tableColumn id="408" xr3:uid="{3BE6E82A-1596-4C6D-B66F-4986E00EB58B}" name="Column404" dataDxfId="16022"/>
    <tableColumn id="409" xr3:uid="{B67B4CCB-7886-435F-960A-759FF8C36316}" name="Column405" dataDxfId="16021"/>
    <tableColumn id="410" xr3:uid="{E8AFE452-8BDD-491C-B87B-430C63022BB7}" name="Column406" dataDxfId="16020"/>
    <tableColumn id="411" xr3:uid="{95ED9D35-4F16-432D-AB3A-AC0F6E8E4DA0}" name="Column407" dataDxfId="16019"/>
    <tableColumn id="412" xr3:uid="{4C22C8BA-5C5A-46F2-9D80-0A2796302339}" name="Column408" dataDxfId="16018"/>
    <tableColumn id="413" xr3:uid="{F564EA3D-55B9-4C86-886D-6FF61254A5AF}" name="Column409" dataDxfId="16017"/>
    <tableColumn id="414" xr3:uid="{87D31746-9804-43CA-AEE1-39F5468262AE}" name="Column410" dataDxfId="16016"/>
    <tableColumn id="415" xr3:uid="{B5D98FA8-42CF-4597-8495-9100BD065EE5}" name="Column411" dataDxfId="16015"/>
    <tableColumn id="416" xr3:uid="{64C1E66C-941F-4175-83F6-2A9C2D2BB0D7}" name="Column412" dataDxfId="16014"/>
    <tableColumn id="417" xr3:uid="{161EA5D5-8BBD-4E9E-B870-627D75B20322}" name="Column413" dataDxfId="16013"/>
    <tableColumn id="418" xr3:uid="{183EC0FE-2279-428B-957E-7C2FE4764D0F}" name="Column414" dataDxfId="16012"/>
    <tableColumn id="419" xr3:uid="{EA309DE5-0206-453A-AA76-B4FE15E04909}" name="Column415" dataDxfId="16011"/>
    <tableColumn id="420" xr3:uid="{6541AEAB-8070-4E08-B38F-6E4718E1F100}" name="Column416" dataDxfId="16010"/>
    <tableColumn id="421" xr3:uid="{51211401-19CB-43E9-B207-28125995EDF8}" name="Column417" dataDxfId="16009"/>
    <tableColumn id="422" xr3:uid="{16544954-AD11-4FE7-9EFF-AE6ADCFAE3B6}" name="Column418" dataDxfId="16008"/>
    <tableColumn id="423" xr3:uid="{153C0E5B-E697-4AF5-9FD8-245827CE17A4}" name="Column419" dataDxfId="16007"/>
    <tableColumn id="424" xr3:uid="{72308ED6-A920-4B2D-990A-B8587A606FF7}" name="Column420" dataDxfId="16006"/>
    <tableColumn id="425" xr3:uid="{59321313-028E-41A8-8BCC-7444BAD878DB}" name="Column421" dataDxfId="16005"/>
    <tableColumn id="426" xr3:uid="{7F7D9BD3-D060-404C-8422-F5B36B83EB3F}" name="Column422" dataDxfId="16004"/>
    <tableColumn id="427" xr3:uid="{D22FC222-4836-4528-87B0-AD9A9327DAA5}" name="Column423" dataDxfId="16003"/>
    <tableColumn id="428" xr3:uid="{FE108A25-4DA8-4899-B360-E5B7A2EEE146}" name="Column424" dataDxfId="16002"/>
    <tableColumn id="429" xr3:uid="{C8F12B21-2401-4120-8EDB-040A97921081}" name="Column425" dataDxfId="16001"/>
    <tableColumn id="430" xr3:uid="{20513E8A-7439-41E1-89E8-A4ADE7A8183B}" name="Column426" dataDxfId="16000"/>
    <tableColumn id="431" xr3:uid="{80EE374B-8569-4A19-8DFF-05CD7AFC4C14}" name="Column427" dataDxfId="15999"/>
    <tableColumn id="432" xr3:uid="{7E9D8A2C-E104-48B7-9ADC-D816AEBDB26A}" name="Column428" dataDxfId="15998"/>
    <tableColumn id="433" xr3:uid="{79D545E7-4312-44BC-9A30-461401447343}" name="Column429" dataDxfId="15997"/>
    <tableColumn id="434" xr3:uid="{49AB7F30-0E84-44A1-80CC-E5C518755540}" name="Column430" dataDxfId="15996"/>
    <tableColumn id="435" xr3:uid="{8FC55C58-9C7B-407D-B132-FC8154FEA659}" name="Column431" dataDxfId="15995"/>
    <tableColumn id="436" xr3:uid="{FC5FCE33-A497-4E71-88DF-95C339F1952F}" name="Column432" dataDxfId="15994"/>
    <tableColumn id="437" xr3:uid="{DF2B2EAD-690B-436E-8B4F-77484E92E29C}" name="Column433" dataDxfId="15993"/>
    <tableColumn id="438" xr3:uid="{050FB136-4930-40DA-862E-9074DF144336}" name="Column434" dataDxfId="15992"/>
    <tableColumn id="439" xr3:uid="{ED0B86F9-8352-4FBD-AA9E-D21B84A5ABE8}" name="Column435" dataDxfId="15991"/>
    <tableColumn id="440" xr3:uid="{CCD05FB9-0ADB-428E-9F9E-0A2255118897}" name="Column436" dataDxfId="15990"/>
    <tableColumn id="441" xr3:uid="{0C671A5A-D228-4352-990B-F110FD334CDF}" name="Column437" dataDxfId="15989"/>
    <tableColumn id="442" xr3:uid="{FF4B9049-6245-49CD-9B5D-8819EC8E0858}" name="Column438" dataDxfId="15988"/>
    <tableColumn id="443" xr3:uid="{F5DF5982-7FB6-4972-B6E7-CBA40A97218F}" name="Column439" dataDxfId="15987"/>
    <tableColumn id="444" xr3:uid="{A7A5F768-BB9B-4FC8-BF0D-90946C488EA3}" name="Column440" dataDxfId="15986"/>
    <tableColumn id="445" xr3:uid="{691A80E4-20A3-4687-9CF4-4E4B43B52D02}" name="Column441" dataDxfId="15985"/>
    <tableColumn id="446" xr3:uid="{BE5B6450-A87E-40EB-B1CD-85AA3537ED04}" name="Column442" dataDxfId="15984"/>
    <tableColumn id="447" xr3:uid="{618B4970-09B1-4BE9-8EDE-5DBF7DA445E7}" name="Column443" dataDxfId="15983"/>
    <tableColumn id="448" xr3:uid="{A96269FB-01DF-4749-9A3D-49CFF91E38F3}" name="Column444" dataDxfId="15982"/>
    <tableColumn id="449" xr3:uid="{D58FA592-4C95-42C2-8630-38425A38F979}" name="Column445" dataDxfId="15981"/>
    <tableColumn id="450" xr3:uid="{450AFC24-D284-42C8-9CE9-514D95FAAB4B}" name="Column446" dataDxfId="15980"/>
    <tableColumn id="451" xr3:uid="{96112B39-46B3-4D91-B3CE-DCD75D5F482D}" name="Column447" dataDxfId="15979"/>
    <tableColumn id="452" xr3:uid="{79831D5B-27BB-4588-919A-708C8FCE2402}" name="Column448" dataDxfId="15978"/>
    <tableColumn id="453" xr3:uid="{4F62671E-8C9B-4FC5-B63B-F91317452F01}" name="Column449" dataDxfId="15977"/>
    <tableColumn id="454" xr3:uid="{2E80E35C-1BAB-474D-97B2-98164E73B262}" name="Column450" dataDxfId="15976"/>
    <tableColumn id="455" xr3:uid="{15C48C5B-63D3-4F44-A63C-1D13F2E20FFA}" name="Column451" dataDxfId="15975"/>
    <tableColumn id="456" xr3:uid="{87CE082C-4135-494C-AD7D-799364FC6ABA}" name="Column452" dataDxfId="15974"/>
    <tableColumn id="457" xr3:uid="{CB87C99B-664C-4D16-912F-1EE02DA61CB5}" name="Column453" dataDxfId="15973"/>
    <tableColumn id="458" xr3:uid="{8B3EC58F-2CD9-4233-9D53-C9EE13166394}" name="Column454" dataDxfId="15972"/>
    <tableColumn id="459" xr3:uid="{D55D5313-3EAF-48A5-891A-46771564D3BB}" name="Column455" dataDxfId="15971"/>
    <tableColumn id="460" xr3:uid="{3B8E1D87-97BD-44A6-A13B-CF735E1D89DB}" name="Column456" dataDxfId="15970"/>
    <tableColumn id="461" xr3:uid="{31DD9321-AF48-4E49-B8C8-0AD6299BEFC0}" name="Column457" dataDxfId="15969"/>
    <tableColumn id="462" xr3:uid="{653226DE-8786-4BB5-98F6-15C3FEF0D38C}" name="Column458" dataDxfId="15968"/>
    <tableColumn id="463" xr3:uid="{0EC7DEA3-76CE-434D-8428-7AFBF5A3D864}" name="Column459" dataDxfId="15967"/>
    <tableColumn id="464" xr3:uid="{EE3C1C9A-5A7F-4745-AC74-68B9982AE427}" name="Column460" dataDxfId="15966"/>
    <tableColumn id="465" xr3:uid="{F84A96FC-3EAC-4318-9CFC-9F885473D2FB}" name="Column461" dataDxfId="15965"/>
    <tableColumn id="466" xr3:uid="{37DD3EC8-01C2-457F-8720-D5427DF98236}" name="Column462" dataDxfId="15964"/>
    <tableColumn id="467" xr3:uid="{28A96FA4-B191-4EC6-8F70-6DBB58464DF2}" name="Column463" dataDxfId="15963"/>
    <tableColumn id="468" xr3:uid="{9B4F8903-068D-4179-B44E-6EFEF7BB31E8}" name="Column464" dataDxfId="15962"/>
    <tableColumn id="469" xr3:uid="{E085C5C0-F498-4A12-A51C-AB6645479DEA}" name="Column465" dataDxfId="15961"/>
    <tableColumn id="470" xr3:uid="{CCDFBE54-46B1-4C1C-BB48-8A5787CC8466}" name="Column466" dataDxfId="15960"/>
    <tableColumn id="471" xr3:uid="{02B037E3-DE86-4B39-ADC2-383A553C70F8}" name="Column467" dataDxfId="15959"/>
    <tableColumn id="472" xr3:uid="{A1A5EEF4-1359-44A8-A259-F80AA6D59E18}" name="Column468" dataDxfId="15958"/>
    <tableColumn id="473" xr3:uid="{D9996D7E-C289-43CF-BFF7-D4703930CBC5}" name="Column469" dataDxfId="15957"/>
    <tableColumn id="474" xr3:uid="{118B531D-FF2B-4F9E-8603-07E60C325127}" name="Column470" dataDxfId="15956"/>
    <tableColumn id="475" xr3:uid="{A447ACC3-4450-4400-B25A-9FA043C07BE6}" name="Column471" dataDxfId="15955"/>
    <tableColumn id="476" xr3:uid="{7D82AFE2-C274-440E-AD1A-71965D43B466}" name="Column472" dataDxfId="15954"/>
    <tableColumn id="477" xr3:uid="{AB804910-6FA1-4F66-A003-F6A23ED00710}" name="Column473" dataDxfId="15953"/>
    <tableColumn id="478" xr3:uid="{D0E005B3-ECD4-49B3-91A4-80CC0A45B037}" name="Column474" dataDxfId="15952"/>
    <tableColumn id="479" xr3:uid="{B18A126D-EEB5-4624-B69D-ED1ECCE1B5A0}" name="Column475" dataDxfId="15951"/>
    <tableColumn id="480" xr3:uid="{43235713-4EEC-46F3-B097-9B9BE37CD1D6}" name="Column476" dataDxfId="15950"/>
    <tableColumn id="481" xr3:uid="{F58E3673-31F7-43E8-9125-C61ED9A53105}" name="Column477" dataDxfId="15949"/>
    <tableColumn id="482" xr3:uid="{51483FE0-82A9-4CC2-AE74-D01337AADD40}" name="Column478" dataDxfId="15948"/>
    <tableColumn id="483" xr3:uid="{94A3BD29-E260-4147-A4AB-1D492AA67612}" name="Column479" dataDxfId="15947"/>
    <tableColumn id="484" xr3:uid="{8CF6BD37-9D5B-4D16-90DE-27E30972B571}" name="Column480" dataDxfId="15946"/>
    <tableColumn id="485" xr3:uid="{186EB569-8451-4FF5-88EB-263411688AA0}" name="Column481" dataDxfId="15945"/>
    <tableColumn id="486" xr3:uid="{5E58E03E-24D0-49D8-9D58-C1219CE2AB65}" name="Column482" dataDxfId="15944"/>
    <tableColumn id="487" xr3:uid="{AF46B6B4-B51D-4822-87F0-569846F4EF34}" name="Column483" dataDxfId="15943"/>
    <tableColumn id="488" xr3:uid="{22E6C62F-183B-4511-8D0B-782F4301AFD4}" name="Column484" dataDxfId="15942"/>
    <tableColumn id="489" xr3:uid="{ECE3FC9C-1044-4A76-82F7-4AD5404D1435}" name="Column485" dataDxfId="15941"/>
    <tableColumn id="490" xr3:uid="{78AC3148-72B5-42DE-9CF6-ABE52B075F29}" name="Column486" dataDxfId="15940"/>
    <tableColumn id="491" xr3:uid="{A0DA47DD-75F2-4C39-8244-6FA8843A2D14}" name="Column487" dataDxfId="15939"/>
    <tableColumn id="492" xr3:uid="{558EBE3F-784B-4397-91C5-45D181406D2D}" name="Column488" dataDxfId="15938"/>
    <tableColumn id="493" xr3:uid="{408CEDA9-31CA-429D-936A-61ECFDDD54DD}" name="Column489" dataDxfId="15937"/>
    <tableColumn id="494" xr3:uid="{BF3875DB-BD0C-4174-ABBB-D081A08A87B3}" name="Column490" dataDxfId="15936"/>
    <tableColumn id="495" xr3:uid="{4AE9EE3D-0EC1-480D-ACA2-503DE66A1DF1}" name="Column491" dataDxfId="15935"/>
    <tableColumn id="496" xr3:uid="{DBCC6414-227D-4A37-BDBB-2B03FDD2FE1B}" name="Column492" dataDxfId="15934"/>
    <tableColumn id="497" xr3:uid="{54E4D56C-70C9-4DB6-A4E4-23B0D85F2493}" name="Column493" dataDxfId="15933"/>
    <tableColumn id="498" xr3:uid="{0BB188A4-41D7-4975-B6F8-722BF583AF4E}" name="Column494" dataDxfId="15932"/>
    <tableColumn id="499" xr3:uid="{C28C3B13-CAFA-471C-8FF2-56AA89A91446}" name="Column495" dataDxfId="15931"/>
    <tableColumn id="500" xr3:uid="{D2146660-928A-45FD-9613-1D91AF8D2E7A}" name="Column496" dataDxfId="15930"/>
    <tableColumn id="501" xr3:uid="{5FF6E056-B9E2-4B5C-82B7-472A0793CC88}" name="Column497" dataDxfId="15929"/>
    <tableColumn id="502" xr3:uid="{82205BBE-464F-4F8B-8DE4-8D47911EE560}" name="Column498" dataDxfId="15928"/>
    <tableColumn id="503" xr3:uid="{9467796E-4741-4636-AF18-E4BFB163947E}" name="Column499" dataDxfId="15927"/>
    <tableColumn id="504" xr3:uid="{F3996A7F-7B19-4D17-96E2-85C440F98116}" name="Column500" dataDxfId="15926"/>
    <tableColumn id="505" xr3:uid="{DEE27A08-3941-44FF-A709-30FE999CC87A}" name="Column501" dataDxfId="15925"/>
    <tableColumn id="506" xr3:uid="{9DA2C331-FAC9-4CBE-AEF4-B9DFC88565A0}" name="Column502" dataDxfId="15924"/>
    <tableColumn id="507" xr3:uid="{FA91DF9E-65E4-44C4-A997-3ACC52D77627}" name="Column503" dataDxfId="15923"/>
    <tableColumn id="508" xr3:uid="{674F522E-89CE-48F9-BC9D-DD98A67F5E12}" name="Column504" dataDxfId="15922"/>
    <tableColumn id="509" xr3:uid="{AE317F81-9769-4910-A9CC-C033583B96F8}" name="Column505" dataDxfId="15921"/>
    <tableColumn id="510" xr3:uid="{B0BCE251-573E-49E7-BC1F-E26D9DC73395}" name="Column506" dataDxfId="15920"/>
    <tableColumn id="511" xr3:uid="{1E112DF4-7BD6-45B7-9A08-6DB5EC97ED70}" name="Column507" dataDxfId="15919"/>
    <tableColumn id="512" xr3:uid="{7D6A363E-D438-4837-A733-7F878883518B}" name="Column508" dataDxfId="15918"/>
    <tableColumn id="513" xr3:uid="{D8598090-9231-48CD-BF90-18FF3D275118}" name="Column509" dataDxfId="15917"/>
    <tableColumn id="514" xr3:uid="{AB59F1B7-D7C9-4431-8783-696385289B47}" name="Column510" dataDxfId="15916"/>
    <tableColumn id="515" xr3:uid="{CBF23B17-FC4E-46A2-B026-99925A3C2A22}" name="Column511" dataDxfId="15915"/>
    <tableColumn id="516" xr3:uid="{6C343BD0-60E8-402D-ADBA-68E189DC1DAF}" name="Column512" dataDxfId="15914"/>
    <tableColumn id="517" xr3:uid="{9AB31290-B7D9-49AA-BAD5-C690AD7E326C}" name="Column513" dataDxfId="15913"/>
    <tableColumn id="518" xr3:uid="{B66AF314-B77B-40F6-9C08-73A243353C3C}" name="Column514" dataDxfId="15912"/>
    <tableColumn id="519" xr3:uid="{FF1D7B08-D6D8-4133-88EE-8DED37E56443}" name="Column515" dataDxfId="15911"/>
    <tableColumn id="520" xr3:uid="{B4C189F4-143F-4F2E-8BFD-3A00A6FF8123}" name="Column516" dataDxfId="15910"/>
    <tableColumn id="521" xr3:uid="{63B39788-5F9C-4EE3-8670-54D609B7A6A5}" name="Column517" dataDxfId="15909"/>
    <tableColumn id="522" xr3:uid="{88A1B7E3-C674-4081-9E57-F617531C8F1E}" name="Column518" dataDxfId="15908"/>
    <tableColumn id="523" xr3:uid="{AA22321C-16D3-41F2-83EE-502CAEF4EF4A}" name="Column519" dataDxfId="15907"/>
    <tableColumn id="524" xr3:uid="{4C746CD9-B7AC-4514-8B11-EF1384BA09B2}" name="Column520" dataDxfId="15906"/>
    <tableColumn id="525" xr3:uid="{74790EAB-72E3-4EBE-931E-E98D7AA332F9}" name="Column521" dataDxfId="15905"/>
    <tableColumn id="526" xr3:uid="{FF92C677-333D-43FA-BF09-A7A36590FA6A}" name="Column522" dataDxfId="15904"/>
    <tableColumn id="527" xr3:uid="{6F19B01C-1A87-45FE-9678-C4762E4B4C9E}" name="Column523" dataDxfId="15903"/>
    <tableColumn id="528" xr3:uid="{A3BDA47A-FA45-49FB-A36E-1B5EC8646316}" name="Column524" dataDxfId="15902"/>
    <tableColumn id="529" xr3:uid="{87A93CAF-73E4-4F0D-BE83-CA684BFC6926}" name="Column525" dataDxfId="15901"/>
    <tableColumn id="530" xr3:uid="{8845669E-A3DC-4650-A75B-C73E5B2E935F}" name="Column526" dataDxfId="15900"/>
    <tableColumn id="531" xr3:uid="{19B74B95-CDDF-4ED7-974B-A7D0BDC83C51}" name="Column527" dataDxfId="15899"/>
    <tableColumn id="532" xr3:uid="{FA5BBBCC-7007-4D6F-AB05-402F14C9535E}" name="Column528" dataDxfId="15898"/>
    <tableColumn id="533" xr3:uid="{618CFB8E-1AAF-44E7-93E6-35409344CA6E}" name="Column529" dataDxfId="15897"/>
    <tableColumn id="534" xr3:uid="{4DE5EAAD-F7A7-4FE9-88DF-40EB2962A314}" name="Column530" dataDxfId="15896"/>
    <tableColumn id="535" xr3:uid="{EE5BBD6D-2C01-42ED-B63D-E99F4573481D}" name="Column531" dataDxfId="15895"/>
    <tableColumn id="536" xr3:uid="{F9D17D79-A64B-4545-9F9A-EEA9D5137B1E}" name="Column532" dataDxfId="15894"/>
    <tableColumn id="537" xr3:uid="{20C72804-7AE1-4DD2-9725-00DE029AC6CE}" name="Column533" dataDxfId="15893"/>
    <tableColumn id="538" xr3:uid="{41596B81-DA7B-4881-BDCC-1A0F6CEFD85C}" name="Column534" dataDxfId="15892"/>
    <tableColumn id="539" xr3:uid="{F92A5C90-13DF-43A6-94FB-868F41334F0B}" name="Column535" dataDxfId="15891"/>
    <tableColumn id="540" xr3:uid="{44DC016C-F4C6-41B2-BB62-0E142DC9A5EC}" name="Column536" dataDxfId="15890"/>
    <tableColumn id="541" xr3:uid="{611C6C91-C9BB-4828-AC45-3E43E78EEE30}" name="Column537" dataDxfId="15889"/>
    <tableColumn id="542" xr3:uid="{633688A4-2F20-4AB1-8D0C-82F5451FD9E8}" name="Column538" dataDxfId="15888"/>
    <tableColumn id="543" xr3:uid="{0C996D53-5F82-4CF4-B476-AD868A81D50F}" name="Column539" dataDxfId="15887"/>
    <tableColumn id="544" xr3:uid="{DCC6447F-231F-496E-90E4-E8B802255F60}" name="Column540" dataDxfId="15886"/>
    <tableColumn id="545" xr3:uid="{44D70463-45D4-4ED2-8733-A1327D641545}" name="Column541" dataDxfId="15885"/>
    <tableColumn id="546" xr3:uid="{B058A17C-DCDB-4285-85BB-822D55F3BDFC}" name="Column542" dataDxfId="15884"/>
    <tableColumn id="547" xr3:uid="{63E7D2A4-FD1B-46F4-A0D4-47BB8B689AAC}" name="Column543" dataDxfId="15883"/>
    <tableColumn id="548" xr3:uid="{783DDFF9-D825-43B8-BF18-C52CBBFC4DF2}" name="Column544" dataDxfId="15882"/>
    <tableColumn id="549" xr3:uid="{BB7E8DF2-2F2C-40D5-85A7-FA23C4A0FC73}" name="Column545" dataDxfId="15881"/>
    <tableColumn id="550" xr3:uid="{30466849-336B-4523-93A8-B8B3A54EFAF5}" name="Column546" dataDxfId="15880"/>
    <tableColumn id="551" xr3:uid="{EC26C80D-027D-45B6-B116-FCDA29F00267}" name="Column547" dataDxfId="15879"/>
    <tableColumn id="552" xr3:uid="{AA227DB7-4382-480A-A23C-609F88F8C33E}" name="Column548" dataDxfId="15878"/>
    <tableColumn id="553" xr3:uid="{3E07F83D-A2A3-463C-BD58-1791D5ECC2A9}" name="Column549" dataDxfId="15877"/>
    <tableColumn id="554" xr3:uid="{8617B0E2-1F20-4715-8533-2C281387FA05}" name="Column550" dataDxfId="15876"/>
    <tableColumn id="555" xr3:uid="{F9A8BED9-50FB-41B6-8D38-906A3B3C30A2}" name="Column551" dataDxfId="15875"/>
    <tableColumn id="556" xr3:uid="{95229660-1F70-4214-9266-D1781FF79038}" name="Column552" dataDxfId="15874"/>
    <tableColumn id="557" xr3:uid="{D62937A9-0BFC-40B2-BA67-2A185E6AA8EE}" name="Column553" dataDxfId="15873"/>
    <tableColumn id="558" xr3:uid="{17951709-4510-4D0B-ACE6-BAC8EFE44B1D}" name="Column554" dataDxfId="15872"/>
    <tableColumn id="559" xr3:uid="{A098EFFC-D2FB-4552-BCFD-1396F13EFD90}" name="Column555" dataDxfId="15871"/>
    <tableColumn id="560" xr3:uid="{EABF8657-6341-4A0E-88F0-57BDFF121E20}" name="Column556" dataDxfId="15870"/>
    <tableColumn id="561" xr3:uid="{288F1A01-40C8-4AFB-BAA4-F303F56BD320}" name="Column557" dataDxfId="15869"/>
    <tableColumn id="562" xr3:uid="{946C3136-E21D-47BE-878E-2BBCA45684DE}" name="Column558" dataDxfId="15868"/>
    <tableColumn id="563" xr3:uid="{5407D115-CC81-4EA3-B69E-720169355D6C}" name="Column559" dataDxfId="15867"/>
    <tableColumn id="564" xr3:uid="{4F1EAB22-D8C2-4B70-9E17-F58EA3F631E7}" name="Column560" dataDxfId="15866"/>
    <tableColumn id="565" xr3:uid="{812E51C9-39EF-4042-82D1-1FB51DA7A34A}" name="Column561" dataDxfId="15865"/>
    <tableColumn id="566" xr3:uid="{155CAB22-62AE-4651-AB5D-963D53B122C8}" name="Column562" dataDxfId="15864"/>
    <tableColumn id="567" xr3:uid="{D92C8EC3-A5FB-4B55-9643-9B71163F2A7B}" name="Column563" dataDxfId="15863"/>
    <tableColumn id="568" xr3:uid="{B0A935EA-1ACA-4183-AE57-E2D5BD87743F}" name="Column564" dataDxfId="15862"/>
    <tableColumn id="569" xr3:uid="{4EFF51C4-92A8-4917-86E7-9ED9DA8A8038}" name="Column565" dataDxfId="15861"/>
    <tableColumn id="570" xr3:uid="{C5471EF1-A955-4B54-B77C-37B5D511B185}" name="Column566" dataDxfId="15860"/>
    <tableColumn id="571" xr3:uid="{E6EC6571-6798-42BC-8117-94AB33A1A4B1}" name="Column567" dataDxfId="15859"/>
    <tableColumn id="572" xr3:uid="{2AED8752-B3C0-421B-87E8-919A78F591BC}" name="Column568" dataDxfId="15858"/>
    <tableColumn id="573" xr3:uid="{0B63D332-4219-499E-9021-A749245D68FA}" name="Column569" dataDxfId="15857"/>
    <tableColumn id="574" xr3:uid="{23D05D2F-6EF2-43EC-8735-44F9D9AD24AD}" name="Column570" dataDxfId="15856"/>
    <tableColumn id="575" xr3:uid="{15C34742-93E7-41CC-810D-296C503B85BC}" name="Column571" dataDxfId="15855"/>
    <tableColumn id="576" xr3:uid="{AD255DE8-C411-4C92-91F4-1E26F63089AE}" name="Column572" dataDxfId="15854"/>
    <tableColumn id="577" xr3:uid="{190DC4CF-9227-432A-A158-5D737BBDFC95}" name="Column573" dataDxfId="15853"/>
    <tableColumn id="578" xr3:uid="{10CDE3FB-A943-416E-8993-E55664CD0631}" name="Column574" dataDxfId="15852"/>
    <tableColumn id="579" xr3:uid="{79D9086B-53D4-435E-866E-9E0BA9C6482C}" name="Column575" dataDxfId="15851"/>
    <tableColumn id="580" xr3:uid="{AAA3476B-2FF2-4719-B1C3-B3999E903335}" name="Column576" dataDxfId="15850"/>
    <tableColumn id="581" xr3:uid="{6B973BDD-50A7-4151-87DC-E809B4BDB20A}" name="Column577" dataDxfId="15849"/>
    <tableColumn id="582" xr3:uid="{349B636A-2F29-4501-8331-859E1C246370}" name="Column578" dataDxfId="15848"/>
    <tableColumn id="583" xr3:uid="{A97FBCA8-CFB3-4635-B478-9F14F129487C}" name="Column579" dataDxfId="15847"/>
    <tableColumn id="584" xr3:uid="{89001E06-A690-41ED-8E77-3DFD75EB7686}" name="Column580" dataDxfId="15846"/>
    <tableColumn id="585" xr3:uid="{FAD0FB79-C6EE-40A7-BA65-000D08191454}" name="Column581" dataDxfId="15845"/>
    <tableColumn id="586" xr3:uid="{B29D277C-35DE-4E0E-9C14-B113E43616CD}" name="Column582" dataDxfId="15844"/>
    <tableColumn id="587" xr3:uid="{00C40FEE-9497-4A47-AE26-88DF0A44D567}" name="Column583" dataDxfId="15843"/>
    <tableColumn id="588" xr3:uid="{8BE4E2D9-9280-447C-8BE8-D6E32A7BD12D}" name="Column584" dataDxfId="15842"/>
    <tableColumn id="589" xr3:uid="{D4CA1D07-2858-44A4-B110-CA780264F8C3}" name="Column585" dataDxfId="15841"/>
    <tableColumn id="590" xr3:uid="{9FADF0BE-49A6-4C5B-8C72-A031BF471E80}" name="Column586" dataDxfId="15840"/>
    <tableColumn id="591" xr3:uid="{8651555A-0240-4FDE-8838-54ECFE3FD3EB}" name="Column587" dataDxfId="15839"/>
    <tableColumn id="592" xr3:uid="{2BA867FC-6FF1-4841-9CF7-286AAE645D03}" name="Column588" dataDxfId="15838"/>
    <tableColumn id="593" xr3:uid="{523C0224-33A3-4D51-8D57-E1E7653A920A}" name="Column589" dataDxfId="15837"/>
    <tableColumn id="594" xr3:uid="{2DB045CD-3F9B-4403-9D83-E4B5986C9E9B}" name="Column590" dataDxfId="15836"/>
    <tableColumn id="595" xr3:uid="{81A457B3-1FCD-4314-BB00-51EB9C4F3CE6}" name="Column591" dataDxfId="15835"/>
    <tableColumn id="596" xr3:uid="{FCA38995-6DA9-4D35-9965-CEF92F865B33}" name="Column592" dataDxfId="15834"/>
    <tableColumn id="597" xr3:uid="{1ED4291A-0DC3-4490-A6B8-B5DF4557BDAD}" name="Column593" dataDxfId="15833"/>
    <tableColumn id="598" xr3:uid="{204C691F-B09D-4575-BE5C-AB4155273F81}" name="Column594" dataDxfId="15832"/>
    <tableColumn id="599" xr3:uid="{771A4236-0420-4582-B48E-5718545FE6CD}" name="Column595" dataDxfId="15831"/>
    <tableColumn id="600" xr3:uid="{AE2E55A0-5110-49E5-8CAA-BB28588A0C4E}" name="Column596" dataDxfId="15830"/>
    <tableColumn id="601" xr3:uid="{2EDA74DA-C9A6-475B-B564-A11D3938FBFF}" name="Column597" dataDxfId="15829"/>
    <tableColumn id="602" xr3:uid="{B721C408-17DC-4C13-8BBA-CCBAE2C75F8C}" name="Column598" dataDxfId="15828"/>
    <tableColumn id="603" xr3:uid="{6694623E-BA99-4446-B7E2-8344FCC47DC7}" name="Column599" dataDxfId="15827"/>
    <tableColumn id="604" xr3:uid="{BB779E10-8C40-438F-91DB-576F240CAAD3}" name="Column600" dataDxfId="15826"/>
    <tableColumn id="605" xr3:uid="{AACEB5BC-1635-4332-AF84-65ECCBBCD36D}" name="Column601" dataDxfId="15825"/>
    <tableColumn id="606" xr3:uid="{6B90683C-57A6-4BE1-8EF9-9E44AA7006CD}" name="Column602" dataDxfId="15824"/>
    <tableColumn id="607" xr3:uid="{FD4F90A1-5392-4D52-8C5F-1E577779D465}" name="Column603" dataDxfId="15823"/>
    <tableColumn id="608" xr3:uid="{9B44B7A3-BCC1-4180-B402-C4C3E728F3B9}" name="Column604" dataDxfId="15822"/>
    <tableColumn id="609" xr3:uid="{AC9721C4-FE31-40E9-ADF1-F3D30555BA0A}" name="Column605" dataDxfId="15821"/>
    <tableColumn id="610" xr3:uid="{67AB2506-4BF2-4F5C-AF66-87E89054DB5C}" name="Column606" dataDxfId="15820"/>
    <tableColumn id="611" xr3:uid="{EB58D096-331D-4537-A357-D57C2664729A}" name="Column607" dataDxfId="15819"/>
    <tableColumn id="612" xr3:uid="{92403DF1-CCB5-49EA-85EA-8E0EAB8BA6AA}" name="Column608" dataDxfId="15818"/>
    <tableColumn id="613" xr3:uid="{46442A37-D70D-4C0F-B89C-8816F49C5992}" name="Column609" dataDxfId="15817"/>
    <tableColumn id="614" xr3:uid="{AA8C3101-32F2-4BFF-9BD6-B93DDAAF7374}" name="Column610" dataDxfId="15816"/>
    <tableColumn id="615" xr3:uid="{CD750119-1837-4010-9AAC-15DAE36C8D0C}" name="Column611" dataDxfId="15815"/>
    <tableColumn id="616" xr3:uid="{5B716C0D-98C3-4EB5-B650-5FADB3187EFB}" name="Column612" dataDxfId="15814"/>
    <tableColumn id="617" xr3:uid="{ECA67237-2B43-4093-940B-84939A41A804}" name="Column613" dataDxfId="15813"/>
    <tableColumn id="618" xr3:uid="{4FC2128E-36C1-466D-B498-B882597072B1}" name="Column614" dataDxfId="15812"/>
    <tableColumn id="619" xr3:uid="{60F3FA7B-D43A-425C-9101-F9439C6E9A43}" name="Column615" dataDxfId="15811"/>
    <tableColumn id="620" xr3:uid="{6E697F76-993C-4DF8-BF9C-ABED5FD1DE4A}" name="Column616" dataDxfId="15810"/>
    <tableColumn id="621" xr3:uid="{28477371-25C0-42A1-ABDC-2D67E3ABEFFF}" name="Column617" dataDxfId="15809"/>
    <tableColumn id="622" xr3:uid="{4A2B9CDB-5479-47A3-A073-EBE6FEED04F8}" name="Column618" dataDxfId="15808"/>
    <tableColumn id="623" xr3:uid="{95CA8510-9C88-45AC-8A9C-5ABFEF4FCBDA}" name="Column619" dataDxfId="15807"/>
    <tableColumn id="624" xr3:uid="{CD877F88-878A-4E3F-92A1-158D56E45F5E}" name="Column620" dataDxfId="15806"/>
    <tableColumn id="625" xr3:uid="{66245096-8DA5-495B-9A3D-0E58CC646F9B}" name="Column621" dataDxfId="15805"/>
    <tableColumn id="626" xr3:uid="{99758EE1-6429-4BB9-B3B0-B792C3CC9774}" name="Column622" dataDxfId="15804"/>
    <tableColumn id="627" xr3:uid="{FD5FB6D4-DC72-4401-8655-C24584E4A110}" name="Column623" dataDxfId="15803"/>
    <tableColumn id="628" xr3:uid="{DB996600-93F3-4A15-8561-F2B7A6E375C5}" name="Column624" dataDxfId="15802"/>
    <tableColumn id="629" xr3:uid="{63A28BC7-E191-438C-88B8-D49DE65C6A80}" name="Column625" dataDxfId="15801"/>
    <tableColumn id="630" xr3:uid="{34DC1BEB-A011-4CF5-A0B8-05D7F5BD4DA4}" name="Column626" dataDxfId="15800"/>
    <tableColumn id="631" xr3:uid="{0AFE0EA8-0294-4974-8997-DBAFC182DD18}" name="Column627" dataDxfId="15799"/>
    <tableColumn id="632" xr3:uid="{8E2BEF96-C515-4FD4-9FF5-5E909CF37B36}" name="Column628" dataDxfId="15798"/>
    <tableColumn id="633" xr3:uid="{177FD03F-48CA-4158-9E9E-1132B7098A60}" name="Column629" dataDxfId="15797"/>
    <tableColumn id="634" xr3:uid="{166FEC80-DAB7-4CE6-936F-8D5526DE6492}" name="Column630" dataDxfId="15796"/>
    <tableColumn id="635" xr3:uid="{66D25279-FECC-4918-B11E-D8503555C994}" name="Column631" dataDxfId="15795"/>
    <tableColumn id="636" xr3:uid="{50A55C7D-02D9-4309-8C8D-A255AD22250B}" name="Column632" dataDxfId="15794"/>
    <tableColumn id="637" xr3:uid="{A57B0FE5-8098-4114-B1CC-F96E50DB3F4D}" name="Column633" dataDxfId="15793"/>
    <tableColumn id="638" xr3:uid="{C1E80339-FC7B-4D90-924A-7A0D1CD5F1FA}" name="Column634" dataDxfId="15792"/>
    <tableColumn id="639" xr3:uid="{8343296C-FF30-4471-ABB7-5CFD4FBD2CE1}" name="Column635" dataDxfId="15791"/>
    <tableColumn id="640" xr3:uid="{A91DC677-7B53-4961-AD4E-74D5D065C930}" name="Column636" dataDxfId="15790"/>
    <tableColumn id="641" xr3:uid="{73F1363F-1596-4DA2-AEE9-6A191B7D0853}" name="Column637" dataDxfId="15789"/>
    <tableColumn id="642" xr3:uid="{50502198-5741-4855-8F65-802E22CA60D4}" name="Column638" dataDxfId="15788"/>
    <tableColumn id="643" xr3:uid="{51F0DD25-26FE-4536-9D64-97FD8CA1A146}" name="Column639" dataDxfId="15787"/>
    <tableColumn id="644" xr3:uid="{950E28CF-ED57-4B2D-92A5-16B8AED6770B}" name="Column640" dataDxfId="15786"/>
    <tableColumn id="645" xr3:uid="{32E51FF7-1533-4D2C-9F00-037A270B48D1}" name="Column641" dataDxfId="15785"/>
    <tableColumn id="646" xr3:uid="{7BA5CC5D-0E15-4260-8C9C-096686F79554}" name="Column642" dataDxfId="15784"/>
    <tableColumn id="647" xr3:uid="{5BDC93C7-0BA8-4A34-A67D-150446E643C5}" name="Column643" dataDxfId="15783"/>
    <tableColumn id="648" xr3:uid="{5DF5AAA4-77A8-4D06-836D-150229A726E5}" name="Column644" dataDxfId="15782"/>
    <tableColumn id="649" xr3:uid="{6A499D5A-6DD0-4C82-A9DD-F99062F5280C}" name="Column645" dataDxfId="15781"/>
    <tableColumn id="650" xr3:uid="{621B59B9-DBBD-446F-9916-5A19A00FE062}" name="Column646" dataDxfId="15780"/>
    <tableColumn id="651" xr3:uid="{6038C44A-D204-449B-A6A1-3BB1A3CFC36E}" name="Column647" dataDxfId="15779"/>
    <tableColumn id="652" xr3:uid="{EB493579-2EE7-4A5A-9CE3-7506781483AD}" name="Column648" dataDxfId="15778"/>
    <tableColumn id="653" xr3:uid="{FFCA6E86-B1A6-4DD5-BD4A-1FE19C48E9CE}" name="Column649" dataDxfId="15777"/>
    <tableColumn id="654" xr3:uid="{831AE9AD-E0C9-440D-85D7-24EC37288C9A}" name="Column650" dataDxfId="15776"/>
    <tableColumn id="655" xr3:uid="{8DFA4363-9EEC-48A5-8126-11469348E8C9}" name="Column651" dataDxfId="15775"/>
    <tableColumn id="656" xr3:uid="{9312CBC1-FD79-43EE-BED9-AE3987BF67E4}" name="Column652" dataDxfId="15774"/>
    <tableColumn id="657" xr3:uid="{6F739FB7-3A7C-4CD7-857D-32E7512313EF}" name="Column653" dataDxfId="15773"/>
    <tableColumn id="658" xr3:uid="{CF9F0D07-2957-4A76-BD44-F242C2F2FD4F}" name="Column654" dataDxfId="15772"/>
    <tableColumn id="659" xr3:uid="{29DCC1FF-A833-4DB6-B0E9-A12257E35307}" name="Column655" dataDxfId="15771"/>
    <tableColumn id="660" xr3:uid="{C777DF98-A87F-4E5F-8D18-6B4AC8A2FF56}" name="Column656" dataDxfId="15770"/>
    <tableColumn id="661" xr3:uid="{6E5417AF-C552-4937-AEC5-CF80C8560C14}" name="Column657" dataDxfId="15769"/>
    <tableColumn id="662" xr3:uid="{39404B8D-EA45-4563-95DF-AE9E876DA379}" name="Column658" dataDxfId="15768"/>
    <tableColumn id="663" xr3:uid="{89537BB9-560C-4FD2-83A7-6253BBA39334}" name="Column659" dataDxfId="15767"/>
    <tableColumn id="664" xr3:uid="{2E56975B-254D-4D90-BD08-D84796AD7919}" name="Column660" dataDxfId="15766"/>
    <tableColumn id="665" xr3:uid="{54691277-ECDF-4C6F-AD4E-3CEE21653483}" name="Column661" dataDxfId="15765"/>
    <tableColumn id="666" xr3:uid="{27A1E60F-2F3B-435B-B21C-CC0A3B9CC13A}" name="Column662" dataDxfId="15764"/>
    <tableColumn id="667" xr3:uid="{D590BB75-AE5E-4EAA-BFF7-9A8269074742}" name="Column663" dataDxfId="15763"/>
    <tableColumn id="668" xr3:uid="{CACB34D5-B8FF-49AD-90EE-0DABFB74E8E6}" name="Column664" dataDxfId="15762"/>
    <tableColumn id="669" xr3:uid="{041B31CB-F6BE-4A65-9D1A-2F0195688435}" name="Column665" dataDxfId="15761"/>
    <tableColumn id="670" xr3:uid="{3B144BEC-469C-4641-B0F7-E5779CE88779}" name="Column666" dataDxfId="15760"/>
    <tableColumn id="671" xr3:uid="{C2A122D4-EB18-4111-97BD-0A0E02A6DE89}" name="Column667" dataDxfId="15759"/>
    <tableColumn id="672" xr3:uid="{2BF3F870-612F-47C7-A66A-C17ECE541104}" name="Column668" dataDxfId="15758"/>
    <tableColumn id="673" xr3:uid="{AD2CBE61-48E8-4E88-B09A-62CC2BCF63CC}" name="Column669" dataDxfId="15757"/>
    <tableColumn id="674" xr3:uid="{3BD094F0-3FEC-4586-8932-CE81D31E4D51}" name="Column670" dataDxfId="15756"/>
    <tableColumn id="675" xr3:uid="{E16ECB98-4F28-400E-B4A1-16E989754DCB}" name="Column671" dataDxfId="15755"/>
    <tableColumn id="676" xr3:uid="{3866DD0D-D7A0-47FB-BA07-41290F337F61}" name="Column672" dataDxfId="15754"/>
    <tableColumn id="677" xr3:uid="{73488E0C-5112-4039-8387-48D2F4A0F148}" name="Column673" dataDxfId="15753"/>
    <tableColumn id="678" xr3:uid="{4AED66A5-3E08-4355-A1B1-795E91E56C2F}" name="Column674" dataDxfId="15752"/>
    <tableColumn id="679" xr3:uid="{8C8F6071-6434-4E35-971C-F27374808C4C}" name="Column675" dataDxfId="15751"/>
    <tableColumn id="680" xr3:uid="{05E477AF-0340-4F06-896B-4409E0727992}" name="Column676" dataDxfId="15750"/>
    <tableColumn id="681" xr3:uid="{B7EE45F6-5CDA-4B7F-9F2E-156802EB25CC}" name="Column677" dataDxfId="15749"/>
    <tableColumn id="682" xr3:uid="{51D81056-3F52-4304-89E3-55AB4DBA23DE}" name="Column678" dataDxfId="15748"/>
    <tableColumn id="683" xr3:uid="{E775AC05-D19B-458B-946B-C70B6CDDCF77}" name="Column679" dataDxfId="15747"/>
    <tableColumn id="684" xr3:uid="{667682CB-22CD-451A-8EFB-C4AB05FF64C8}" name="Column680" dataDxfId="15746"/>
    <tableColumn id="685" xr3:uid="{6CDD4AF7-7254-4D4F-B155-C74F359AE54A}" name="Column681" dataDxfId="15745"/>
    <tableColumn id="686" xr3:uid="{F10F8024-696E-4475-83F4-491D531E58F2}" name="Column682" dataDxfId="15744"/>
    <tableColumn id="687" xr3:uid="{A0C9C6EB-A148-447B-9BE8-59C07F6BCE77}" name="Column683" dataDxfId="15743"/>
    <tableColumn id="688" xr3:uid="{2A8B0836-8385-4C3E-B864-8E4BFEA0F397}" name="Column684" dataDxfId="15742"/>
    <tableColumn id="689" xr3:uid="{A204F766-77DD-457D-80EE-8F36FBCC19AB}" name="Column685" dataDxfId="15741"/>
    <tableColumn id="690" xr3:uid="{809F11C3-27B6-4875-919D-73242DE811E9}" name="Column686" dataDxfId="15740"/>
    <tableColumn id="691" xr3:uid="{F68F25B0-5D1B-4C46-9213-52FC9F423766}" name="Column687" dataDxfId="15739"/>
    <tableColumn id="692" xr3:uid="{93E99536-C4A0-4AC3-9C17-2D64063D2A87}" name="Column688" dataDxfId="15738"/>
    <tableColumn id="693" xr3:uid="{3BCC262E-7951-4FF1-9BA1-7A4854A6B548}" name="Column689" dataDxfId="15737"/>
    <tableColumn id="694" xr3:uid="{08E1E7FF-E9F7-48C2-A3DA-60CE936679DD}" name="Column690" dataDxfId="15736"/>
    <tableColumn id="695" xr3:uid="{6E896B64-35B2-48DD-8EAA-6BD24DA2CEF3}" name="Column691" dataDxfId="15735"/>
    <tableColumn id="696" xr3:uid="{707865DA-8A21-4AC4-BFB3-887EB91BE87E}" name="Column692" dataDxfId="15734"/>
    <tableColumn id="697" xr3:uid="{1D79B759-F2CB-49E6-AE4E-E9D426755BF5}" name="Column693" dataDxfId="15733"/>
    <tableColumn id="698" xr3:uid="{589A336D-1F83-4E70-9E04-DE07BCE35A30}" name="Column694" dataDxfId="15732"/>
    <tableColumn id="699" xr3:uid="{D43CF15D-54A4-4419-B2F9-E3C07BE21E3D}" name="Column695" dataDxfId="15731"/>
    <tableColumn id="700" xr3:uid="{6BE2B130-CB49-46BE-BB6B-D3C3A8AC3AE3}" name="Column696" dataDxfId="15730"/>
    <tableColumn id="701" xr3:uid="{BC9A944F-9710-4903-BA6B-AA1257B16D80}" name="Column697" dataDxfId="15729"/>
    <tableColumn id="702" xr3:uid="{756CF2EC-C2DF-4074-9DAB-99DCEAB8C9EF}" name="Column698" dataDxfId="15728"/>
    <tableColumn id="703" xr3:uid="{8DA4AA51-94A7-40B1-9194-847CD30D530F}" name="Column699" dataDxfId="15727"/>
    <tableColumn id="704" xr3:uid="{F135BAFF-7398-4D91-B5CE-49AAC32D627F}" name="Column700" dataDxfId="15726"/>
    <tableColumn id="705" xr3:uid="{50882E5C-6613-4975-A1CE-9872B05DF48B}" name="Column701" dataDxfId="15725"/>
    <tableColumn id="706" xr3:uid="{D9651233-9920-48C4-908F-4588EB1F4DC2}" name="Column702" dataDxfId="15724"/>
    <tableColumn id="707" xr3:uid="{31867B2F-3F22-4269-A6A3-79390281AF11}" name="Column703" dataDxfId="15723"/>
    <tableColumn id="708" xr3:uid="{6226D248-B3D3-4852-AE69-499A3AC9231A}" name="Column704" dataDxfId="15722"/>
    <tableColumn id="709" xr3:uid="{A6A17625-2FE9-4882-837C-7B19730E03CB}" name="Column705" dataDxfId="15721"/>
    <tableColumn id="710" xr3:uid="{EEA3B3FE-F402-4E96-AA60-82417048A55D}" name="Column706" dataDxfId="15720"/>
    <tableColumn id="711" xr3:uid="{DC25D07C-B6A1-45B1-89EF-E7D4BB65C94A}" name="Column707" dataDxfId="15719"/>
    <tableColumn id="712" xr3:uid="{B5C8BDD9-8584-40DE-9ACC-F18B70863163}" name="Column708" dataDxfId="15718"/>
    <tableColumn id="713" xr3:uid="{9E0101DC-D807-48AB-86B7-92686EB50DD7}" name="Column709" dataDxfId="15717"/>
    <tableColumn id="714" xr3:uid="{3E5F5286-12CE-4C27-8DCD-E7F0264A7A4C}" name="Column710" dataDxfId="15716"/>
    <tableColumn id="715" xr3:uid="{6D2719A5-1226-4C93-93EC-7EC46D2ED34D}" name="Column711" dataDxfId="15715"/>
    <tableColumn id="716" xr3:uid="{C7D45CB3-C75C-4515-8C2E-A814A5725B1F}" name="Column712" dataDxfId="15714"/>
    <tableColumn id="717" xr3:uid="{E7369F35-FDF2-41CC-A16E-8081B64A13AB}" name="Column713" dataDxfId="15713"/>
    <tableColumn id="718" xr3:uid="{6259EC0C-18C4-44E0-AD07-33B7E35437B5}" name="Column714" dataDxfId="15712"/>
    <tableColumn id="719" xr3:uid="{F1719651-2ACE-4264-AAE9-2651D70A566E}" name="Column715" dataDxfId="15711"/>
    <tableColumn id="720" xr3:uid="{192A8F96-5781-4297-91CC-7F703F2693F0}" name="Column716" dataDxfId="15710"/>
    <tableColumn id="721" xr3:uid="{68FB561D-26BB-4A26-A29E-64D00272CD5B}" name="Column717" dataDxfId="15709"/>
    <tableColumn id="722" xr3:uid="{3D5110E0-AC45-4DCC-99B5-76D150D03C52}" name="Column718" dataDxfId="15708"/>
    <tableColumn id="723" xr3:uid="{11AD5CFA-ABF3-4DE8-A25C-994E3B6CB6CC}" name="Column719" dataDxfId="15707"/>
    <tableColumn id="724" xr3:uid="{5C4D77FA-CA79-4BE7-9DF7-7278CB818BBC}" name="Column720" dataDxfId="15706"/>
    <tableColumn id="725" xr3:uid="{CC3364EB-159B-4543-B1DA-8A5113370CDB}" name="Column721" dataDxfId="15705"/>
    <tableColumn id="726" xr3:uid="{D5953986-FE5E-44F9-ABE3-1112D99E650C}" name="Column722" dataDxfId="15704"/>
    <tableColumn id="727" xr3:uid="{7F3685F3-2E16-4DC1-B32F-EDD5D0A327A7}" name="Column723" dataDxfId="15703"/>
    <tableColumn id="728" xr3:uid="{BF07E7B3-DBA1-4DF1-8AAD-A4DC412FF801}" name="Column724" dataDxfId="15702"/>
    <tableColumn id="729" xr3:uid="{4EC467CF-0561-4C4A-80E1-5D984944F2FF}" name="Column725" dataDxfId="15701"/>
    <tableColumn id="730" xr3:uid="{1E5CD2F4-BB5D-42E3-BD57-669775FF7A75}" name="Column726" dataDxfId="15700"/>
    <tableColumn id="731" xr3:uid="{0DF98042-5294-47FA-9D1C-1501F2D71F51}" name="Column727" dataDxfId="15699"/>
    <tableColumn id="732" xr3:uid="{3DF397EE-B948-4644-B24F-193B092E3DF0}" name="Column728" dataDxfId="15698"/>
    <tableColumn id="733" xr3:uid="{58CE3614-C573-4D5D-B35A-F7B0841B645A}" name="Column729" dataDxfId="15697"/>
    <tableColumn id="734" xr3:uid="{A1B09529-C290-4F96-B4E0-FFD82FF4D311}" name="Column730" dataDxfId="15696"/>
    <tableColumn id="735" xr3:uid="{A483EAE7-8ABA-47C8-BD90-543A45030806}" name="Column731" dataDxfId="15695"/>
    <tableColumn id="736" xr3:uid="{FD51B9C5-FEB4-4D80-9C65-40E6FD78C06F}" name="Column732" dataDxfId="15694"/>
    <tableColumn id="737" xr3:uid="{339E1076-684F-43AD-AEC6-3A5039D095C2}" name="Column733" dataDxfId="15693"/>
    <tableColumn id="738" xr3:uid="{107EB2D3-B3D2-46AC-A722-26AF530C5336}" name="Column734" dataDxfId="15692"/>
    <tableColumn id="739" xr3:uid="{B1ACBB08-5FA4-4FED-8D82-ABFBA26619A5}" name="Column735" dataDxfId="15691"/>
    <tableColumn id="740" xr3:uid="{0CB3BA1D-72BB-4A1E-87A4-7A81A29B0642}" name="Column736" dataDxfId="15690"/>
    <tableColumn id="741" xr3:uid="{2B2C7CA9-FA34-4C46-8363-A914C9617A8C}" name="Column737" dataDxfId="15689"/>
    <tableColumn id="742" xr3:uid="{F65C0B73-B738-412E-A808-22514C2D16E7}" name="Column738" dataDxfId="15688"/>
    <tableColumn id="743" xr3:uid="{1AEE4178-63E0-4417-8845-1DA276C69C3D}" name="Column739" dataDxfId="15687"/>
    <tableColumn id="744" xr3:uid="{92789EB8-69D7-4117-987C-5A960627B720}" name="Column740" dataDxfId="15686"/>
    <tableColumn id="745" xr3:uid="{3E386522-2125-4BEB-9031-69C147960384}" name="Column741" dataDxfId="15685"/>
    <tableColumn id="746" xr3:uid="{5867CAFC-1D0F-414C-9440-97A35699558D}" name="Column742" dataDxfId="15684"/>
    <tableColumn id="747" xr3:uid="{78E944CD-A1CB-47D2-B0FD-60CD38B4FF6C}" name="Column743" dataDxfId="15683"/>
    <tableColumn id="748" xr3:uid="{BC4DDE1B-4AAA-452D-91D1-61803FE17278}" name="Column744" dataDxfId="15682"/>
    <tableColumn id="749" xr3:uid="{77AB2C8D-DD5E-4A46-8A86-7503414DFEFE}" name="Column745" dataDxfId="15681"/>
    <tableColumn id="750" xr3:uid="{790DB8E1-450F-4C06-B51D-FC87AB3416ED}" name="Column746" dataDxfId="15680"/>
    <tableColumn id="751" xr3:uid="{17B1AF7E-1B8A-4813-A831-0E5BD7B4F658}" name="Column747" dataDxfId="15679"/>
    <tableColumn id="752" xr3:uid="{89A14D8E-8B08-4A31-A24B-07F9D9C85C3D}" name="Column748" dataDxfId="15678"/>
    <tableColumn id="753" xr3:uid="{F28DF996-09C7-4725-8166-FAB9F7C38657}" name="Column749" dataDxfId="15677"/>
    <tableColumn id="754" xr3:uid="{2F2BB358-B304-4650-BD15-F2BC2A4E2293}" name="Column750" dataDxfId="15676"/>
    <tableColumn id="755" xr3:uid="{2246917D-F952-414A-BECD-36F152CBF800}" name="Column751" dataDxfId="15675"/>
    <tableColumn id="756" xr3:uid="{A016296B-A1AD-40C2-92CE-6444B56763E8}" name="Column752" dataDxfId="15674"/>
    <tableColumn id="757" xr3:uid="{ACE1A78A-8671-4059-A824-4D91943AC578}" name="Column753" dataDxfId="15673"/>
    <tableColumn id="758" xr3:uid="{DFC0F387-A463-4153-B875-62CE0685CCE1}" name="Column754" dataDxfId="15672"/>
    <tableColumn id="759" xr3:uid="{AB601BC5-6527-4BDC-AE27-C7DA08DE5AF0}" name="Column755" dataDxfId="15671"/>
    <tableColumn id="760" xr3:uid="{21211EF5-1661-4974-BD91-1213EA168821}" name="Column756" dataDxfId="15670"/>
    <tableColumn id="761" xr3:uid="{740CCF9F-B6D1-45E2-A3BF-71295A65B050}" name="Column757" dataDxfId="15669"/>
    <tableColumn id="762" xr3:uid="{7702E4C2-0AD4-4689-865D-1A8C88F6D185}" name="Column758" dataDxfId="15668"/>
    <tableColumn id="763" xr3:uid="{89119B85-1B9E-4288-8173-D7900993599A}" name="Column759" dataDxfId="15667"/>
    <tableColumn id="764" xr3:uid="{B7AF924B-A7AC-4BDA-A3E1-B36679802999}" name="Column760" dataDxfId="15666"/>
    <tableColumn id="765" xr3:uid="{1A571446-93E5-4D59-9976-731376AB1962}" name="Column761" dataDxfId="15665"/>
    <tableColumn id="766" xr3:uid="{C4167691-70DB-4F29-8222-077E30B82987}" name="Column762" dataDxfId="15664"/>
    <tableColumn id="767" xr3:uid="{619C5A7F-3907-4CE2-AB39-A1D362F5FE1E}" name="Column763" dataDxfId="15663"/>
    <tableColumn id="768" xr3:uid="{7F10102B-6D3B-4EBD-8038-F8A21B113828}" name="Column764" dataDxfId="15662"/>
    <tableColumn id="769" xr3:uid="{60C54DF1-5161-4A87-90CA-A165769869F9}" name="Column765" dataDxfId="15661"/>
    <tableColumn id="770" xr3:uid="{630093A1-CF87-41B5-BBA4-5AABF4929B89}" name="Column766" dataDxfId="15660"/>
    <tableColumn id="771" xr3:uid="{E2E35C59-8979-4607-B177-675674CB44D1}" name="Column767" dataDxfId="15659"/>
    <tableColumn id="772" xr3:uid="{8DF9B0C6-C9C8-45C6-B3FE-127F0E31A507}" name="Column768" dataDxfId="15658"/>
    <tableColumn id="773" xr3:uid="{6E36532E-659A-4AE6-B9AF-A4C1F22B023B}" name="Column769" dataDxfId="15657"/>
    <tableColumn id="774" xr3:uid="{CC6D806E-5E77-4830-8EC7-B8DFCBAA698E}" name="Column770" dataDxfId="15656"/>
    <tableColumn id="775" xr3:uid="{136F27DE-E888-49C9-B2CA-668B4CA18FCD}" name="Column771" dataDxfId="15655"/>
    <tableColumn id="776" xr3:uid="{9BD9540B-0A1B-4AC5-81BB-CF28C50C1B54}" name="Column772" dataDxfId="15654"/>
    <tableColumn id="777" xr3:uid="{B60251DE-BE61-4336-84D5-C3D5F6BB0C8F}" name="Column773" dataDxfId="15653"/>
    <tableColumn id="778" xr3:uid="{41B2C93F-54E2-4BF1-AE57-CA84F1242846}" name="Column774" dataDxfId="15652"/>
    <tableColumn id="779" xr3:uid="{A5A2A408-F6E2-4AFD-B592-0C929F7BAA75}" name="Column775" dataDxfId="15651"/>
    <tableColumn id="780" xr3:uid="{DC868C38-4063-40F6-AF06-998A3B5C30ED}" name="Column776" dataDxfId="15650"/>
    <tableColumn id="781" xr3:uid="{311718AA-0552-40C4-B5E5-DE8EAC8CA351}" name="Column777" dataDxfId="15649"/>
    <tableColumn id="782" xr3:uid="{D420B49E-25F3-4113-B67D-8961CAF11EC9}" name="Column778" dataDxfId="15648"/>
    <tableColumn id="783" xr3:uid="{9399DD4A-096B-4CA9-B4A5-0740698DFCB4}" name="Column779" dataDxfId="15647"/>
    <tableColumn id="784" xr3:uid="{49424C95-D5C5-4432-AB32-4BD4F948AA01}" name="Column780" dataDxfId="15646"/>
    <tableColumn id="785" xr3:uid="{EDB541F5-E95C-492F-A2E8-70F78450D849}" name="Column781" dataDxfId="15645"/>
    <tableColumn id="786" xr3:uid="{139AE395-EA25-40E2-BB54-D424979F8C26}" name="Column782" dataDxfId="15644"/>
    <tableColumn id="787" xr3:uid="{522D0E7C-19A9-4755-8989-13151D957CDA}" name="Column783" dataDxfId="15643"/>
    <tableColumn id="788" xr3:uid="{80C2DD1C-0666-4272-8C45-B83F3493EC2E}" name="Column784" dataDxfId="15642"/>
    <tableColumn id="789" xr3:uid="{0CAC5DE2-20CE-4A0F-A708-C60C99312C0E}" name="Column785" dataDxfId="15641"/>
    <tableColumn id="790" xr3:uid="{331BCC76-C3E1-475C-B1A7-C5FC6D0083F3}" name="Column786" dataDxfId="15640"/>
    <tableColumn id="791" xr3:uid="{6FE7671A-E4CB-49C7-8EB3-AC39062867A2}" name="Column787" dataDxfId="15639"/>
    <tableColumn id="792" xr3:uid="{8803E860-4274-4CBD-80AF-4CF5B4C21202}" name="Column788" dataDxfId="15638"/>
    <tableColumn id="793" xr3:uid="{87D54B33-1BBF-4A17-A056-DE7D23AAE016}" name="Column789" dataDxfId="15637"/>
    <tableColumn id="794" xr3:uid="{D0761C27-2498-4A47-B82D-BFFE5CB7D1C5}" name="Column790" dataDxfId="15636"/>
    <tableColumn id="795" xr3:uid="{4B590285-54BF-4182-8BA3-824926E54F8F}" name="Column791" dataDxfId="15635"/>
    <tableColumn id="796" xr3:uid="{11DC4122-C54B-4A0B-BCC6-AFD9AD890315}" name="Column792" dataDxfId="15634"/>
    <tableColumn id="797" xr3:uid="{F04C9406-B2D6-4EB6-8C08-4D7A6AC8BC61}" name="Column793" dataDxfId="15633"/>
    <tableColumn id="798" xr3:uid="{F4A902DB-F227-43C4-A1E7-AED7130B13EF}" name="Column794" dataDxfId="15632"/>
    <tableColumn id="799" xr3:uid="{EF75A020-030B-4141-BDA7-13EBEF2932DC}" name="Column795" dataDxfId="15631"/>
    <tableColumn id="800" xr3:uid="{FB6E7C8D-EF44-469C-86A9-60BE2B6BAF9D}" name="Column796" dataDxfId="15630"/>
    <tableColumn id="801" xr3:uid="{B801DBD7-1B21-4C8A-8DF5-4CACD1076D63}" name="Column797" dataDxfId="15629"/>
    <tableColumn id="802" xr3:uid="{E61D46C3-B8CD-4424-8D8F-8A24F57256C0}" name="Column798" dataDxfId="15628"/>
    <tableColumn id="803" xr3:uid="{38AD0738-1A90-4167-913C-5C7999C782DF}" name="Column799" dataDxfId="15627"/>
    <tableColumn id="804" xr3:uid="{7A870C56-5B3D-4A8D-B7A2-CF0EA9044799}" name="Column800" dataDxfId="15626"/>
    <tableColumn id="805" xr3:uid="{0EBF3D4C-4869-41A4-9184-A6289E36C316}" name="Column801" dataDxfId="15625"/>
    <tableColumn id="806" xr3:uid="{09FE062F-DA1B-4274-A996-3806EA6F0156}" name="Column802" dataDxfId="15624"/>
    <tableColumn id="807" xr3:uid="{A0064B86-A9B1-4759-AE4C-99CE1D9774C8}" name="Column803" dataDxfId="15623"/>
    <tableColumn id="808" xr3:uid="{DA30C581-8673-493F-9050-A0CCE869B475}" name="Column804" dataDxfId="15622"/>
    <tableColumn id="809" xr3:uid="{23F7F9D6-EB84-4429-82A4-BBBA30DAE031}" name="Column805" dataDxfId="15621"/>
    <tableColumn id="810" xr3:uid="{27193BD3-235B-4189-9CD3-6F4AB9AE7DB3}" name="Column806" dataDxfId="15620"/>
    <tableColumn id="811" xr3:uid="{F2584712-57CE-4AA3-8FB9-E8B528F083E1}" name="Column807" dataDxfId="15619"/>
    <tableColumn id="812" xr3:uid="{54ABBE5F-C130-4AD4-B223-E3322B3AC920}" name="Column808" dataDxfId="15618"/>
    <tableColumn id="813" xr3:uid="{88684DCE-74A9-4DB2-8E2C-ABAAEE6D5BFA}" name="Column809" dataDxfId="15617"/>
    <tableColumn id="814" xr3:uid="{69804A1B-8DB1-4023-8541-E9A090B757AD}" name="Column810" dataDxfId="15616"/>
    <tableColumn id="815" xr3:uid="{666AF32A-8870-415B-8E4C-36EEC213AF24}" name="Column811" dataDxfId="15615"/>
    <tableColumn id="816" xr3:uid="{C475DE4B-6731-49C4-96E1-6A06782387E3}" name="Column812" dataDxfId="15614"/>
    <tableColumn id="817" xr3:uid="{BB9CE640-4E6B-411C-B6A6-13BAA65C1518}" name="Column813" dataDxfId="15613"/>
    <tableColumn id="818" xr3:uid="{C5C0EF4C-0D91-4536-AC81-190EA4043FE9}" name="Column814" dataDxfId="15612"/>
    <tableColumn id="819" xr3:uid="{CB819A4A-BD60-475A-A3F5-A19F0DE4447E}" name="Column815" dataDxfId="15611"/>
    <tableColumn id="820" xr3:uid="{9572F640-BDEF-4799-9015-C0B343F82966}" name="Column816" dataDxfId="15610"/>
    <tableColumn id="821" xr3:uid="{C04E9986-286D-4C6B-A379-834371474D36}" name="Column817" dataDxfId="15609"/>
    <tableColumn id="822" xr3:uid="{691027B8-4BA0-4AD4-92FD-A9969BE2FEE7}" name="Column818" dataDxfId="15608"/>
    <tableColumn id="823" xr3:uid="{53F14C09-4F84-4EC9-9D2E-A812D40E53A7}" name="Column819" dataDxfId="15607"/>
    <tableColumn id="824" xr3:uid="{A5416DC1-E516-410E-B7FC-FD7AE4F9A219}" name="Column820" dataDxfId="15606"/>
    <tableColumn id="825" xr3:uid="{DADE4F9C-4541-45A4-A19C-05F4B0C12FE8}" name="Column821" dataDxfId="15605"/>
    <tableColumn id="826" xr3:uid="{94E9D795-6ABA-4775-8305-9ACE2D8696DC}" name="Column822" dataDxfId="15604"/>
    <tableColumn id="827" xr3:uid="{2887EC87-1074-43AD-9E40-3AC349AFCD1A}" name="Column823" dataDxfId="15603"/>
    <tableColumn id="828" xr3:uid="{1E54180B-9D36-4A07-9F20-535B60449872}" name="Column824" dataDxfId="15602"/>
    <tableColumn id="829" xr3:uid="{488D3390-3258-4CB0-A927-509D3FF6654E}" name="Column825" dataDxfId="15601"/>
    <tableColumn id="830" xr3:uid="{40703B40-0619-477F-81F9-DAD650FD40DB}" name="Column826" dataDxfId="15600"/>
    <tableColumn id="831" xr3:uid="{FC9FF05B-46FB-4836-81E7-3BC903AF61DC}" name="Column827" dataDxfId="15599"/>
    <tableColumn id="832" xr3:uid="{47037559-582E-4B38-AFD1-EBD7FE9A2344}" name="Column828" dataDxfId="15598"/>
    <tableColumn id="833" xr3:uid="{2B6B19EB-2F5E-4A6C-AA24-2236919A4B0F}" name="Column829" dataDxfId="15597"/>
    <tableColumn id="834" xr3:uid="{0910F5BC-DE70-4546-ABB5-94CCD53D887B}" name="Column830" dataDxfId="15596"/>
    <tableColumn id="835" xr3:uid="{E2449E42-88BF-4AE6-BAC9-4C279E13F330}" name="Column831" dataDxfId="15595"/>
    <tableColumn id="836" xr3:uid="{AE365AF3-10DF-4063-B071-3A66A51EBD72}" name="Column832" dataDxfId="15594"/>
    <tableColumn id="837" xr3:uid="{18C34FF6-E67B-4961-A14E-D3BFDD8EDF6F}" name="Column833" dataDxfId="15593"/>
    <tableColumn id="838" xr3:uid="{128FC629-516A-4D81-96A1-56A866E8AFD6}" name="Column834" dataDxfId="15592"/>
    <tableColumn id="839" xr3:uid="{F3AE1583-727F-4B42-8832-03CBE62ED6E0}" name="Column835" dataDxfId="15591"/>
    <tableColumn id="840" xr3:uid="{54607724-18BD-45C3-AF98-4DB68A3A4B22}" name="Column836" dataDxfId="15590"/>
    <tableColumn id="841" xr3:uid="{D638B0EC-88D0-4A34-98E2-394E31E8E164}" name="Column837" dataDxfId="15589"/>
    <tableColumn id="842" xr3:uid="{DC701048-8B3F-479B-BAC8-0E6746F1C47B}" name="Column838" dataDxfId="15588"/>
    <tableColumn id="843" xr3:uid="{65D0C09A-9ADB-403E-B577-0E43A59502FA}" name="Column839" dataDxfId="15587"/>
    <tableColumn id="844" xr3:uid="{176A651A-4373-4101-B7F1-9A5F2E3110C2}" name="Column840" dataDxfId="15586"/>
    <tableColumn id="845" xr3:uid="{9FF1C18D-1BDF-4F42-9D51-5E6CCD6BC5E5}" name="Column841" dataDxfId="15585"/>
    <tableColumn id="846" xr3:uid="{2C81F291-52B8-4672-8957-9A95F4EEF686}" name="Column842" dataDxfId="15584"/>
    <tableColumn id="847" xr3:uid="{5747318F-1E6A-4C9A-8E95-D63B32AC1346}" name="Column843" dataDxfId="15583"/>
    <tableColumn id="848" xr3:uid="{9F5C0B77-D319-4349-A26C-ECCA4FB45A96}" name="Column844" dataDxfId="15582"/>
    <tableColumn id="849" xr3:uid="{55B76862-8BC8-443A-A8E6-78EB3BB5D534}" name="Column845" dataDxfId="15581"/>
    <tableColumn id="850" xr3:uid="{F7192687-C7CD-447A-A6B2-A9069948F272}" name="Column846" dataDxfId="15580"/>
    <tableColumn id="851" xr3:uid="{0476EABF-D433-4861-AFFB-FE7416B2DD6A}" name="Column847" dataDxfId="15579"/>
    <tableColumn id="852" xr3:uid="{7375F86D-8082-4359-B12F-859D91C6872B}" name="Column848" dataDxfId="15578"/>
    <tableColumn id="853" xr3:uid="{166AAC49-DC81-46DD-8A25-A47A96854418}" name="Column849" dataDxfId="15577"/>
    <tableColumn id="854" xr3:uid="{AE159CC3-D8AB-4E60-AFCB-F4A3845A2668}" name="Column850" dataDxfId="15576"/>
    <tableColumn id="855" xr3:uid="{2DCD2522-5497-4F2D-AC1A-6B4F59F1359E}" name="Column851" dataDxfId="15575"/>
    <tableColumn id="856" xr3:uid="{6EB4BFB5-D3B7-43B9-85F0-3516544DA5C5}" name="Column852" dataDxfId="15574"/>
    <tableColumn id="857" xr3:uid="{CABFA4CA-D152-4391-A599-5762CF1E033F}" name="Column853" dataDxfId="15573"/>
    <tableColumn id="858" xr3:uid="{03BBE26B-B5AF-410F-956B-EA02A837C926}" name="Column854" dataDxfId="15572"/>
    <tableColumn id="859" xr3:uid="{9BF4F221-FCE7-44AD-BA0E-6E7B55A2B385}" name="Column855" dataDxfId="15571"/>
    <tableColumn id="860" xr3:uid="{4ABD4022-FBE4-42CC-A71F-761EA7985835}" name="Column856" dataDxfId="15570"/>
    <tableColumn id="861" xr3:uid="{8926B809-EC6F-47B4-8F4F-D0AE73B339F4}" name="Column857" dataDxfId="15569"/>
    <tableColumn id="862" xr3:uid="{95F58636-E7FF-43ED-AB44-B68512E6B78A}" name="Column858" dataDxfId="15568"/>
    <tableColumn id="863" xr3:uid="{AA34594F-A855-413D-A0DB-E3654F49BC53}" name="Column859" dataDxfId="15567"/>
    <tableColumn id="864" xr3:uid="{BEA1A1DC-1A06-411E-9603-2817A0DFC530}" name="Column860" dataDxfId="15566"/>
    <tableColumn id="865" xr3:uid="{9A7C3E66-59E5-4D53-BF05-88AF319805D4}" name="Column861" dataDxfId="15565"/>
    <tableColumn id="866" xr3:uid="{AB1BA392-936B-4B4F-A1E8-59204ABF91E1}" name="Column862" dataDxfId="15564"/>
    <tableColumn id="867" xr3:uid="{F117298F-3D16-40A7-8D86-8E939C454AA6}" name="Column863" dataDxfId="15563"/>
    <tableColumn id="868" xr3:uid="{D6B3B92C-0A23-441A-B1C5-047FFA9BC3B2}" name="Column864" dataDxfId="15562"/>
    <tableColumn id="869" xr3:uid="{64184F5C-7BE3-4727-A396-F8F7D5EE442F}" name="Column865" dataDxfId="15561"/>
    <tableColumn id="870" xr3:uid="{48C77C3D-ACE3-4C0F-8E4A-089DB7022B56}" name="Column866" dataDxfId="15560"/>
    <tableColumn id="871" xr3:uid="{6755CB99-6340-43E3-8A28-90CD506D0B4E}" name="Column867" dataDxfId="15559"/>
    <tableColumn id="872" xr3:uid="{074395C1-F38B-404F-80FA-4BA81C62AF2B}" name="Column868" dataDxfId="15558"/>
    <tableColumn id="873" xr3:uid="{69D80404-4957-420A-9F89-DDA61BB75493}" name="Column869" dataDxfId="15557"/>
    <tableColumn id="874" xr3:uid="{034F747F-57ED-455E-9BF8-1299AFBCE5B9}" name="Column870" dataDxfId="15556"/>
    <tableColumn id="875" xr3:uid="{0FB66199-B414-4CA6-AF98-4F531ED14284}" name="Column871" dataDxfId="15555"/>
    <tableColumn id="876" xr3:uid="{A611078B-C311-47CB-A5FD-C75EA840782A}" name="Column872" dataDxfId="15554"/>
    <tableColumn id="877" xr3:uid="{548DCD1A-1353-479D-A163-D4A63209D2CB}" name="Column873" dataDxfId="15553"/>
    <tableColumn id="878" xr3:uid="{59E8472C-2268-4D68-A2DC-4CA1124DA93F}" name="Column874" dataDxfId="15552"/>
    <tableColumn id="879" xr3:uid="{72E1DB45-1C07-4C99-9445-BDEA8C4E50A9}" name="Column875" dataDxfId="15551"/>
    <tableColumn id="880" xr3:uid="{B3A18ABE-D38F-4A87-A609-6658BA122DCF}" name="Column876" dataDxfId="15550"/>
    <tableColumn id="881" xr3:uid="{9905ADA9-0F70-45D2-BF47-69BAB1308F72}" name="Column877" dataDxfId="15549"/>
    <tableColumn id="882" xr3:uid="{C496919F-87D5-4CD0-96E5-1CC32EE9E71B}" name="Column878" dataDxfId="15548"/>
    <tableColumn id="883" xr3:uid="{36A26BE5-005F-44E8-A034-7DCE5CAB8F13}" name="Column879" dataDxfId="15547"/>
    <tableColumn id="884" xr3:uid="{C96E8F2B-C12D-47E8-9207-10455D42604A}" name="Column880" dataDxfId="15546"/>
    <tableColumn id="885" xr3:uid="{18CA0B59-FB65-47AE-817C-84FDFE74338A}" name="Column881" dataDxfId="15545"/>
    <tableColumn id="886" xr3:uid="{43E41E3D-E7CE-4CFD-BC75-2AF214992085}" name="Column882" dataDxfId="15544"/>
    <tableColumn id="887" xr3:uid="{1022D05C-0E39-4DB7-908E-64DE5EBEC818}" name="Column883" dataDxfId="15543"/>
    <tableColumn id="888" xr3:uid="{2866F50C-F6AB-424D-87CC-BF824DCC7FC8}" name="Column884" dataDxfId="15542"/>
    <tableColumn id="889" xr3:uid="{043EE135-0B5F-4A8F-B2DB-EE32DB8B026D}" name="Column885" dataDxfId="15541"/>
    <tableColumn id="890" xr3:uid="{CC78E300-3DBD-4A19-BF10-826BE58684BB}" name="Column886" dataDxfId="15540"/>
    <tableColumn id="891" xr3:uid="{D7C97E28-6545-4DE3-AA05-B22BE7F3E89A}" name="Column887" dataDxfId="15539"/>
    <tableColumn id="892" xr3:uid="{B7784220-8DB6-4F86-9DCD-68DE5CA79A73}" name="Column888" dataDxfId="15538"/>
    <tableColumn id="893" xr3:uid="{DFB0C089-37CD-4A74-98CF-863F9D61E919}" name="Column889" dataDxfId="15537"/>
    <tableColumn id="894" xr3:uid="{38295D72-D194-4A31-8E96-96D01AB04FA2}" name="Column890" dataDxfId="15536"/>
    <tableColumn id="895" xr3:uid="{43A57F0A-5E3A-4B38-8925-841D0A178C39}" name="Column891" dataDxfId="15535"/>
    <tableColumn id="896" xr3:uid="{2AFBCCFC-4BC1-4EC2-82BE-086451BE9C42}" name="Column892" dataDxfId="15534"/>
    <tableColumn id="897" xr3:uid="{09095C8F-E764-406A-81C0-229955314020}" name="Column893" dataDxfId="15533"/>
    <tableColumn id="898" xr3:uid="{EB09A241-411E-4BA6-A732-A547CEA3113F}" name="Column894" dataDxfId="15532"/>
    <tableColumn id="899" xr3:uid="{D405339D-8020-4C38-925C-7CC70C977DA1}" name="Column895" dataDxfId="15531"/>
    <tableColumn id="900" xr3:uid="{5B64884C-C8C1-4EAD-9896-524BB971F5BE}" name="Column896" dataDxfId="15530"/>
    <tableColumn id="901" xr3:uid="{D5C9DC12-0E4C-4AF0-8585-A0FF8A9ED09D}" name="Column897" dataDxfId="15529"/>
    <tableColumn id="902" xr3:uid="{050E8F64-D803-4218-AFD4-C4502E0AB034}" name="Column898" dataDxfId="15528"/>
    <tableColumn id="903" xr3:uid="{923B3FD9-015E-4A44-9015-DBD4C0D281BF}" name="Column899" dataDxfId="15527"/>
    <tableColumn id="904" xr3:uid="{A3D0BE66-F8FF-4715-BDFA-6B6FAA0BF59F}" name="Column900" dataDxfId="15526"/>
    <tableColumn id="905" xr3:uid="{4E1975BE-D699-4D87-85B3-212E3C2DA7A6}" name="Column901" dataDxfId="15525"/>
    <tableColumn id="906" xr3:uid="{9E8DA48C-C584-474B-8265-892165D4680D}" name="Column902" dataDxfId="15524"/>
    <tableColumn id="907" xr3:uid="{23622037-A0DF-4BCB-A849-201E0A1D1651}" name="Column903" dataDxfId="15523"/>
    <tableColumn id="908" xr3:uid="{85132C4D-C831-4D67-8916-D70D3880C57E}" name="Column904" dataDxfId="15522"/>
    <tableColumn id="909" xr3:uid="{D43BC22C-E61E-4FE8-BCAD-C4F66AD9E5E9}" name="Column905" dataDxfId="15521"/>
    <tableColumn id="910" xr3:uid="{360FEEA1-5C08-44B8-851C-32CD0D92B186}" name="Column906" dataDxfId="15520"/>
    <tableColumn id="911" xr3:uid="{F156D730-1412-467F-A9D6-DA7E225B0E42}" name="Column907" dataDxfId="15519"/>
    <tableColumn id="912" xr3:uid="{C99DF151-713A-41CF-864A-C50979513798}" name="Column908" dataDxfId="15518"/>
    <tableColumn id="913" xr3:uid="{2D7924E1-B852-49F9-B78C-1CBD6FBDC62B}" name="Column909" dataDxfId="15517"/>
    <tableColumn id="914" xr3:uid="{914DDD22-DBE8-4A04-80AE-7910CFED6533}" name="Column910" dataDxfId="15516"/>
    <tableColumn id="915" xr3:uid="{C989964A-F155-4C03-87D7-A103790F15B6}" name="Column911" dataDxfId="15515"/>
    <tableColumn id="916" xr3:uid="{B1303DD5-7236-47B1-A633-2961F78B9D2B}" name="Column912" dataDxfId="15514"/>
    <tableColumn id="917" xr3:uid="{11442545-D130-4F48-9430-1FC6CBC364A4}" name="Column913" dataDxfId="15513"/>
    <tableColumn id="918" xr3:uid="{E5303635-D026-4A80-80DF-1B2D8AD9A195}" name="Column914" dataDxfId="15512"/>
    <tableColumn id="919" xr3:uid="{4060C935-4068-4675-98A1-6B1F5ED07625}" name="Column915" dataDxfId="15511"/>
    <tableColumn id="920" xr3:uid="{1FB81FAF-AA04-4F8E-A01C-E9086AA23E85}" name="Column916" dataDxfId="15510"/>
    <tableColumn id="921" xr3:uid="{47511E08-D62C-40FE-BA36-BB1A31850AF4}" name="Column917" dataDxfId="15509"/>
    <tableColumn id="922" xr3:uid="{625F2D29-B06B-4E4B-90ED-01090CE70DEF}" name="Column918" dataDxfId="15508"/>
    <tableColumn id="923" xr3:uid="{3A92343A-D082-4763-937C-51319370B484}" name="Column919" dataDxfId="15507"/>
    <tableColumn id="924" xr3:uid="{4E9472B1-8774-4631-B3FB-88F93B1CC09F}" name="Column920" dataDxfId="15506"/>
    <tableColumn id="925" xr3:uid="{6A777B9C-958F-4EE2-95E8-DBDCFE503F96}" name="Column921" dataDxfId="15505"/>
    <tableColumn id="926" xr3:uid="{B8F402D2-E062-4E33-9A4A-46CF57C83D0B}" name="Column922" dataDxfId="15504"/>
    <tableColumn id="927" xr3:uid="{CF6B6BA9-1D4B-4163-B1AF-233E4E622548}" name="Column923" dataDxfId="15503"/>
    <tableColumn id="928" xr3:uid="{B5DF52AA-EDE8-4DC5-8D57-2FBF1FAEBEC1}" name="Column924" dataDxfId="15502"/>
    <tableColumn id="929" xr3:uid="{788E9AA7-0382-486D-AC34-933799EF3BCC}" name="Column925" dataDxfId="15501"/>
    <tableColumn id="930" xr3:uid="{1F18C59D-4E3F-4FF6-BB81-11D090365CE0}" name="Column926" dataDxfId="15500"/>
    <tableColumn id="931" xr3:uid="{A8373E51-E26E-4EB3-8441-3FA2D93D6219}" name="Column927" dataDxfId="15499"/>
    <tableColumn id="932" xr3:uid="{F5568D47-8C90-4008-87AA-D5728C19F341}" name="Column928" dataDxfId="15498"/>
    <tableColumn id="933" xr3:uid="{3697FBF1-22E5-4951-AAC5-A55926BA05DD}" name="Column929" dataDxfId="15497"/>
    <tableColumn id="934" xr3:uid="{58311592-499B-4B32-8117-9BA28A8B439A}" name="Column930" dataDxfId="15496"/>
    <tableColumn id="935" xr3:uid="{E2B7D938-DFFB-4071-81EB-221BC3C9077B}" name="Column931" dataDxfId="15495"/>
    <tableColumn id="936" xr3:uid="{B7115DEA-3BE7-45BE-94D8-4F65ADF6E376}" name="Column932" dataDxfId="15494"/>
    <tableColumn id="937" xr3:uid="{5E34B7F6-20BE-4EE1-897F-F1D297F705B1}" name="Column933" dataDxfId="15493"/>
    <tableColumn id="938" xr3:uid="{0B161906-C7D2-4FED-8B7F-F907E4709F90}" name="Column934" dataDxfId="15492"/>
    <tableColumn id="939" xr3:uid="{F7FFBC00-F4F5-4D4C-9B89-2664C5ECECA3}" name="Column935" dataDxfId="15491"/>
    <tableColumn id="940" xr3:uid="{F7ADB9AF-4FC8-4FAE-AC4B-5F99DFBBBE0E}" name="Column936" dataDxfId="15490"/>
    <tableColumn id="941" xr3:uid="{C70D49B7-4BA8-4A8A-AC33-BA1D45214F1B}" name="Column937" dataDxfId="15489"/>
    <tableColumn id="942" xr3:uid="{04D0E1D2-EA9F-4335-A41B-C92B368FAA01}" name="Column938" dataDxfId="15488"/>
    <tableColumn id="943" xr3:uid="{3E1C1928-394B-4582-BCE3-03962504FDAE}" name="Column939" dataDxfId="15487"/>
    <tableColumn id="944" xr3:uid="{3ECAB32E-966A-452C-A562-30511910E687}" name="Column940" dataDxfId="15486"/>
    <tableColumn id="945" xr3:uid="{7A8D8A81-8FE9-4E7A-A2D1-45092EAEA6E4}" name="Column941" dataDxfId="15485"/>
    <tableColumn id="946" xr3:uid="{0DFBC753-1954-4472-9671-EA8F5681D875}" name="Column942" dataDxfId="15484"/>
    <tableColumn id="947" xr3:uid="{A31F47B6-B416-4231-A3FE-50D8041FB20D}" name="Column943" dataDxfId="15483"/>
    <tableColumn id="948" xr3:uid="{44B8B761-17C9-46AB-BD91-BB2DD40D1CAA}" name="Column944" dataDxfId="15482"/>
    <tableColumn id="949" xr3:uid="{A8AAE620-EFC9-4BA9-B914-A0A3C85DDA45}" name="Column945" dataDxfId="15481"/>
    <tableColumn id="950" xr3:uid="{BA402040-F0B3-4D77-B979-8A16B5F2B12C}" name="Column946" dataDxfId="15480"/>
    <tableColumn id="951" xr3:uid="{F272EEF4-AFCC-4F99-B141-A6CB1F2AE970}" name="Column947" dataDxfId="15479"/>
    <tableColumn id="952" xr3:uid="{872EB8A7-2D1B-467B-8BF8-63F887005C3E}" name="Column948" dataDxfId="15478"/>
    <tableColumn id="953" xr3:uid="{50B0118D-82AC-4C4D-8A1D-8E51973DFF15}" name="Column949" dataDxfId="15477"/>
    <tableColumn id="954" xr3:uid="{DF2D4AAB-EF0B-431B-AD97-EABBD3D2F75F}" name="Column950" dataDxfId="15476"/>
    <tableColumn id="955" xr3:uid="{6BECA64A-9EA7-4EFC-928B-8B38D66F516D}" name="Column951" dataDxfId="15475"/>
    <tableColumn id="956" xr3:uid="{CA0D97AF-903D-4BDB-BBD0-CF974BDAD141}" name="Column952" dataDxfId="15474"/>
    <tableColumn id="957" xr3:uid="{74A565DC-84AF-42C2-924C-F2258A84C6E9}" name="Column953" dataDxfId="15473"/>
    <tableColumn id="958" xr3:uid="{C241BAC6-CF23-44DE-9414-0640C887B146}" name="Column954" dataDxfId="15472"/>
    <tableColumn id="959" xr3:uid="{6C3B3A68-6F2C-4B71-BFD2-353C6FE76337}" name="Column955" dataDxfId="15471"/>
    <tableColumn id="960" xr3:uid="{662ECF9D-B6E9-484C-9F3D-ED9E81CCEB90}" name="Column956" dataDxfId="15470"/>
    <tableColumn id="961" xr3:uid="{7415ADE8-C7B9-4595-B730-534973231E8D}" name="Column957" dataDxfId="15469"/>
    <tableColumn id="962" xr3:uid="{1BCAD28A-C002-4689-9331-BBC5EB059217}" name="Column958" dataDxfId="15468"/>
    <tableColumn id="963" xr3:uid="{05564357-B083-4609-88E5-B29A6CF6A1EB}" name="Column959" dataDxfId="15467"/>
    <tableColumn id="964" xr3:uid="{083B2294-BCA9-4B7F-9B1D-95FDECC62AA9}" name="Column960" dataDxfId="15466"/>
    <tableColumn id="965" xr3:uid="{8A6E53E7-884C-4E00-8EA8-3F30441A1928}" name="Column961" dataDxfId="15465"/>
    <tableColumn id="966" xr3:uid="{9CFBFA0E-83B6-4FDD-B8C0-9BED34E39E97}" name="Column962" dataDxfId="15464"/>
    <tableColumn id="967" xr3:uid="{B0B69F61-C671-48C3-80D5-F81B22B5DBF6}" name="Column963" dataDxfId="15463"/>
    <tableColumn id="968" xr3:uid="{2BC557C5-4E83-4C2A-B3C4-6DE1227B0FE3}" name="Column964" dataDxfId="15462"/>
    <tableColumn id="969" xr3:uid="{51EAEB42-BA0A-4B98-8966-DEC4ACF17467}" name="Column965" dataDxfId="15461"/>
    <tableColumn id="970" xr3:uid="{2052A8FB-7FAD-46F0-9267-3E5650F89C8D}" name="Column966" dataDxfId="15460"/>
    <tableColumn id="971" xr3:uid="{80D92E39-0B61-4DA2-97DF-6E1E788D2ECD}" name="Column967" dataDxfId="15459"/>
    <tableColumn id="972" xr3:uid="{CBD61AB1-55FA-44D0-991E-88F6E6C8FB14}" name="Column968" dataDxfId="15458"/>
    <tableColumn id="973" xr3:uid="{95DC3567-1628-49E3-9F6A-E7D70A303600}" name="Column969" dataDxfId="15457"/>
    <tableColumn id="974" xr3:uid="{8485FF08-F254-4C6A-96F0-3F613D0BA48A}" name="Column970" dataDxfId="15456"/>
    <tableColumn id="975" xr3:uid="{F15C5FDD-48C6-4A4F-9215-D72840ABDDA4}" name="Column971" dataDxfId="15455"/>
    <tableColumn id="976" xr3:uid="{0BB08165-D25C-4ABD-A4C3-0378F83AB5D4}" name="Column972" dataDxfId="15454"/>
    <tableColumn id="977" xr3:uid="{C473EE9A-AB8F-4CF9-93C0-0A32A4612C99}" name="Column973" dataDxfId="15453"/>
    <tableColumn id="978" xr3:uid="{444EB9DD-6E20-48B6-BC3D-41C649DC1A37}" name="Column974" dataDxfId="15452"/>
    <tableColumn id="979" xr3:uid="{002CFEBE-2560-40B4-9D16-720F8945946C}" name="Column975" dataDxfId="15451"/>
    <tableColumn id="980" xr3:uid="{04F1F2A6-DA23-4F20-AC2E-A9ACD80D839B}" name="Column976" dataDxfId="15450"/>
    <tableColumn id="981" xr3:uid="{240AD505-71AA-4B26-AE2E-D3FCA2FFF328}" name="Column977" dataDxfId="15449"/>
    <tableColumn id="982" xr3:uid="{F34428BE-88C8-4341-B782-27B4C5B9A858}" name="Column978" dataDxfId="15448"/>
    <tableColumn id="983" xr3:uid="{E89BACD2-A851-455B-B1A3-B2DBA7239231}" name="Column979" dataDxfId="15447"/>
    <tableColumn id="984" xr3:uid="{9379F1BF-BCB2-4DC2-9F95-32091468DCB5}" name="Column980" dataDxfId="15446"/>
    <tableColumn id="985" xr3:uid="{164094E8-3D46-401B-88CB-EAB6A825A687}" name="Column981" dataDxfId="15445"/>
    <tableColumn id="986" xr3:uid="{800D5D55-327A-48FB-B9AF-E6ACCE7948E0}" name="Column982" dataDxfId="15444"/>
    <tableColumn id="987" xr3:uid="{B3C0FD36-CB41-40EF-A4E2-FDCA0BA032CB}" name="Column983" dataDxfId="15443"/>
    <tableColumn id="988" xr3:uid="{C530AA23-1584-4F34-B637-FCA3FD3B97C4}" name="Column984" dataDxfId="15442"/>
    <tableColumn id="989" xr3:uid="{F6CB7961-1D41-4810-9E15-76E3F0F9F814}" name="Column985" dataDxfId="15441"/>
    <tableColumn id="990" xr3:uid="{71CFBD19-C380-4702-ADAF-8AF33046457E}" name="Column986" dataDxfId="15440"/>
    <tableColumn id="991" xr3:uid="{499ADDAB-03B2-43B0-BAD1-E70700AB78B3}" name="Column987" dataDxfId="15439"/>
    <tableColumn id="992" xr3:uid="{D720E9A8-7BDE-487D-B634-36B31B670AAB}" name="Column988" dataDxfId="15438"/>
    <tableColumn id="993" xr3:uid="{65F137E2-3FBA-4D56-9FCF-21840E6218BC}" name="Column989" dataDxfId="15437"/>
    <tableColumn id="994" xr3:uid="{1A06AEC8-FE0C-45DD-8F46-C8C12B4B82C3}" name="Column990" dataDxfId="15436"/>
    <tableColumn id="995" xr3:uid="{B5871D0C-3B6C-44DD-9962-028BEE75D9AC}" name="Column991" dataDxfId="15435"/>
    <tableColumn id="996" xr3:uid="{96133006-EBB3-408E-B0AC-EB9C1709D76C}" name="Column992" dataDxfId="15434"/>
    <tableColumn id="997" xr3:uid="{84D6180B-2934-41B2-8181-6737DF1D9563}" name="Column993" dataDxfId="15433"/>
    <tableColumn id="998" xr3:uid="{99ADC073-FDEA-4273-BDF6-0341FACDE23D}" name="Column994" dataDxfId="15432"/>
    <tableColumn id="999" xr3:uid="{29949C66-8635-4960-BE56-C829C6E18192}" name="Column995" dataDxfId="15431"/>
    <tableColumn id="1000" xr3:uid="{BD5E07F2-DDC9-4FD4-A2B2-A6DE49CFA867}" name="Column996" dataDxfId="15430"/>
    <tableColumn id="1001" xr3:uid="{FAF6D160-5418-4B35-A729-E3B8B0671198}" name="Column997" dataDxfId="15429"/>
    <tableColumn id="1002" xr3:uid="{2973D35E-344B-4D44-B361-11CA881EF9F1}" name="Column998" dataDxfId="15428"/>
    <tableColumn id="1003" xr3:uid="{74350864-2307-4C82-9792-0E734F82FF5A}" name="Column999" dataDxfId="15427"/>
    <tableColumn id="1004" xr3:uid="{C0110625-FD45-4D1A-A7D8-847951694001}" name="Column1000" dataDxfId="15426"/>
    <tableColumn id="1005" xr3:uid="{713367C9-0A14-40EC-B1CE-13DFB071FCE1}" name="Column1001" dataDxfId="15425"/>
    <tableColumn id="1006" xr3:uid="{D2E5E55E-06B4-4680-BD73-8F107A82F277}" name="Column1002" dataDxfId="15424"/>
    <tableColumn id="1007" xr3:uid="{44298581-789A-4DCA-A14F-591B74DBA4A3}" name="Column1003" dataDxfId="15423"/>
    <tableColumn id="1008" xr3:uid="{36DD524C-4335-4D0C-9693-0B1B6AA4A1F1}" name="Column1004" dataDxfId="15422"/>
    <tableColumn id="1009" xr3:uid="{BB51E48A-B4B2-411B-9893-260C92FAF7F2}" name="Column1005" dataDxfId="15421"/>
    <tableColumn id="1010" xr3:uid="{8BE8FA93-C426-4A78-8602-10F2F4A48A6E}" name="Column1006" dataDxfId="15420"/>
    <tableColumn id="1011" xr3:uid="{9F772E5A-0276-4D7F-8EDB-B102BAD8DADB}" name="Column1007" dataDxfId="15419"/>
    <tableColumn id="1012" xr3:uid="{EEF6A428-5644-4F41-8EE2-C20536C4E8D7}" name="Column1008" dataDxfId="15418"/>
    <tableColumn id="1013" xr3:uid="{9A16F291-0B75-4963-BD53-5006111D0426}" name="Column1009" dataDxfId="15417"/>
    <tableColumn id="1014" xr3:uid="{5D1EB910-969E-47D3-B235-B99982487B5B}" name="Column1010" dataDxfId="15416"/>
    <tableColumn id="1015" xr3:uid="{FD09B2FD-E4B2-41AF-BCC3-1D7757A4409D}" name="Column1011" dataDxfId="15415"/>
    <tableColumn id="1016" xr3:uid="{AF622DD2-FE04-4F2F-899D-7BB7B0CC7212}" name="Column1012" dataDxfId="15414"/>
    <tableColumn id="1017" xr3:uid="{B9249FDC-FFDB-465B-B865-EA64093FC3BF}" name="Column1013" dataDxfId="15413"/>
    <tableColumn id="1018" xr3:uid="{2DA8149C-3F6F-4A4B-8660-AC257FAA8C2A}" name="Column1014" dataDxfId="15412"/>
    <tableColumn id="1019" xr3:uid="{46267B9A-513D-4FFD-9361-867BA22B859D}" name="Column1015" dataDxfId="15411"/>
    <tableColumn id="1020" xr3:uid="{5D2B7308-F9D3-4175-80A3-0EC3300B8883}" name="Column1016" dataDxfId="15410"/>
    <tableColumn id="1021" xr3:uid="{FA9E77F1-0CAF-4D07-AE78-C45539749927}" name="Column1017" dataDxfId="15409"/>
    <tableColumn id="1022" xr3:uid="{2AE9AF7A-9C94-45D8-9BE3-D46511A113EA}" name="Column1018" dataDxfId="15408"/>
    <tableColumn id="1023" xr3:uid="{00E4118C-F332-4F5E-B5C0-04A3526B2552}" name="Column1019" dataDxfId="15407"/>
    <tableColumn id="1024" xr3:uid="{12904CF4-3B33-45C1-8EDB-E9D639B87053}" name="Column1020" dataDxfId="15406"/>
    <tableColumn id="1025" xr3:uid="{D31A58FB-6D63-44BA-B49E-86F45886A40B}" name="Column1021" dataDxfId="15405"/>
    <tableColumn id="1026" xr3:uid="{BC478505-3E74-4915-B492-C9B1354DCEFD}" name="Column1022" dataDxfId="15404"/>
    <tableColumn id="1027" xr3:uid="{3B5D995C-AE12-4CF8-B3D2-78029094537F}" name="Column1023" dataDxfId="15403"/>
    <tableColumn id="1028" xr3:uid="{7CF39DD2-CBE8-472B-A371-5E8F0E2DD2AA}" name="Column1024" dataDxfId="15402"/>
    <tableColumn id="1029" xr3:uid="{14559170-C7D2-44AA-AD2B-21A5B11C90BC}" name="Column1025" dataDxfId="15401"/>
    <tableColumn id="1030" xr3:uid="{26BA81FA-B0BF-4568-B9DE-1E431C8CA37A}" name="Column1026" dataDxfId="15400"/>
    <tableColumn id="1031" xr3:uid="{3C2F0724-DEC4-45D0-AF8D-3EC1EE0A66A6}" name="Column1027" dataDxfId="15399"/>
    <tableColumn id="1032" xr3:uid="{F9DBBE32-10E4-428C-8303-1F49301B0C20}" name="Column1028" dataDxfId="15398"/>
    <tableColumn id="1033" xr3:uid="{B51A7BA5-86D2-4C18-90E7-80F18AF36052}" name="Column1029" dataDxfId="15397"/>
    <tableColumn id="1034" xr3:uid="{E714580E-A8C9-41BB-8D76-0E946572AFD9}" name="Column1030" dataDxfId="15396"/>
    <tableColumn id="1035" xr3:uid="{9C5CA81C-7907-4E22-8159-753954F7733A}" name="Column1031" dataDxfId="15395"/>
    <tableColumn id="1036" xr3:uid="{F85D05DE-C3D8-4E02-A03F-8445D195D41B}" name="Column1032" dataDxfId="15394"/>
    <tableColumn id="1037" xr3:uid="{FDACB19E-4D88-49D6-9059-865721CE7F45}" name="Column1033" dataDxfId="15393"/>
    <tableColumn id="1038" xr3:uid="{9219ED6A-8BE4-4B8F-847A-4B47E1A92D2E}" name="Column1034" dataDxfId="15392"/>
    <tableColumn id="1039" xr3:uid="{3962B832-30CB-4EED-8EB0-E1AED03AB881}" name="Column1035" dataDxfId="15391"/>
    <tableColumn id="1040" xr3:uid="{17A6D822-64CC-46CA-ADF1-22A2107474CE}" name="Column1036" dataDxfId="15390"/>
    <tableColumn id="1041" xr3:uid="{A8151AFF-C484-4F48-8F74-FDC4A7FB685A}" name="Column1037" dataDxfId="15389"/>
    <tableColumn id="1042" xr3:uid="{F1930AE6-4273-4D4D-9E5E-9D86C7F58B9E}" name="Column1038" dataDxfId="15388"/>
    <tableColumn id="1043" xr3:uid="{B03DA56C-3F98-4D7D-A34E-3463FDE4A3C2}" name="Column1039" dataDxfId="15387"/>
    <tableColumn id="1044" xr3:uid="{8706CBDF-BA92-4D60-B4A2-0ECD4ABADE75}" name="Column1040" dataDxfId="15386"/>
    <tableColumn id="1045" xr3:uid="{353A696F-AF7C-4F94-879C-9B45214CA094}" name="Column1041" dataDxfId="15385"/>
    <tableColumn id="1046" xr3:uid="{A9933A69-144E-4806-A0F1-288AF01CC74A}" name="Column1042" dataDxfId="15384"/>
    <tableColumn id="1047" xr3:uid="{96A6647B-0988-41DD-A8EC-A8427955EF36}" name="Column1043" dataDxfId="15383"/>
    <tableColumn id="1048" xr3:uid="{A1C43EE6-72EE-4B86-AE62-29BE2D83EC8C}" name="Column1044" dataDxfId="15382"/>
    <tableColumn id="1049" xr3:uid="{3CAFCE80-2627-404F-B5C9-FD61AD34AEC7}" name="Column1045" dataDxfId="15381"/>
    <tableColumn id="1050" xr3:uid="{A40169D2-E0E0-4200-80CF-583B970A7965}" name="Column1046" dataDxfId="15380"/>
    <tableColumn id="1051" xr3:uid="{E8A68826-EA46-4698-BA17-2019788BB9CE}" name="Column1047" dataDxfId="15379"/>
    <tableColumn id="1052" xr3:uid="{6B7E0C8C-F243-4697-BFE2-98573DE20CFD}" name="Column1048" dataDxfId="15378"/>
    <tableColumn id="1053" xr3:uid="{80B018AA-8352-40C0-919C-DBE1274A08FB}" name="Column1049" dataDxfId="15377"/>
    <tableColumn id="1054" xr3:uid="{C5336D8C-0E22-4C72-9F77-49AD9B55D94B}" name="Column1050" dataDxfId="15376"/>
    <tableColumn id="1055" xr3:uid="{52398677-F972-4598-9248-5BAA7B801942}" name="Column1051" dataDxfId="15375"/>
    <tableColumn id="1056" xr3:uid="{FD98507F-9FBA-44BF-BC6C-7DB550BF1DA3}" name="Column1052" dataDxfId="15374"/>
    <tableColumn id="1057" xr3:uid="{2697E6C4-17E3-4C78-9CCA-3EE63F401EB0}" name="Column1053" dataDxfId="15373"/>
    <tableColumn id="1058" xr3:uid="{6C31F7B9-F443-4C24-B662-525A273B0078}" name="Column1054" dataDxfId="15372"/>
    <tableColumn id="1059" xr3:uid="{E39D0F94-2FEE-4422-81E6-E16CC9DAB65E}" name="Column1055" dataDxfId="15371"/>
    <tableColumn id="1060" xr3:uid="{11F3CF3D-19D4-44BA-A102-2B0CAA327C14}" name="Column1056" dataDxfId="15370"/>
    <tableColumn id="1061" xr3:uid="{A40895EE-17B4-4BF9-A88B-AC42241BDF25}" name="Column1057" dataDxfId="15369"/>
    <tableColumn id="1062" xr3:uid="{2CC74B1E-E1A7-437A-9003-B5FBEDF6D8D6}" name="Column1058" dataDxfId="15368"/>
    <tableColumn id="1063" xr3:uid="{9D71BF34-B1C9-4B11-9A0A-59331FF0B3A7}" name="Column1059" dataDxfId="15367"/>
    <tableColumn id="1064" xr3:uid="{930309F3-EDD4-4DBF-8AE5-F4019517932E}" name="Column1060" dataDxfId="15366"/>
    <tableColumn id="1065" xr3:uid="{046DCEE3-0DD5-45B3-9BDE-D66D84BA6499}" name="Column1061" dataDxfId="15365"/>
    <tableColumn id="1066" xr3:uid="{71F6C7CE-3572-41FF-9A1A-914DE57861DD}" name="Column1062" dataDxfId="15364"/>
    <tableColumn id="1067" xr3:uid="{BF021706-6B8B-44D5-9987-B2B2CB666D9B}" name="Column1063" dataDxfId="15363"/>
    <tableColumn id="1068" xr3:uid="{99720065-2822-44D0-8844-A388AF3B83C9}" name="Column1064" dataDxfId="15362"/>
    <tableColumn id="1069" xr3:uid="{BD56FB67-FFBC-414D-9F18-132B4323FC29}" name="Column1065" dataDxfId="15361"/>
    <tableColumn id="1070" xr3:uid="{90743CFD-B8BF-4097-9EBB-815D1905DE8F}" name="Column1066" dataDxfId="15360"/>
    <tableColumn id="1071" xr3:uid="{E8FF4E78-2BA1-4DC0-8EE4-1F62989E14BE}" name="Column1067" dataDxfId="15359"/>
    <tableColumn id="1072" xr3:uid="{46C541F2-68ED-4C87-9403-3114DA146AA5}" name="Column1068" dataDxfId="15358"/>
    <tableColumn id="1073" xr3:uid="{D10D85A2-4500-4532-9893-30F26323B044}" name="Column1069" dataDxfId="15357"/>
    <tableColumn id="1074" xr3:uid="{8F41B094-401F-4B19-BB55-D89F892ADB54}" name="Column1070" dataDxfId="15356"/>
    <tableColumn id="1075" xr3:uid="{1FC225F8-775D-406C-80F2-F3A9F2E2CD1D}" name="Column1071" dataDxfId="15355"/>
    <tableColumn id="1076" xr3:uid="{8BB9E451-6523-4542-900C-07D90E1DB1D0}" name="Column1072" dataDxfId="15354"/>
    <tableColumn id="1077" xr3:uid="{4B98744F-1450-474E-B4E9-194AD96533E7}" name="Column1073" dataDxfId="15353"/>
    <tableColumn id="1078" xr3:uid="{8D0E585E-15DB-40E1-9DBA-95FFA7A81159}" name="Column1074" dataDxfId="15352"/>
    <tableColumn id="1079" xr3:uid="{4CA11CC1-4D43-4CC1-BB64-0E87BE40AD85}" name="Column1075" dataDxfId="15351"/>
    <tableColumn id="1080" xr3:uid="{D818FFC6-43BE-4584-8489-A313B43BC797}" name="Column1076" dataDxfId="15350"/>
    <tableColumn id="1081" xr3:uid="{F6CA634C-D16D-46EE-A392-D3FBBAE86BDB}" name="Column1077" dataDxfId="15349"/>
    <tableColumn id="1082" xr3:uid="{F4D9B8E5-5F70-4380-996F-8C980B482AC2}" name="Column1078" dataDxfId="15348"/>
    <tableColumn id="1083" xr3:uid="{DC90C1D6-C096-417C-82E3-1CCF6A3B3C30}" name="Column1079" dataDxfId="15347"/>
    <tableColumn id="1084" xr3:uid="{289DA02B-5E98-4CEA-ACA1-7048FCE54C15}" name="Column1080" dataDxfId="15346"/>
    <tableColumn id="1085" xr3:uid="{0CBD21A6-3FB5-4C4E-B4C1-67F0BA5CC382}" name="Column1081" dataDxfId="15345"/>
    <tableColumn id="1086" xr3:uid="{DC8A974E-F41C-405F-B37D-0580D0DF6ADF}" name="Column1082" dataDxfId="15344"/>
    <tableColumn id="1087" xr3:uid="{4C6EE51B-7DD3-493E-BB69-217873EE81F6}" name="Column1083" dataDxfId="15343"/>
    <tableColumn id="1088" xr3:uid="{C345A4E4-ABB8-4BC7-B5AB-A920FB6B6FAC}" name="Column1084" dataDxfId="15342"/>
    <tableColumn id="1089" xr3:uid="{1099E3F0-B3C1-40BC-9C13-A6850E0A5CC3}" name="Column1085" dataDxfId="15341"/>
    <tableColumn id="1090" xr3:uid="{041FB786-E818-477D-A281-349514DECC34}" name="Column1086" dataDxfId="15340"/>
    <tableColumn id="1091" xr3:uid="{EBADBB89-5A8A-4DF3-B8FF-24DBA8A20805}" name="Column1087" dataDxfId="15339"/>
    <tableColumn id="1092" xr3:uid="{8425BB06-31DB-4DEB-9842-43613F494F83}" name="Column1088" dataDxfId="15338"/>
    <tableColumn id="1093" xr3:uid="{82B6DC0D-ED7F-4BA2-9C6E-FFDBDD44FB95}" name="Column1089" dataDxfId="15337"/>
    <tableColumn id="1094" xr3:uid="{1ED3EB8A-E67E-4D9D-AEAB-EF7F297CA57D}" name="Column1090" dataDxfId="15336"/>
    <tableColumn id="1095" xr3:uid="{3C48B6F8-B4D5-4AE9-8812-0EBFBC2B7CE8}" name="Column1091" dataDxfId="15335"/>
    <tableColumn id="1096" xr3:uid="{66E36C96-BB89-4558-86A9-6E28195D65D4}" name="Column1092" dataDxfId="15334"/>
    <tableColumn id="1097" xr3:uid="{5DAB7914-E845-4A0F-AAF0-08614984D7F6}" name="Column1093" dataDxfId="15333"/>
    <tableColumn id="1098" xr3:uid="{D64448EA-5555-49AE-82ED-0C91453ECBD6}" name="Column1094" dataDxfId="15332"/>
    <tableColumn id="1099" xr3:uid="{C6D729A0-C6EC-4853-99D6-9D8B1E40EF5C}" name="Column1095" dataDxfId="15331"/>
    <tableColumn id="1100" xr3:uid="{C7A212E9-0C49-4A69-BA90-80900DCBC400}" name="Column1096" dataDxfId="15330"/>
    <tableColumn id="1101" xr3:uid="{04016192-7A2C-46F5-9235-FEF0EB479EBC}" name="Column1097" dataDxfId="15329"/>
    <tableColumn id="1102" xr3:uid="{00660F09-07AF-49E8-975B-397EB139128E}" name="Column1098" dataDxfId="15328"/>
    <tableColumn id="1103" xr3:uid="{17EDEC0D-A751-475D-83A0-BBB05470D79B}" name="Column1099" dataDxfId="15327"/>
    <tableColumn id="1104" xr3:uid="{2959DAB9-17A5-43F3-A45A-4FE1D4E3F3C9}" name="Column1100" dataDxfId="15326"/>
    <tableColumn id="1105" xr3:uid="{85FD08EF-8006-4478-822A-B3DEBCC54F3E}" name="Column1101" dataDxfId="15325"/>
    <tableColumn id="1106" xr3:uid="{A62F6CF9-905F-4732-B0EB-7044D74E571B}" name="Column1102" dataDxfId="15324"/>
    <tableColumn id="1107" xr3:uid="{4FD095D5-E54A-498C-AD93-5F3BF1882D50}" name="Column1103" dataDxfId="15323"/>
    <tableColumn id="1108" xr3:uid="{E67FCF1E-E4DF-4AFC-801B-47FD43C7C545}" name="Column1104" dataDxfId="15322"/>
    <tableColumn id="1109" xr3:uid="{7B07D665-5F49-4864-86D8-262D6FF86226}" name="Column1105" dataDxfId="15321"/>
    <tableColumn id="1110" xr3:uid="{94A9CFDB-BC28-4AFB-84B3-6649872280DC}" name="Column1106" dataDxfId="15320"/>
    <tableColumn id="1111" xr3:uid="{D0EA6192-0460-4114-A956-34ABD806F861}" name="Column1107" dataDxfId="15319"/>
    <tableColumn id="1112" xr3:uid="{92CAB2AC-4AEC-4259-BB41-204FE55D7A69}" name="Column1108" dataDxfId="15318"/>
    <tableColumn id="1113" xr3:uid="{04CF4A2A-9589-40C2-9B31-94F9441D20FD}" name="Column1109" dataDxfId="15317"/>
    <tableColumn id="1114" xr3:uid="{D2F87418-2A7F-45BB-BC59-0210EC4BC8D7}" name="Column1110" dataDxfId="15316"/>
    <tableColumn id="1115" xr3:uid="{B5ED933E-50E0-48F7-BAE8-C9D0DE086FED}" name="Column1111" dataDxfId="15315"/>
    <tableColumn id="1116" xr3:uid="{7A237209-921F-4523-8D80-86EFAE298330}" name="Column1112" dataDxfId="15314"/>
    <tableColumn id="1117" xr3:uid="{099662F0-2FA2-440A-942D-0E134E501868}" name="Column1113" dataDxfId="15313"/>
    <tableColumn id="1118" xr3:uid="{8E31FEFA-BAFC-4DF7-B709-FD30D3FCE2A3}" name="Column1114" dataDxfId="15312"/>
    <tableColumn id="1119" xr3:uid="{0B68D0F0-B5BB-4CFA-964A-0C4DF8AEF3C0}" name="Column1115" dataDxfId="15311"/>
    <tableColumn id="1120" xr3:uid="{4CDD13C3-10F8-4B99-9D73-52B1D1C88975}" name="Column1116" dataDxfId="15310"/>
    <tableColumn id="1121" xr3:uid="{150BD06F-D75E-424B-9401-80F414A4DAB9}" name="Column1117" dataDxfId="15309"/>
    <tableColumn id="1122" xr3:uid="{DB1FD26E-B986-430A-BD97-B526D0CEC51B}" name="Column1118" dataDxfId="15308"/>
    <tableColumn id="1123" xr3:uid="{4BC68926-CDE8-424B-91AA-B64229093486}" name="Column1119" dataDxfId="15307"/>
    <tableColumn id="1124" xr3:uid="{2E45567E-67D6-4AD5-8884-549BE39718EA}" name="Column1120" dataDxfId="15306"/>
    <tableColumn id="1125" xr3:uid="{A15723B3-C90E-412D-B1E3-F73F27DC9987}" name="Column1121" dataDxfId="15305"/>
    <tableColumn id="1126" xr3:uid="{B6A7AFF8-3B97-4DB9-9325-781BDCA2A898}" name="Column1122" dataDxfId="15304"/>
    <tableColumn id="1127" xr3:uid="{F78D4428-1FD2-4DEB-BF42-36322A79E591}" name="Column1123" dataDxfId="15303"/>
    <tableColumn id="1128" xr3:uid="{8B92C708-0955-46DE-8889-9B5DEEE80FDC}" name="Column1124" dataDxfId="15302"/>
    <tableColumn id="1129" xr3:uid="{7F77E498-7ED0-41D6-83A2-22D42E15F4BA}" name="Column1125" dataDxfId="15301"/>
    <tableColumn id="1130" xr3:uid="{45DFFF5D-8479-46B0-880A-F668983FF5AA}" name="Column1126" dataDxfId="15300"/>
    <tableColumn id="1131" xr3:uid="{9A8EF0D7-A1DE-40A1-8414-02B75BDB57E3}" name="Column1127" dataDxfId="15299"/>
    <tableColumn id="1132" xr3:uid="{BF356EDE-C64D-4F9D-90FF-F2AF6B12C4F9}" name="Column1128" dataDxfId="15298"/>
    <tableColumn id="1133" xr3:uid="{36283CCE-4AB1-421C-AC2C-6F9DC73D3487}" name="Column1129" dataDxfId="15297"/>
    <tableColumn id="1134" xr3:uid="{D6DBEA42-7CB7-4D26-879B-2A9E3C5F5221}" name="Column1130" dataDxfId="15296"/>
    <tableColumn id="1135" xr3:uid="{CE28CDA6-E7F4-4462-A89C-2222897823D2}" name="Column1131" dataDxfId="15295"/>
    <tableColumn id="1136" xr3:uid="{60AB7307-07B0-4B21-973D-1ED4937B0C99}" name="Column1132" dataDxfId="15294"/>
    <tableColumn id="1137" xr3:uid="{E1A0791D-7363-42BC-897A-AFA574CB3306}" name="Column1133" dataDxfId="15293"/>
    <tableColumn id="1138" xr3:uid="{7DE45EE3-89B2-4B08-9914-30826D9CDF03}" name="Column1134" dataDxfId="15292"/>
    <tableColumn id="1139" xr3:uid="{0B99F96D-C2D3-473E-A9D7-264FE1BF810B}" name="Column1135" dataDxfId="15291"/>
    <tableColumn id="1140" xr3:uid="{75935AEE-EF8E-4F7F-8CD7-BAC80D3B656C}" name="Column1136" dataDxfId="15290"/>
    <tableColumn id="1141" xr3:uid="{FACFC1A0-05CD-42B2-B3A2-49745374B21B}" name="Column1137" dataDxfId="15289"/>
    <tableColumn id="1142" xr3:uid="{0E77B3CA-3EEC-4322-BD40-E5667ADB5B3C}" name="Column1138" dataDxfId="15288"/>
    <tableColumn id="1143" xr3:uid="{4718931C-85E7-449E-9C05-C15A4FC26F57}" name="Column1139" dataDxfId="15287"/>
    <tableColumn id="1144" xr3:uid="{26A4B8C1-95E8-41BD-A5BD-FC74B438961F}" name="Column1140" dataDxfId="15286"/>
    <tableColumn id="1145" xr3:uid="{7AA84A1B-7887-405B-AE85-81A0D094FDE9}" name="Column1141" dataDxfId="15285"/>
    <tableColumn id="1146" xr3:uid="{CCA7D297-FE49-42B7-819A-92DD48ECC7DD}" name="Column1142" dataDxfId="15284"/>
    <tableColumn id="1147" xr3:uid="{DED80248-A9D2-4863-B847-8D29BCC861EE}" name="Column1143" dataDxfId="15283"/>
    <tableColumn id="1148" xr3:uid="{FEA5878F-D7E2-4345-B390-8A639554E4EE}" name="Column1144" dataDxfId="15282"/>
    <tableColumn id="1149" xr3:uid="{71ED180C-5AA7-4053-B040-B2D2F6D690C5}" name="Column1145" dataDxfId="15281"/>
    <tableColumn id="1150" xr3:uid="{A0AA42F1-FA57-4AAE-8E09-320B73D57EED}" name="Column1146" dataDxfId="15280"/>
    <tableColumn id="1151" xr3:uid="{0A20B96E-0236-4F84-8A54-12928AAD5572}" name="Column1147" dataDxfId="15279"/>
    <tableColumn id="1152" xr3:uid="{84B2F9BD-E126-4620-BC4C-22C3CC19D5A1}" name="Column1148" dataDxfId="15278"/>
    <tableColumn id="1153" xr3:uid="{7BBEB403-D2D1-4519-902C-F9733D17CDEC}" name="Column1149" dataDxfId="15277"/>
    <tableColumn id="1154" xr3:uid="{6E66E044-20A6-4D20-864A-2267C7561488}" name="Column1150" dataDxfId="15276"/>
    <tableColumn id="1155" xr3:uid="{96B45DB4-C872-40B1-BB50-8338AFD36A9A}" name="Column1151" dataDxfId="15275"/>
    <tableColumn id="1156" xr3:uid="{5F0E3A14-DE48-4F87-96CE-1E38EE8406B4}" name="Column1152" dataDxfId="15274"/>
    <tableColumn id="1157" xr3:uid="{3937532F-4A83-46E6-BEBB-FADDF942FE32}" name="Column1153" dataDxfId="15273"/>
    <tableColumn id="1158" xr3:uid="{0D7EA73B-B2E6-4939-8279-47C00153D53F}" name="Column1154" dataDxfId="15272"/>
    <tableColumn id="1159" xr3:uid="{EF324BCB-1FD1-4A63-810A-502F343EB6FF}" name="Column1155" dataDxfId="15271"/>
    <tableColumn id="1160" xr3:uid="{6D1126F3-591A-4EB9-B37E-69DAF9302DE5}" name="Column1156" dataDxfId="15270"/>
    <tableColumn id="1161" xr3:uid="{107924DC-771D-4912-8BB6-0D1B69BE2D34}" name="Column1157" dataDxfId="15269"/>
    <tableColumn id="1162" xr3:uid="{FABFDAE1-E7EC-433C-850F-986F77F8F5E9}" name="Column1158" dataDxfId="15268"/>
    <tableColumn id="1163" xr3:uid="{EB40FA1F-1DD3-466A-A5ED-9B6D58FC0D34}" name="Column1159" dataDxfId="15267"/>
    <tableColumn id="1164" xr3:uid="{F905D101-37D9-41EC-B6F7-F502F7C559EB}" name="Column1160" dataDxfId="15266"/>
    <tableColumn id="1165" xr3:uid="{BD68F2D9-ABAD-4540-A73C-0A2A949127E1}" name="Column1161" dataDxfId="15265"/>
    <tableColumn id="1166" xr3:uid="{E0C135E8-BDE0-4903-9961-D1FAEDDB1A4E}" name="Column1162" dataDxfId="15264"/>
    <tableColumn id="1167" xr3:uid="{3060B014-E026-46F2-A34A-D435DD46DC24}" name="Column1163" dataDxfId="15263"/>
    <tableColumn id="1168" xr3:uid="{AB8D0445-B247-4062-AE2A-05DFA68388A5}" name="Column1164" dataDxfId="15262"/>
    <tableColumn id="1169" xr3:uid="{489A1F42-CF62-471D-BC93-CF07D05CE931}" name="Column1165" dataDxfId="15261"/>
    <tableColumn id="1170" xr3:uid="{8D2DC415-B424-4A94-8827-316D915A0331}" name="Column1166" dataDxfId="15260"/>
    <tableColumn id="1171" xr3:uid="{499D5271-541B-49C3-8974-FE16C65E19F7}" name="Column1167" dataDxfId="15259"/>
    <tableColumn id="1172" xr3:uid="{BBEE9807-8D33-4325-A198-89E039B4BAEE}" name="Column1168" dataDxfId="15258"/>
    <tableColumn id="1173" xr3:uid="{8CBA1235-CB2E-451F-AF0C-1C68216D20FB}" name="Column1169" dataDxfId="15257"/>
    <tableColumn id="1174" xr3:uid="{802EC299-70E5-4644-90E4-32A0C226C4B5}" name="Column1170" dataDxfId="15256"/>
    <tableColumn id="1175" xr3:uid="{2D601680-F036-470C-9F8D-9944556E0A4D}" name="Column1171" dataDxfId="15255"/>
    <tableColumn id="1176" xr3:uid="{3DA077B8-F294-4CDB-8CE5-6004FC3AD4A8}" name="Column1172" dataDxfId="15254"/>
    <tableColumn id="1177" xr3:uid="{8817BF7C-FE6B-4379-8D04-97C5D1FE2A50}" name="Column1173" dataDxfId="15253"/>
    <tableColumn id="1178" xr3:uid="{85D24CA4-DCC2-4582-A784-5B8786883AEC}" name="Column1174" dataDxfId="15252"/>
    <tableColumn id="1179" xr3:uid="{8F41100F-A3FF-4A5C-B6AB-6E8D4868E29D}" name="Column1175" dataDxfId="15251"/>
    <tableColumn id="1180" xr3:uid="{B11CA8F9-38EB-46A9-A53E-A804A4947381}" name="Column1176" dataDxfId="15250"/>
    <tableColumn id="1181" xr3:uid="{4E374575-9789-44BC-8936-B93131626670}" name="Column1177" dataDxfId="15249"/>
    <tableColumn id="1182" xr3:uid="{D7FEB387-6030-4BC4-97C9-F5C5F2059420}" name="Column1178" dataDxfId="15248"/>
    <tableColumn id="1183" xr3:uid="{BE5E268C-44B7-4B64-B459-998EC70FB7E7}" name="Column1179" dataDxfId="15247"/>
    <tableColumn id="1184" xr3:uid="{FA0C9525-EAB0-4487-A248-BD186F9F3826}" name="Column1180" dataDxfId="15246"/>
    <tableColumn id="1185" xr3:uid="{C35353E7-8710-49C5-BC17-239FADC107ED}" name="Column1181" dataDxfId="15245"/>
    <tableColumn id="1186" xr3:uid="{D74A0585-CD66-45CB-BD64-EFEECADBA6FA}" name="Column1182" dataDxfId="15244"/>
    <tableColumn id="1187" xr3:uid="{519C4ACE-FEF3-4F7B-8012-3DE87EAD7B94}" name="Column1183" dataDxfId="15243"/>
    <tableColumn id="1188" xr3:uid="{62DB4D6C-33B5-43C8-9468-FC39B119B05D}" name="Column1184" dataDxfId="15242"/>
    <tableColumn id="1189" xr3:uid="{9202EBCC-1542-4A10-8D5B-50CDBC1A9A1D}" name="Column1185" dataDxfId="15241"/>
    <tableColumn id="1190" xr3:uid="{3E68B9F2-FC3C-4215-9108-EA3CFDF75B34}" name="Column1186" dataDxfId="15240"/>
    <tableColumn id="1191" xr3:uid="{C82A63D9-2C57-4DC7-89A2-A633C8BA9B8E}" name="Column1187" dataDxfId="15239"/>
    <tableColumn id="1192" xr3:uid="{C7D8521E-0896-4218-953A-515BFE13C13C}" name="Column1188" dataDxfId="15238"/>
    <tableColumn id="1193" xr3:uid="{97474CC5-9CBB-40AC-B3F4-E0386DFDE600}" name="Column1189" dataDxfId="15237"/>
    <tableColumn id="1194" xr3:uid="{B9A9D38A-E058-48F0-AD19-354CA9035012}" name="Column1190" dataDxfId="15236"/>
    <tableColumn id="1195" xr3:uid="{88C886EB-586B-46DB-AA2D-93C8F8F021E2}" name="Column1191" dataDxfId="15235"/>
    <tableColumn id="1196" xr3:uid="{10F3F69C-B9C3-4D33-AEBF-90C8757C3EEB}" name="Column1192" dataDxfId="15234"/>
    <tableColumn id="1197" xr3:uid="{F9893BF3-B24E-423F-8326-420A273DDFC1}" name="Column1193" dataDxfId="15233"/>
    <tableColumn id="1198" xr3:uid="{753F2E1B-A090-4ABB-BBD8-54BD69BB7B35}" name="Column1194" dataDxfId="15232"/>
    <tableColumn id="1199" xr3:uid="{01A11FE4-0B13-4B61-89AB-0F2B9ADB9EEA}" name="Column1195" dataDxfId="15231"/>
    <tableColumn id="1200" xr3:uid="{A0D8251F-C211-4993-BD82-5714DC959BD5}" name="Column1196" dataDxfId="15230"/>
    <tableColumn id="1201" xr3:uid="{4B20EBC9-150B-4A23-A5C8-1DB93674C8B4}" name="Column1197" dataDxfId="15229"/>
    <tableColumn id="1202" xr3:uid="{4E26CB93-13DC-4B21-8A5F-48F3E5BBB0A4}" name="Column1198" dataDxfId="15228"/>
    <tableColumn id="1203" xr3:uid="{7F1B2CF5-30F1-4999-8495-1F7B6788EA18}" name="Column1199" dataDxfId="15227"/>
    <tableColumn id="1204" xr3:uid="{D8C9E989-F535-441E-A806-48518D8117CB}" name="Column1200" dataDxfId="15226"/>
    <tableColumn id="1205" xr3:uid="{930E914C-0ABE-4C6D-921D-6F5FD6C250C7}" name="Column1201" dataDxfId="15225"/>
    <tableColumn id="1206" xr3:uid="{25E2005B-0D2D-4F87-8AC3-6143B834A442}" name="Column1202" dataDxfId="15224"/>
    <tableColumn id="1207" xr3:uid="{FC148C8E-5605-4891-8F3E-4F575D075883}" name="Column1203" dataDxfId="15223"/>
    <tableColumn id="1208" xr3:uid="{A81B7154-B0AB-4348-8892-DBAB26DE583A}" name="Column1204" dataDxfId="15222"/>
    <tableColumn id="1209" xr3:uid="{4E138A11-E250-4B46-BCBB-CFDEABB6FF15}" name="Column1205" dataDxfId="15221"/>
    <tableColumn id="1210" xr3:uid="{F7DCA2F0-4BA6-446C-8CCF-0D37D559F8DB}" name="Column1206" dataDxfId="15220"/>
    <tableColumn id="1211" xr3:uid="{0E39EF18-2AEC-4D99-9371-FC5F03FF5512}" name="Column1207" dataDxfId="15219"/>
    <tableColumn id="1212" xr3:uid="{9481E6F2-BEFF-4877-BF01-32D19FBE71B8}" name="Column1208" dataDxfId="15218"/>
    <tableColumn id="1213" xr3:uid="{BB46FDF1-6718-44D3-84E0-C423BB388EB2}" name="Column1209" dataDxfId="15217"/>
    <tableColumn id="1214" xr3:uid="{3BB7631D-30E0-43FC-B31B-1B8E806A7F5B}" name="Column1210" dataDxfId="15216"/>
    <tableColumn id="1215" xr3:uid="{A20DEDDB-C6BD-44A1-8A65-4E93C69ACA0D}" name="Column1211" dataDxfId="15215"/>
    <tableColumn id="1216" xr3:uid="{67283FDD-472C-4FB3-B642-E029FA63A55C}" name="Column1212" dataDxfId="15214"/>
    <tableColumn id="1217" xr3:uid="{9B0884A0-30CD-4AB9-BED5-D1813E84F461}" name="Column1213" dataDxfId="15213"/>
    <tableColumn id="1218" xr3:uid="{00DA29B8-9358-44C7-BDF9-542471F0D8E0}" name="Column1214" dataDxfId="15212"/>
    <tableColumn id="1219" xr3:uid="{09D20D42-75FA-4584-9E22-5B3201297929}" name="Column1215" dataDxfId="15211"/>
    <tableColumn id="1220" xr3:uid="{9570AFCD-2873-4DF4-848E-5AC9ADF981D2}" name="Column1216" dataDxfId="15210"/>
    <tableColumn id="1221" xr3:uid="{517CC006-C2DD-4F35-925D-71F712403343}" name="Column1217" dataDxfId="15209"/>
    <tableColumn id="1222" xr3:uid="{74159837-7813-468E-A608-EAD3488F1BD9}" name="Column1218" dataDxfId="15208"/>
    <tableColumn id="1223" xr3:uid="{208A92CE-C42C-44C4-8A2F-0BA2CE8BFCBD}" name="Column1219" dataDxfId="15207"/>
    <tableColumn id="1224" xr3:uid="{F2719987-582D-4625-A10C-723B88CB5377}" name="Column1220" dataDxfId="15206"/>
    <tableColumn id="1225" xr3:uid="{60BBAA7E-979A-45DC-A1DA-921EBB9789ED}" name="Column1221" dataDxfId="15205"/>
    <tableColumn id="1226" xr3:uid="{7CA369A2-C80D-441A-9B85-232411D92E5C}" name="Column1222" dataDxfId="15204"/>
    <tableColumn id="1227" xr3:uid="{62038F22-2BF2-4425-B4D0-D338BC21F6FD}" name="Column1223" dataDxfId="15203"/>
    <tableColumn id="1228" xr3:uid="{99FC2DFC-9E4F-4B5D-8F3C-A229844396FA}" name="Column1224" dataDxfId="15202"/>
    <tableColumn id="1229" xr3:uid="{2BDE13D4-F5E0-46D8-8E7B-50935A91DBD9}" name="Column1225" dataDxfId="15201"/>
    <tableColumn id="1230" xr3:uid="{619BE2BF-4809-48B2-81E3-A3888C159568}" name="Column1226" dataDxfId="15200"/>
    <tableColumn id="1231" xr3:uid="{33A7868C-BE87-489F-8FF3-5035EF7CEFEA}" name="Column1227" dataDxfId="15199"/>
    <tableColumn id="1232" xr3:uid="{5D68E963-5B79-4E77-898B-A462D2593CBE}" name="Column1228" dataDxfId="15198"/>
    <tableColumn id="1233" xr3:uid="{DC37FFB6-05F9-468F-904A-8BA4CA221FAC}" name="Column1229" dataDxfId="15197"/>
    <tableColumn id="1234" xr3:uid="{A37436A3-2FD7-4C6B-8852-59C32DE591F8}" name="Column1230" dataDxfId="15196"/>
    <tableColumn id="1235" xr3:uid="{CF22BF3C-BAEE-494D-A463-9604BEDD592C}" name="Column1231" dataDxfId="15195"/>
    <tableColumn id="1236" xr3:uid="{EE768E7D-55D6-452A-9DA6-C1AD4AC1521A}" name="Column1232" dataDxfId="15194"/>
    <tableColumn id="1237" xr3:uid="{6680FF70-6CC8-463C-A4AF-C979AFF2AD81}" name="Column1233" dataDxfId="15193"/>
    <tableColumn id="1238" xr3:uid="{170FBE0D-DBBB-427C-887E-34AA548F1B7A}" name="Column1234" dataDxfId="15192"/>
    <tableColumn id="1239" xr3:uid="{C9C62DE2-96A5-4EE0-8233-4C744C8C93FF}" name="Column1235" dataDxfId="15191"/>
    <tableColumn id="1240" xr3:uid="{6C560F3E-734E-4531-9CF9-C7C8FFFD6493}" name="Column1236" dataDxfId="15190"/>
    <tableColumn id="1241" xr3:uid="{A8F089D5-30D3-40F3-93CD-8BEC71B5F89A}" name="Column1237" dataDxfId="15189"/>
    <tableColumn id="1242" xr3:uid="{9A13EA4A-9422-4D1E-8344-8B56453257BB}" name="Column1238" dataDxfId="15188"/>
    <tableColumn id="1243" xr3:uid="{553C95F4-0A86-44A4-8188-0ED431762467}" name="Column1239" dataDxfId="15187"/>
    <tableColumn id="1244" xr3:uid="{558A472E-AE73-4D8C-8C42-49475182947A}" name="Column1240" dataDxfId="15186"/>
    <tableColumn id="1245" xr3:uid="{860B5E6C-6480-469B-9FAE-AADA20A7854B}" name="Column1241" dataDxfId="15185"/>
    <tableColumn id="1246" xr3:uid="{FD2016D0-DAB9-49B9-A3D2-F0BF2388B480}" name="Column1242" dataDxfId="15184"/>
    <tableColumn id="1247" xr3:uid="{A4B095A6-E3B8-4613-A3D5-F8FA2995D53A}" name="Column1243" dataDxfId="15183"/>
    <tableColumn id="1248" xr3:uid="{17A6B14D-28EC-46DC-B458-F06FD0AE42E1}" name="Column1244" dataDxfId="15182"/>
    <tableColumn id="1249" xr3:uid="{389F8F5E-41A4-483D-BFB7-2DC1C36EEAAD}" name="Column1245" dataDxfId="15181"/>
    <tableColumn id="1250" xr3:uid="{EA6E4A1B-C279-42E8-B16B-D8865BA41A9B}" name="Column1246" dataDxfId="15180"/>
    <tableColumn id="1251" xr3:uid="{8E9984DB-C474-4AA8-8F8D-FEF9F5D86C89}" name="Column1247" dataDxfId="15179"/>
    <tableColumn id="1252" xr3:uid="{CE410A19-2791-4170-B618-87E0CCABA491}" name="Column1248" dataDxfId="15178"/>
    <tableColumn id="1253" xr3:uid="{591CC73E-D5EB-498C-BAE2-C52A951F49F7}" name="Column1249" dataDxfId="15177"/>
    <tableColumn id="1254" xr3:uid="{44BCE80E-315A-4451-9F5A-339172B57101}" name="Column1250" dataDxfId="15176"/>
    <tableColumn id="1255" xr3:uid="{423D3F0C-120A-4128-AED4-ED8064E729BE}" name="Column1251" dataDxfId="15175"/>
    <tableColumn id="1256" xr3:uid="{7882F741-A9E6-4018-9C93-D2BAE821A91C}" name="Column1252" dataDxfId="15174"/>
    <tableColumn id="1257" xr3:uid="{3A16C11F-D902-4A4A-8653-B3A3A8087B43}" name="Column1253" dataDxfId="15173"/>
    <tableColumn id="1258" xr3:uid="{5C23D196-F398-4398-A35A-03A49E458196}" name="Column1254" dataDxfId="15172"/>
    <tableColumn id="1259" xr3:uid="{B6D5B8C8-115A-495C-A722-AE2CBA0EFF6E}" name="Column1255" dataDxfId="15171"/>
    <tableColumn id="1260" xr3:uid="{1C0FAC34-D3A1-4EC2-82A8-66B422BCAD24}" name="Column1256" dataDxfId="15170"/>
    <tableColumn id="1261" xr3:uid="{053E2F48-C488-4195-B744-390508C14C69}" name="Column1257" dataDxfId="15169"/>
    <tableColumn id="1262" xr3:uid="{3922CB55-E1C6-43D2-B188-DBE523829FF6}" name="Column1258" dataDxfId="15168"/>
    <tableColumn id="1263" xr3:uid="{AD4A2126-F99F-46FE-8CFB-23E4582600E0}" name="Column1259" dataDxfId="15167"/>
    <tableColumn id="1264" xr3:uid="{47DBDD22-DF41-482C-8C33-183081B633DB}" name="Column1260" dataDxfId="15166"/>
    <tableColumn id="1265" xr3:uid="{A08E78E3-9FA0-4DFC-804D-310AC0327C13}" name="Column1261" dataDxfId="15165"/>
    <tableColumn id="1266" xr3:uid="{7E829E5D-0AC5-4077-8D9C-631CCE1A5841}" name="Column1262" dataDxfId="15164"/>
    <tableColumn id="1267" xr3:uid="{0CAEFE30-C325-474B-AD2D-A58FA9D187BB}" name="Column1263" dataDxfId="15163"/>
    <tableColumn id="1268" xr3:uid="{15350326-7BDD-4269-B6C9-9284E79BFED2}" name="Column1264" dataDxfId="15162"/>
    <tableColumn id="1269" xr3:uid="{66BFC87E-2FE6-44AE-B4B5-D2761E62D71F}" name="Column1265" dataDxfId="15161"/>
    <tableColumn id="1270" xr3:uid="{787594C6-C702-4D20-A6AC-A49162E77CA2}" name="Column1266" dataDxfId="15160"/>
    <tableColumn id="1271" xr3:uid="{64BC2603-7445-48B2-84DC-7329DC5B4199}" name="Column1267" dataDxfId="15159"/>
    <tableColumn id="1272" xr3:uid="{B7792435-CB6F-47F1-A0B0-421C8111989A}" name="Column1268" dataDxfId="15158"/>
    <tableColumn id="1273" xr3:uid="{5B69BDFB-5751-4FA5-9767-02A05DA9212B}" name="Column1269" dataDxfId="15157"/>
    <tableColumn id="1274" xr3:uid="{1B2B47B9-BE47-4CC4-A50E-CA045B919319}" name="Column1270" dataDxfId="15156"/>
    <tableColumn id="1275" xr3:uid="{2A7B57CC-3C3E-4E10-BBEE-25ED9A872634}" name="Column1271" dataDxfId="15155"/>
    <tableColumn id="1276" xr3:uid="{649DDDA5-C506-4D6C-AF7D-22B04A7FAA88}" name="Column1272" dataDxfId="15154"/>
    <tableColumn id="1277" xr3:uid="{1548248C-B92A-4D29-91EA-9E77CEC9FB9F}" name="Column1273" dataDxfId="15153"/>
    <tableColumn id="1278" xr3:uid="{4214FAB0-02C7-4C72-BBCF-28B2645CE599}" name="Column1274" dataDxfId="15152"/>
    <tableColumn id="1279" xr3:uid="{9741F9DF-3DD2-4A55-9A46-35FF534BE55C}" name="Column1275" dataDxfId="15151"/>
    <tableColumn id="1280" xr3:uid="{D26771EE-906A-44E0-B6EC-567857F571CE}" name="Column1276" dataDxfId="15150"/>
    <tableColumn id="1281" xr3:uid="{3F2E3AF1-5767-449E-BD51-51855B3AE11F}" name="Column1277" dataDxfId="15149"/>
    <tableColumn id="1282" xr3:uid="{34D41520-5732-44FD-A550-EFDD81476ABE}" name="Column1278" dataDxfId="15148"/>
    <tableColumn id="1283" xr3:uid="{68BE19B0-AA7A-4D31-8C36-6F159D49B818}" name="Column1279" dataDxfId="15147"/>
    <tableColumn id="1284" xr3:uid="{AADB4DD1-C9ED-4F07-B28E-1EFC41401408}" name="Column1280" dataDxfId="15146"/>
    <tableColumn id="1285" xr3:uid="{6FE2F51A-700F-4662-8D11-20700C335CAA}" name="Column1281" dataDxfId="15145"/>
    <tableColumn id="1286" xr3:uid="{A6BDB8CF-3B78-4115-8A06-13E167DD8B69}" name="Column1282" dataDxfId="15144"/>
    <tableColumn id="1287" xr3:uid="{F4F25F1A-8680-4A30-AB50-96AD5AEB8844}" name="Column1283" dataDxfId="15143"/>
    <tableColumn id="1288" xr3:uid="{17AEB5F3-9FF2-4B70-A79E-A449CB02FA9D}" name="Column1284" dataDxfId="15142"/>
    <tableColumn id="1289" xr3:uid="{F0F2EE5F-95C5-49CF-9C6D-9E50AB2DA1AD}" name="Column1285" dataDxfId="15141"/>
    <tableColumn id="1290" xr3:uid="{3C4A7634-02E4-4E2C-A5AA-7261AD9292B3}" name="Column1286" dataDxfId="15140"/>
    <tableColumn id="1291" xr3:uid="{A41BF8AF-E846-402B-B138-EE619D11D0B3}" name="Column1287" dataDxfId="15139"/>
    <tableColumn id="1292" xr3:uid="{22E4C0F4-4879-48BB-A850-72BCCD41F616}" name="Column1288" dataDxfId="15138"/>
    <tableColumn id="1293" xr3:uid="{92E8B5E5-C598-440C-9489-F757488F4573}" name="Column1289" dataDxfId="15137"/>
    <tableColumn id="1294" xr3:uid="{401C7754-0903-4E1F-B0D1-FEBE6C1A7EBA}" name="Column1290" dataDxfId="15136"/>
    <tableColumn id="1295" xr3:uid="{EB4324AF-2BFF-4B08-87CB-63EE46B4B730}" name="Column1291" dataDxfId="15135"/>
    <tableColumn id="1296" xr3:uid="{45FF7F2C-D0C9-45A3-BDDC-1DF7B1B31127}" name="Column1292" dataDxfId="15134"/>
    <tableColumn id="1297" xr3:uid="{D50C34BF-3011-4A19-9E12-2812377842FE}" name="Column1293" dataDxfId="15133"/>
    <tableColumn id="1298" xr3:uid="{0DC9A269-FA7D-4B52-8710-9562F9F3BF49}" name="Column1294" dataDxfId="15132"/>
    <tableColumn id="1299" xr3:uid="{403109C8-A035-434F-A420-2815ED7FC4D5}" name="Column1295" dataDxfId="15131"/>
    <tableColumn id="1300" xr3:uid="{1EE8E427-AE05-4838-9DFA-493F6BCC2A3E}" name="Column1296" dataDxfId="15130"/>
    <tableColumn id="1301" xr3:uid="{3C81C1F3-6228-4BC5-A6EC-B6C449C16079}" name="Column1297" dataDxfId="15129"/>
    <tableColumn id="1302" xr3:uid="{8E1649AC-881B-45D1-A980-921EAE06C2B4}" name="Column1298" dataDxfId="15128"/>
    <tableColumn id="1303" xr3:uid="{B7B4F02E-BF8C-4DFC-B43B-75494A325AD6}" name="Column1299" dataDxfId="15127"/>
    <tableColumn id="1304" xr3:uid="{7007EBEF-DB37-4113-B7BC-56FE9EDE29EB}" name="Column1300" dataDxfId="15126"/>
    <tableColumn id="1305" xr3:uid="{B1B40438-485E-45D9-9185-8F07D8251AE9}" name="Column1301" dataDxfId="15125"/>
    <tableColumn id="1306" xr3:uid="{D2DF3E43-40BA-4AC9-AF6F-554C7DC56E7E}" name="Column1302" dataDxfId="15124"/>
    <tableColumn id="1307" xr3:uid="{672935D9-CB5F-4353-93BF-D84BF5E5DD18}" name="Column1303" dataDxfId="15123"/>
    <tableColumn id="1308" xr3:uid="{ED333F22-3553-412A-B40C-75642B2DF51E}" name="Column1304" dataDxfId="15122"/>
    <tableColumn id="1309" xr3:uid="{E8EA5C37-EA51-4905-9FF6-83E576EFFCED}" name="Column1305" dataDxfId="15121"/>
    <tableColumn id="1310" xr3:uid="{E7507019-46C3-4647-8BE6-DC1357F83ACE}" name="Column1306" dataDxfId="15120"/>
    <tableColumn id="1311" xr3:uid="{9A07849C-4643-43EE-AF45-27A3F13FF83E}" name="Column1307" dataDxfId="15119"/>
    <tableColumn id="1312" xr3:uid="{3037FD55-5270-43DC-8F96-6E672D062869}" name="Column1308" dataDxfId="15118"/>
    <tableColumn id="1313" xr3:uid="{8F903A09-58DB-4632-989A-B3003EB61BAF}" name="Column1309" dataDxfId="15117"/>
    <tableColumn id="1314" xr3:uid="{CDC795BD-2B18-4AFC-946A-9AE4489C6F78}" name="Column1310" dataDxfId="15116"/>
    <tableColumn id="1315" xr3:uid="{1D094199-2371-4033-8DC8-1EEFE7D025DE}" name="Column1311" dataDxfId="15115"/>
    <tableColumn id="1316" xr3:uid="{437F19DD-8F94-4A47-9F7B-475EEE070F1B}" name="Column1312" dataDxfId="15114"/>
    <tableColumn id="1317" xr3:uid="{0D33F39A-7377-4203-BC67-F0FA46FAC392}" name="Column1313" dataDxfId="15113"/>
    <tableColumn id="1318" xr3:uid="{7316B83E-AE06-4291-9028-D46470CED60B}" name="Column1314" dataDxfId="15112"/>
    <tableColumn id="1319" xr3:uid="{1DC3C7CB-A3F3-470F-AB72-134DE6F6334C}" name="Column1315" dataDxfId="15111"/>
    <tableColumn id="1320" xr3:uid="{D1235DB8-5B72-425C-B29B-2E6AFE334FCC}" name="Column1316" dataDxfId="15110"/>
    <tableColumn id="1321" xr3:uid="{73FE0FAC-4F2F-4073-A756-371548B9AAC2}" name="Column1317" dataDxfId="15109"/>
    <tableColumn id="1322" xr3:uid="{AF09660D-00EB-4DED-BB52-A99F11C121D2}" name="Column1318" dataDxfId="15108"/>
    <tableColumn id="1323" xr3:uid="{5F7B9E9B-A751-4161-B91D-2461B621CAF8}" name="Column1319" dataDxfId="15107"/>
    <tableColumn id="1324" xr3:uid="{1E442934-835C-4B44-94F2-000DED721CF8}" name="Column1320" dataDxfId="15106"/>
    <tableColumn id="1325" xr3:uid="{E28AE005-0472-4B5E-8C6D-57F5CB453D75}" name="Column1321" dataDxfId="15105"/>
    <tableColumn id="1326" xr3:uid="{8A4AD13E-9FB2-40E1-B8AA-8AE2A17B789B}" name="Column1322" dataDxfId="15104"/>
    <tableColumn id="1327" xr3:uid="{BD8F544C-642F-4FBD-934D-D81086F30F6A}" name="Column1323" dataDxfId="15103"/>
    <tableColumn id="1328" xr3:uid="{B47E64D9-75F0-4955-AA09-8D37760A9A35}" name="Column1324" dataDxfId="15102"/>
    <tableColumn id="1329" xr3:uid="{DFB5817B-16AD-4890-8C5A-E04837F2419D}" name="Column1325" dataDxfId="15101"/>
    <tableColumn id="1330" xr3:uid="{0CD94541-A250-41C9-9354-31C8BD62DB80}" name="Column1326" dataDxfId="15100"/>
    <tableColumn id="1331" xr3:uid="{8DFEE210-AC93-4EE1-8B3B-E8D4FEC8FF07}" name="Column1327" dataDxfId="15099"/>
    <tableColumn id="1332" xr3:uid="{2FBC9FD8-8B77-42D9-A302-E91F448F714E}" name="Column1328" dataDxfId="15098"/>
    <tableColumn id="1333" xr3:uid="{9AD2C92E-20B6-45F3-9E0E-C003C002CDBE}" name="Column1329" dataDxfId="15097"/>
    <tableColumn id="1334" xr3:uid="{7355E180-0A80-4623-BF4D-C8C9B7E58377}" name="Column1330" dataDxfId="15096"/>
    <tableColumn id="1335" xr3:uid="{60F59BC2-8BE3-45CA-AFDC-20008167B945}" name="Column1331" dataDxfId="15095"/>
    <tableColumn id="1336" xr3:uid="{76E5EABD-8949-4985-B535-139B9B5EA77B}" name="Column1332" dataDxfId="15094"/>
    <tableColumn id="1337" xr3:uid="{79E1AE02-5130-42FB-84D6-B297B16BBB57}" name="Column1333" dataDxfId="15093"/>
    <tableColumn id="1338" xr3:uid="{4E2CEBFC-EBF1-4339-A89F-9266495015D2}" name="Column1334" dataDxfId="15092"/>
    <tableColumn id="1339" xr3:uid="{0F15EE62-10AA-4D29-8B27-2C617226368A}" name="Column1335" dataDxfId="15091"/>
    <tableColumn id="1340" xr3:uid="{AFD265D9-924A-40DD-8E02-CD4E26D37B5A}" name="Column1336" dataDxfId="15090"/>
    <tableColumn id="1341" xr3:uid="{CEA782EA-8D0D-4844-B80A-C266568B1422}" name="Column1337" dataDxfId="15089"/>
    <tableColumn id="1342" xr3:uid="{D293BF52-5F20-4EC3-B0A5-415164EB87CA}" name="Column1338" dataDxfId="15088"/>
    <tableColumn id="1343" xr3:uid="{3D5885F4-AE28-45B8-A502-9D307CAB23D4}" name="Column1339" dataDxfId="15087"/>
    <tableColumn id="1344" xr3:uid="{D9BAA81B-49CA-4EF3-B2C1-C91E01B808CC}" name="Column1340" dataDxfId="15086"/>
    <tableColumn id="1345" xr3:uid="{C79AA635-24C5-4002-A5A8-3B8A0BFBF174}" name="Column1341" dataDxfId="15085"/>
    <tableColumn id="1346" xr3:uid="{7634D612-DC48-4627-861C-A2E1205C1A16}" name="Column1342" dataDxfId="15084"/>
    <tableColumn id="1347" xr3:uid="{06CA0748-4260-4D41-A046-392090856DE6}" name="Column1343" dataDxfId="15083"/>
    <tableColumn id="1348" xr3:uid="{A9F1F14E-FDF1-4BCF-9446-F8EAE1E68846}" name="Column1344" dataDxfId="15082"/>
    <tableColumn id="1349" xr3:uid="{C695CA86-103D-4BE8-859C-91A1D9C05387}" name="Column1345" dataDxfId="15081"/>
    <tableColumn id="1350" xr3:uid="{3086AC0D-BDB2-4A83-B8B4-89E499C49099}" name="Column1346" dataDxfId="15080"/>
    <tableColumn id="1351" xr3:uid="{ABAE69D1-14AA-4F1C-990A-57E8C15EB0AF}" name="Column1347" dataDxfId="15079"/>
    <tableColumn id="1352" xr3:uid="{6EFBB985-AB9A-49C0-9325-E8BCD08E98DA}" name="Column1348" dataDxfId="15078"/>
    <tableColumn id="1353" xr3:uid="{0B81BD67-9B14-44E8-912D-D51B4931BB3B}" name="Column1349" dataDxfId="15077"/>
    <tableColumn id="1354" xr3:uid="{C885208C-CC58-4C7E-9167-62683F3D6B75}" name="Column1350" dataDxfId="15076"/>
    <tableColumn id="1355" xr3:uid="{6F0F1027-3A64-49C6-9C65-733379EA9E1D}" name="Column1351" dataDxfId="15075"/>
    <tableColumn id="1356" xr3:uid="{CCAAEDC2-76F7-42A8-9DB7-306C4A49A61B}" name="Column1352" dataDxfId="15074"/>
    <tableColumn id="1357" xr3:uid="{5C0FE8F3-539E-4AAF-BBBA-1A492FB1FA92}" name="Column1353" dataDxfId="15073"/>
    <tableColumn id="1358" xr3:uid="{D2B046E0-FF07-496E-8868-E542BC7862B6}" name="Column1354" dataDxfId="15072"/>
    <tableColumn id="1359" xr3:uid="{AE787562-8FB3-4A34-80CC-F1A1F3D6C7D0}" name="Column1355" dataDxfId="15071"/>
    <tableColumn id="1360" xr3:uid="{8013AC32-B4CA-4006-8AFE-5DD36C107EDF}" name="Column1356" dataDxfId="15070"/>
    <tableColumn id="1361" xr3:uid="{BE3EEA54-524E-4EAC-AD29-A66BAC0336C1}" name="Column1357" dataDxfId="15069"/>
    <tableColumn id="1362" xr3:uid="{83EF6D58-C808-42BF-88A8-D2616AE3DD52}" name="Column1358" dataDxfId="15068"/>
    <tableColumn id="1363" xr3:uid="{92E01FC8-C860-4001-AE40-FDF7C746830A}" name="Column1359" dataDxfId="15067"/>
    <tableColumn id="1364" xr3:uid="{B9E698E7-1112-4EEC-B475-2895A8439F0D}" name="Column1360" dataDxfId="15066"/>
    <tableColumn id="1365" xr3:uid="{4C63BA89-7C16-4B48-B0F2-B7FDF6521747}" name="Column1361" dataDxfId="15065"/>
    <tableColumn id="1366" xr3:uid="{1D4A836E-D106-4D2A-8666-D9F9775FAE77}" name="Column1362" dataDxfId="15064"/>
    <tableColumn id="1367" xr3:uid="{CE0C7AC6-D882-4387-A570-FAC58680E8C4}" name="Column1363" dataDxfId="15063"/>
    <tableColumn id="1368" xr3:uid="{BAEFAB24-B7CE-41EA-9EFC-D720E9F9227E}" name="Column1364" dataDxfId="15062"/>
    <tableColumn id="1369" xr3:uid="{EBFEA104-9376-469B-97D7-81B5350FA894}" name="Column1365" dataDxfId="15061"/>
    <tableColumn id="1370" xr3:uid="{FD58CF11-6371-498D-96DC-77206E10FDB0}" name="Column1366" dataDxfId="15060"/>
    <tableColumn id="1371" xr3:uid="{8F769E4B-368B-4055-9731-E86AF765D99D}" name="Column1367" dataDxfId="15059"/>
    <tableColumn id="1372" xr3:uid="{FF933B9C-32E9-426D-9332-80B2284D51E8}" name="Column1368" dataDxfId="15058"/>
    <tableColumn id="1373" xr3:uid="{8C30E2F3-D73A-4B22-8630-BEA7675FC5DD}" name="Column1369" dataDxfId="15057"/>
    <tableColumn id="1374" xr3:uid="{AC32390A-E7E2-4D8F-91DB-DC8C0A1BB9B9}" name="Column1370" dataDxfId="15056"/>
    <tableColumn id="1375" xr3:uid="{AFC9FE71-6B29-4BFB-9DE0-059F3117BC10}" name="Column1371" dataDxfId="15055"/>
    <tableColumn id="1376" xr3:uid="{0FCC95F5-B7D6-44FC-8A92-938276E68E25}" name="Column1372" dataDxfId="15054"/>
    <tableColumn id="1377" xr3:uid="{96567333-5E60-42BE-815A-406B5D8EFDC4}" name="Column1373" dataDxfId="15053"/>
    <tableColumn id="1378" xr3:uid="{ABCD1F2E-F027-4BA7-9226-38EF3EE22219}" name="Column1374" dataDxfId="15052"/>
    <tableColumn id="1379" xr3:uid="{33A1CBB6-131F-48DD-8897-B014F138D790}" name="Column1375" dataDxfId="15051"/>
    <tableColumn id="1380" xr3:uid="{5377693F-AFD8-4777-AC3C-6BEF07F69916}" name="Column1376" dataDxfId="15050"/>
    <tableColumn id="1381" xr3:uid="{E36141C4-56A2-4E23-ACF9-44006466892B}" name="Column1377" dataDxfId="15049"/>
    <tableColumn id="1382" xr3:uid="{383B6EAF-37AD-4250-8D0A-2CDA4394BAF5}" name="Column1378" dataDxfId="15048"/>
    <tableColumn id="1383" xr3:uid="{C8AB49B4-357C-4DD9-BCE2-9D6C379D024B}" name="Column1379" dataDxfId="15047"/>
    <tableColumn id="1384" xr3:uid="{7D34FBF9-1FB5-4183-96C3-0D21E90D7852}" name="Column1380" dataDxfId="15046"/>
    <tableColumn id="1385" xr3:uid="{3A351827-5B4B-42A0-A2FF-B2C5D56B90FD}" name="Column1381" dataDxfId="15045"/>
    <tableColumn id="1386" xr3:uid="{9168302E-A32E-4635-9019-E49844700265}" name="Column1382" dataDxfId="15044"/>
    <tableColumn id="1387" xr3:uid="{7BAEC858-0304-4FE2-BD42-16CA8FC399F9}" name="Column1383" dataDxfId="15043"/>
    <tableColumn id="1388" xr3:uid="{B8BBA757-4519-46C7-87BA-DCCE032BAABF}" name="Column1384" dataDxfId="15042"/>
    <tableColumn id="1389" xr3:uid="{4E355B21-9BBB-4A0E-BBC7-4609DDCFFD3C}" name="Column1385" dataDxfId="15041"/>
    <tableColumn id="1390" xr3:uid="{131BFB4E-A7DD-402E-B392-84C1C716CCCB}" name="Column1386" dataDxfId="15040"/>
    <tableColumn id="1391" xr3:uid="{DE69EF46-3A5D-4852-9C14-06A3466B4CEB}" name="Column1387" dataDxfId="15039"/>
    <tableColumn id="1392" xr3:uid="{BD59DC05-B055-4323-8601-7DCD72951938}" name="Column1388" dataDxfId="15038"/>
    <tableColumn id="1393" xr3:uid="{7E6DED2D-8607-4F2B-BC5D-A95411341ABB}" name="Column1389" dataDxfId="15037"/>
    <tableColumn id="1394" xr3:uid="{2084C3CC-BD1E-4792-9A9A-8B7805DA9CF6}" name="Column1390" dataDxfId="15036"/>
    <tableColumn id="1395" xr3:uid="{31AD6EA3-FDDC-4C41-932F-D04E71206658}" name="Column1391" dataDxfId="15035"/>
    <tableColumn id="1396" xr3:uid="{6FF02235-B30C-421B-AFC5-75D1C6BB686E}" name="Column1392" dataDxfId="15034"/>
    <tableColumn id="1397" xr3:uid="{F458A7EF-F240-408B-BF4E-D53D8064AD53}" name="Column1393" dataDxfId="15033"/>
    <tableColumn id="1398" xr3:uid="{669B1476-373D-4DA8-B404-7DBD8AEBCA46}" name="Column1394" dataDxfId="15032"/>
    <tableColumn id="1399" xr3:uid="{3F26235E-1F11-4881-BF2F-4BE7087790A6}" name="Column1395" dataDxfId="15031"/>
    <tableColumn id="1400" xr3:uid="{8EBF40B4-611A-4714-9654-10D9EE1EC267}" name="Column1396" dataDxfId="15030"/>
    <tableColumn id="1401" xr3:uid="{41D600D1-4647-4A68-9E5D-54AAF51616D4}" name="Column1397" dataDxfId="15029"/>
    <tableColumn id="1402" xr3:uid="{FE4B56F8-6D31-4514-ABCD-5FD5EDA70C66}" name="Column1398" dataDxfId="15028"/>
    <tableColumn id="1403" xr3:uid="{4A3297E1-90BB-4E8A-8364-12BF929ADFB1}" name="Column1399" dataDxfId="15027"/>
    <tableColumn id="1404" xr3:uid="{478CCE08-80CF-49C6-96A7-88A843473B27}" name="Column1400" dataDxfId="15026"/>
    <tableColumn id="1405" xr3:uid="{25301AB9-89B3-4AA5-A52B-A3BCC4FFDE14}" name="Column1401" dataDxfId="15025"/>
    <tableColumn id="1406" xr3:uid="{A08F865B-B23D-4E31-8BDA-C8FEBA1780E4}" name="Column1402" dataDxfId="15024"/>
    <tableColumn id="1407" xr3:uid="{83D1361D-03A7-4769-AFA7-1641F555B094}" name="Column1403" dataDxfId="15023"/>
    <tableColumn id="1408" xr3:uid="{2E2ABE03-5070-432C-B4BF-4E3E5CCDA758}" name="Column1404" dataDxfId="15022"/>
    <tableColumn id="1409" xr3:uid="{F6C48CCF-7224-4F81-BB7F-E4C98BF00B0E}" name="Column1405" dataDxfId="15021"/>
    <tableColumn id="1410" xr3:uid="{226A1C95-868D-441B-8E0C-C7ECD47997BE}" name="Column1406" dataDxfId="15020"/>
    <tableColumn id="1411" xr3:uid="{9839007E-835B-4C81-B85E-DBEB98B2AF49}" name="Column1407" dataDxfId="15019"/>
    <tableColumn id="1412" xr3:uid="{14C8C2B4-C780-45E9-91D2-56E65BA8D5C4}" name="Column1408" dataDxfId="15018"/>
    <tableColumn id="1413" xr3:uid="{AD40F084-173E-4785-83B1-BB58CECF0FA0}" name="Column1409" dataDxfId="15017"/>
    <tableColumn id="1414" xr3:uid="{9849D8AF-C5E1-4BBB-B610-86CB6F29726F}" name="Column1410" dataDxfId="15016"/>
    <tableColumn id="1415" xr3:uid="{52C304FB-A1B7-42F9-9D1E-AE9A9FC4062B}" name="Column1411" dataDxfId="15015"/>
    <tableColumn id="1416" xr3:uid="{059A2F42-F26B-4CCB-909C-AB929E75C054}" name="Column1412" dataDxfId="15014"/>
    <tableColumn id="1417" xr3:uid="{52056260-3E07-4EC6-BB64-3AB14464810A}" name="Column1413" dataDxfId="15013"/>
    <tableColumn id="1418" xr3:uid="{32CECFC9-82E2-4B2D-B993-B7F898D718DB}" name="Column1414" dataDxfId="15012"/>
    <tableColumn id="1419" xr3:uid="{72914CA6-7408-46E2-8708-C7E0C9B30E70}" name="Column1415" dataDxfId="15011"/>
    <tableColumn id="1420" xr3:uid="{77DCC6AF-1BB9-41D2-8EF3-E10D6C6572FB}" name="Column1416" dataDxfId="15010"/>
    <tableColumn id="1421" xr3:uid="{9CA369C5-07DE-4AB8-8DD0-EED8A0D003CA}" name="Column1417" dataDxfId="15009"/>
    <tableColumn id="1422" xr3:uid="{052C90AB-807F-42CA-AD8A-A5515A3AE682}" name="Column1418" dataDxfId="15008"/>
    <tableColumn id="1423" xr3:uid="{CD0E15F1-B1BC-49EA-AED7-03600E75C7CE}" name="Column1419" dataDxfId="15007"/>
    <tableColumn id="1424" xr3:uid="{71CE158D-9C8E-4FD1-99DF-BB72336C4101}" name="Column1420" dataDxfId="15006"/>
    <tableColumn id="1425" xr3:uid="{4B08918C-9411-4278-969E-B888DDDF15C0}" name="Column1421" dataDxfId="15005"/>
    <tableColumn id="1426" xr3:uid="{C61B86D8-D049-434F-9A78-C397284BFF31}" name="Column1422" dataDxfId="15004"/>
    <tableColumn id="1427" xr3:uid="{0101BF18-B946-4708-8A65-851D186AE37B}" name="Column1423" dataDxfId="15003"/>
    <tableColumn id="1428" xr3:uid="{EAE38942-FD62-4A75-BD32-60B8334C32B6}" name="Column1424" dataDxfId="15002"/>
    <tableColumn id="1429" xr3:uid="{CAEF52B3-9CF4-4A1C-BF67-2D52C5775C02}" name="Column1425" dataDxfId="15001"/>
    <tableColumn id="1430" xr3:uid="{2D0EDA9A-B3E1-4EAE-940F-EE3EA93C336E}" name="Column1426" dataDxfId="15000"/>
    <tableColumn id="1431" xr3:uid="{6081796D-EB57-45DA-8128-9FE37F88FD25}" name="Column1427" dataDxfId="14999"/>
    <tableColumn id="1432" xr3:uid="{8C60D5FF-51B1-47E0-B588-654409A543A4}" name="Column1428" dataDxfId="14998"/>
    <tableColumn id="1433" xr3:uid="{C6998D49-3CFF-4FE4-BC32-2894B17E6F89}" name="Column1429" dataDxfId="14997"/>
    <tableColumn id="1434" xr3:uid="{BDA66CDA-C848-422D-B549-364AFEE17FBD}" name="Column1430" dataDxfId="14996"/>
    <tableColumn id="1435" xr3:uid="{3375899E-FD02-4728-A642-51674BC13E6D}" name="Column1431" dataDxfId="14995"/>
    <tableColumn id="1436" xr3:uid="{77F1801A-40A4-4E20-8FA5-1A5870C6422D}" name="Column1432" dataDxfId="14994"/>
    <tableColumn id="1437" xr3:uid="{7A56EC63-D948-49D0-95BC-98AB73FCDFB2}" name="Column1433" dataDxfId="14993"/>
    <tableColumn id="1438" xr3:uid="{55265850-397C-4FF1-8EE4-8F791F355FE2}" name="Column1434" dataDxfId="14992"/>
    <tableColumn id="1439" xr3:uid="{AE3DB686-D6F8-4D67-9DA4-95AE5CD98B51}" name="Column1435" dataDxfId="14991"/>
    <tableColumn id="1440" xr3:uid="{16F9F683-A00F-4487-9CDC-2AEA0FB6025B}" name="Column1436" dataDxfId="14990"/>
    <tableColumn id="1441" xr3:uid="{91C6F166-9782-4AC0-9861-C8CAE2F07281}" name="Column1437" dataDxfId="14989"/>
    <tableColumn id="1442" xr3:uid="{D6079AB8-1E6D-4A06-8D12-3B174610A294}" name="Column1438" dataDxfId="14988"/>
    <tableColumn id="1443" xr3:uid="{0CBD972E-3429-4D73-8E9F-BEF1E824E0B7}" name="Column1439" dataDxfId="14987"/>
    <tableColumn id="1444" xr3:uid="{D64036D9-4A83-45FC-8948-EBE6C8049991}" name="Column1440" dataDxfId="14986"/>
    <tableColumn id="1445" xr3:uid="{005E2BFB-DFE2-4155-838F-03CBAAB31EC8}" name="Column1441" dataDxfId="14985"/>
    <tableColumn id="1446" xr3:uid="{1F33742F-2DA1-4CDE-A163-0AC94E7F1424}" name="Column1442" dataDxfId="14984"/>
    <tableColumn id="1447" xr3:uid="{F81D8303-6852-42E4-AABF-A8C18BB91075}" name="Column1443" dataDxfId="14983"/>
    <tableColumn id="1448" xr3:uid="{BD2318C1-C5CC-4D60-AABE-73B141A6D519}" name="Column1444" dataDxfId="14982"/>
    <tableColumn id="1449" xr3:uid="{302A8EDB-65B4-4F37-866C-6EF9C70AB7D4}" name="Column1445" dataDxfId="14981"/>
    <tableColumn id="1450" xr3:uid="{B1C638AE-13B1-4ECF-9749-601F9276DBEB}" name="Column1446" dataDxfId="14980"/>
    <tableColumn id="1451" xr3:uid="{F671A66F-8B1B-4DE4-A826-EB25D77AD2B3}" name="Column1447" dataDxfId="14979"/>
    <tableColumn id="1452" xr3:uid="{A7DCF68B-86D4-4E0A-A175-216F9CD92335}" name="Column1448" dataDxfId="14978"/>
    <tableColumn id="1453" xr3:uid="{5B203051-3CDB-4246-9113-B18831F2FB6E}" name="Column1449" dataDxfId="14977"/>
    <tableColumn id="1454" xr3:uid="{3887FFB3-F7A7-4E57-A862-D7871C5FAE4E}" name="Column1450" dataDxfId="14976"/>
    <tableColumn id="1455" xr3:uid="{C652A443-DD9E-4274-8E6B-0B792D290AE5}" name="Column1451" dataDxfId="14975"/>
    <tableColumn id="1456" xr3:uid="{2E4D9428-40C0-411B-BE8D-D99506F3382D}" name="Column1452" dataDxfId="14974"/>
    <tableColumn id="1457" xr3:uid="{6070333E-06CE-438B-B007-BA988C87DA4F}" name="Column1453" dataDxfId="14973"/>
    <tableColumn id="1458" xr3:uid="{DEDBBA83-29A5-4181-B72F-3F9479F5583A}" name="Column1454" dataDxfId="14972"/>
    <tableColumn id="1459" xr3:uid="{D056B6B6-0BCA-43E2-B09D-6BDB20978A36}" name="Column1455" dataDxfId="14971"/>
    <tableColumn id="1460" xr3:uid="{56653EFD-54FA-4C0E-822F-9D69AF215B86}" name="Column1456" dataDxfId="14970"/>
    <tableColumn id="1461" xr3:uid="{0422035F-91F3-4645-B87B-BA0C1FBB3162}" name="Column1457" dataDxfId="14969"/>
    <tableColumn id="1462" xr3:uid="{7E642ED3-AED4-4A37-A648-8DF21FAD4D99}" name="Column1458" dataDxfId="14968"/>
    <tableColumn id="1463" xr3:uid="{7EC445E5-7D5E-450C-93B6-C4AD726988EC}" name="Column1459" dataDxfId="14967"/>
    <tableColumn id="1464" xr3:uid="{EF8D379C-1254-4F41-8674-F972B702A498}" name="Column1460" dataDxfId="14966"/>
    <tableColumn id="1465" xr3:uid="{B7853E00-7545-4B6D-92D9-13516A47E1D0}" name="Column1461" dataDxfId="14965"/>
    <tableColumn id="1466" xr3:uid="{93AD891E-003C-4AED-AF26-06DC0ED2B3B6}" name="Column1462" dataDxfId="14964"/>
    <tableColumn id="1467" xr3:uid="{9E331FC2-095E-414B-B574-F05F2ED1E257}" name="Column1463" dataDxfId="14963"/>
    <tableColumn id="1468" xr3:uid="{082E5212-E5C9-4532-95EF-38DDA6609B94}" name="Column1464" dataDxfId="14962"/>
    <tableColumn id="1469" xr3:uid="{3D0B3CD7-25FE-4F56-91B8-E90E6E9333D1}" name="Column1465" dataDxfId="14961"/>
    <tableColumn id="1470" xr3:uid="{0288C258-6BDF-4FD5-9B87-8A3FA36F4D7A}" name="Column1466" dataDxfId="14960"/>
    <tableColumn id="1471" xr3:uid="{9DE3F89F-0888-4832-967A-063013E2CF2B}" name="Column1467" dataDxfId="14959"/>
    <tableColumn id="1472" xr3:uid="{8E83D0A2-AE0D-4841-AEBE-DC071CAA5D39}" name="Column1468" dataDxfId="14958"/>
    <tableColumn id="1473" xr3:uid="{3685F15B-4974-4A65-8E4D-D1A7A4A7F1FF}" name="Column1469" dataDxfId="14957"/>
    <tableColumn id="1474" xr3:uid="{959F15EA-C899-4524-BBA2-6A2DF24749A8}" name="Column1470" dataDxfId="14956"/>
    <tableColumn id="1475" xr3:uid="{6528F680-E786-431D-A7E5-677BB0B5AF22}" name="Column1471" dataDxfId="14955"/>
    <tableColumn id="1476" xr3:uid="{3530AD0C-4A0D-460A-B0E0-76F44E75BA6C}" name="Column1472" dataDxfId="14954"/>
    <tableColumn id="1477" xr3:uid="{B5143D9E-BEB4-492E-A505-465D2FF9B63F}" name="Column1473" dataDxfId="14953"/>
    <tableColumn id="1478" xr3:uid="{5CAAE0E7-CEDF-43F8-AF1B-071D01DA7545}" name="Column1474" dataDxfId="14952"/>
    <tableColumn id="1479" xr3:uid="{88DF3F91-8EA2-4C23-80AE-F37A19C2D4DB}" name="Column1475" dataDxfId="14951"/>
    <tableColumn id="1480" xr3:uid="{5782F41D-E3BE-4384-9837-B796E61B843A}" name="Column1476" dataDxfId="14950"/>
    <tableColumn id="1481" xr3:uid="{6FBB067F-88EC-4F58-B7D5-4D6682CDF8F2}" name="Column1477" dataDxfId="14949"/>
    <tableColumn id="1482" xr3:uid="{67F49EF3-E37B-4F75-9068-24646DC59113}" name="Column1478" dataDxfId="14948"/>
    <tableColumn id="1483" xr3:uid="{854E888E-AD20-4C36-95CB-D974934CA92F}" name="Column1479" dataDxfId="14947"/>
    <tableColumn id="1484" xr3:uid="{1B8A9664-8F18-45ED-BD69-5C20C8B5E8AF}" name="Column1480" dataDxfId="14946"/>
    <tableColumn id="1485" xr3:uid="{10D76E17-ECB1-464B-92B2-AE04689965B6}" name="Column1481" dataDxfId="14945"/>
    <tableColumn id="1486" xr3:uid="{DC9651ED-CC87-4459-B62E-6A0869A10D05}" name="Column1482" dataDxfId="14944"/>
    <tableColumn id="1487" xr3:uid="{876627AB-FAFA-4FDA-9A8E-0863F661F233}" name="Column1483" dataDxfId="14943"/>
    <tableColumn id="1488" xr3:uid="{259AC5C0-D9EE-4F67-BF6E-517C4C27E76C}" name="Column1484" dataDxfId="14942"/>
    <tableColumn id="1489" xr3:uid="{06BC8C06-C0C4-4933-A5DD-1110A5E6FB86}" name="Column1485" dataDxfId="14941"/>
    <tableColumn id="1490" xr3:uid="{2CA3C946-DFC4-406B-A968-0EF3FD62BC84}" name="Column1486" dataDxfId="14940"/>
    <tableColumn id="1491" xr3:uid="{EF276224-AC96-454D-8C46-BE3E8391FDC3}" name="Column1487" dataDxfId="14939"/>
    <tableColumn id="1492" xr3:uid="{605E7F8D-A5E8-4EBD-BACB-D688E05F546A}" name="Column1488" dataDxfId="14938"/>
    <tableColumn id="1493" xr3:uid="{7B811B05-0939-41E0-99D4-C4DEBA2D27D1}" name="Column1489" dataDxfId="14937"/>
    <tableColumn id="1494" xr3:uid="{1D33D137-FA0D-40BE-BDF0-B0A9FF27C40C}" name="Column1490" dataDxfId="14936"/>
    <tableColumn id="1495" xr3:uid="{6EC22DFB-7282-4425-8F2B-DE49E3C2CFBE}" name="Column1491" dataDxfId="14935"/>
    <tableColumn id="1496" xr3:uid="{A879BCCE-C8C0-40F1-AD18-78C827BB20DA}" name="Column1492" dataDxfId="14934"/>
    <tableColumn id="1497" xr3:uid="{DD8906C3-59A0-41DF-9B94-125BB030F418}" name="Column1493" dataDxfId="14933"/>
    <tableColumn id="1498" xr3:uid="{C6270519-14F2-44C3-8052-4C9A17328C7B}" name="Column1494" dataDxfId="14932"/>
    <tableColumn id="1499" xr3:uid="{B9541955-AE14-46FA-95C3-6A026D65D660}" name="Column1495" dataDxfId="14931"/>
    <tableColumn id="1500" xr3:uid="{7A0C3E02-46EF-4086-8D3B-FA4B14C06A5B}" name="Column1496" dataDxfId="14930"/>
    <tableColumn id="1501" xr3:uid="{50A86762-F9A7-4B93-BD21-4F1417037EA4}" name="Column1497" dataDxfId="14929"/>
    <tableColumn id="1502" xr3:uid="{21086835-C3FF-46CC-A44C-D09959AB4F1F}" name="Column1498" dataDxfId="14928"/>
    <tableColumn id="1503" xr3:uid="{F0CD4F89-E0A5-4411-8F5E-B49E2C050FFD}" name="Column1499" dataDxfId="14927"/>
    <tableColumn id="1504" xr3:uid="{EC38C125-A830-4B87-96AB-990CEECDC528}" name="Column1500" dataDxfId="14926"/>
    <tableColumn id="1505" xr3:uid="{F7E44932-1759-4FE5-86D5-BB45F1E26EAC}" name="Column1501" dataDxfId="14925"/>
    <tableColumn id="1506" xr3:uid="{31A40A0C-9313-44FE-AE77-537C6303FD01}" name="Column1502" dataDxfId="14924"/>
    <tableColumn id="1507" xr3:uid="{54F2F214-A496-466A-8EFC-2EF281B15F8E}" name="Column1503" dataDxfId="14923"/>
    <tableColumn id="1508" xr3:uid="{D050E39E-C185-4D3B-A3E7-24A8AE3A6FEB}" name="Column1504" dataDxfId="14922"/>
    <tableColumn id="1509" xr3:uid="{440E9D92-609D-49C3-9B81-C123980DDFDF}" name="Column1505" dataDxfId="14921"/>
    <tableColumn id="1510" xr3:uid="{762A4CD4-26DF-4B91-926B-01D228AFA80C}" name="Column1506" dataDxfId="14920"/>
    <tableColumn id="1511" xr3:uid="{5485BE69-2DF2-4891-AA9E-7D18FCC38C71}" name="Column1507" dataDxfId="14919"/>
    <tableColumn id="1512" xr3:uid="{36D7DC7F-781F-404F-9442-32DC80BCBDEB}" name="Column1508" dataDxfId="14918"/>
    <tableColumn id="1513" xr3:uid="{95F710E5-A62D-4075-8A44-6E5C996217BC}" name="Column1509" dataDxfId="14917"/>
    <tableColumn id="1514" xr3:uid="{F6682B7F-1FA5-46EC-A1E2-140E77DDD5F6}" name="Column1510" dataDxfId="14916"/>
    <tableColumn id="1515" xr3:uid="{8B659170-B857-440F-9EA4-F9DC6050CA28}" name="Column1511" dataDxfId="14915"/>
    <tableColumn id="1516" xr3:uid="{D5A6DB2E-1940-4E70-80ED-0C99329E49E1}" name="Column1512" dataDxfId="14914"/>
    <tableColumn id="1517" xr3:uid="{A3E8A8BD-3A60-4D15-8224-252B4F90B1C4}" name="Column1513" dataDxfId="14913"/>
    <tableColumn id="1518" xr3:uid="{8CD06CB1-5DC6-498A-AEB5-2C2DDE7162D5}" name="Column1514" dataDxfId="14912"/>
    <tableColumn id="1519" xr3:uid="{BD75E469-8D5B-4C73-BF33-603A8A513EEC}" name="Column1515" dataDxfId="14911"/>
    <tableColumn id="1520" xr3:uid="{5FB002C6-18D0-4405-AE21-755FD1830818}" name="Column1516" dataDxfId="14910"/>
    <tableColumn id="1521" xr3:uid="{B46FCCF1-972A-4774-A9A2-06DB290161A2}" name="Column1517" dataDxfId="14909"/>
    <tableColumn id="1522" xr3:uid="{DDD53BA3-485D-4708-B2B7-FC898F4BCAE4}" name="Column1518" dataDxfId="14908"/>
    <tableColumn id="1523" xr3:uid="{9562213A-B88F-43B6-A1CA-3D389C0B57FD}" name="Column1519" dataDxfId="14907"/>
    <tableColumn id="1524" xr3:uid="{92DB6FEB-D409-4AAD-805E-F889D708F1E8}" name="Column1520" dataDxfId="14906"/>
    <tableColumn id="1525" xr3:uid="{ECDEE3BA-B13F-4C5B-9A95-A28364474F3E}" name="Column1521" dataDxfId="14905"/>
    <tableColumn id="1526" xr3:uid="{5280E42F-E346-4E88-84F7-CCBAE882ABE3}" name="Column1522" dataDxfId="14904"/>
    <tableColumn id="1527" xr3:uid="{6740DCF3-85EF-40F8-9A97-C0F703FDCCEE}" name="Column1523" dataDxfId="14903"/>
    <tableColumn id="1528" xr3:uid="{280C67D4-57DC-4323-B2E7-41EF8D5B534D}" name="Column1524" dataDxfId="14902"/>
    <tableColumn id="1529" xr3:uid="{7D18E751-83E4-45C7-A241-E7C32DC26CAB}" name="Column1525" dataDxfId="14901"/>
    <tableColumn id="1530" xr3:uid="{6C632C48-0A16-4F83-837B-5277CF83D2D2}" name="Column1526" dataDxfId="14900"/>
    <tableColumn id="1531" xr3:uid="{9E5F9A09-AD34-4181-8F0E-22C3822323C9}" name="Column1527" dataDxfId="14899"/>
    <tableColumn id="1532" xr3:uid="{8A8ACF76-106C-481C-AA4C-232A8E3A21AB}" name="Column1528" dataDxfId="14898"/>
    <tableColumn id="1533" xr3:uid="{100B4397-5F61-4167-9FEE-33ACDA20ECB0}" name="Column1529" dataDxfId="14897"/>
    <tableColumn id="1534" xr3:uid="{A04200A9-8EF1-4EF2-A037-AEBF229882C4}" name="Column1530" dataDxfId="14896"/>
    <tableColumn id="1535" xr3:uid="{9C3B4241-7086-4FA0-87F0-99C3EF69760B}" name="Column1531" dataDxfId="14895"/>
    <tableColumn id="1536" xr3:uid="{36D96DD5-DCDA-4D6A-8A8B-C27EEE542FB0}" name="Column1532" dataDxfId="14894"/>
    <tableColumn id="1537" xr3:uid="{974A618A-6D22-45AA-80F4-B5EC75E85BCA}" name="Column1533" dataDxfId="14893"/>
    <tableColumn id="1538" xr3:uid="{541D8398-34FF-4F6F-A7A1-12C26CF32DA0}" name="Column1534" dataDxfId="14892"/>
    <tableColumn id="1539" xr3:uid="{C879E71A-98D1-4618-A67B-EBE657311378}" name="Column1535" dataDxfId="14891"/>
    <tableColumn id="1540" xr3:uid="{0DC21EB0-4859-4FB3-9B2B-A436E1D4ED07}" name="Column1536" dataDxfId="14890"/>
    <tableColumn id="1541" xr3:uid="{63A93313-52B3-4AF7-8270-C03727DE0E5F}" name="Column1537" dataDxfId="14889"/>
    <tableColumn id="1542" xr3:uid="{78B8956C-C504-469A-9008-67CE2DFF97D3}" name="Column1538" dataDxfId="14888"/>
    <tableColumn id="1543" xr3:uid="{A0EF7664-DAD7-41B9-BF0B-D57B5A7069C1}" name="Column1539" dataDxfId="14887"/>
    <tableColumn id="1544" xr3:uid="{AA1B1F3A-F020-454F-BEC6-90326F0DB786}" name="Column1540" dataDxfId="14886"/>
    <tableColumn id="1545" xr3:uid="{C272EBE6-B8C7-4624-BE01-30F11546B9D3}" name="Column1541" dataDxfId="14885"/>
    <tableColumn id="1546" xr3:uid="{E8F40BBC-F906-47B5-915C-00F31BD62292}" name="Column1542" dataDxfId="14884"/>
    <tableColumn id="1547" xr3:uid="{0A594722-BC2D-4AAC-9E7C-EF026EF7385E}" name="Column1543" dataDxfId="14883"/>
    <tableColumn id="1548" xr3:uid="{7D41C49E-E196-41FF-B85F-519696CC5C28}" name="Column1544" dataDxfId="14882"/>
    <tableColumn id="1549" xr3:uid="{94C17856-C395-4645-9A76-27CF22C55B34}" name="Column1545" dataDxfId="14881"/>
    <tableColumn id="1550" xr3:uid="{C102DA5A-7589-40EC-8B5B-55F8560D637D}" name="Column1546" dataDxfId="14880"/>
    <tableColumn id="1551" xr3:uid="{5034D3F0-9CF7-4BC8-BDDC-2E9C43ED7F27}" name="Column1547" dataDxfId="14879"/>
    <tableColumn id="1552" xr3:uid="{F05984AB-D406-473C-B3A5-51430856D501}" name="Column1548" dataDxfId="14878"/>
    <tableColumn id="1553" xr3:uid="{4AAD3455-2863-4A88-A724-A89C93D788CA}" name="Column1549" dataDxfId="14877"/>
    <tableColumn id="1554" xr3:uid="{497B08AD-3883-4C3E-9C3D-40C06F13BE96}" name="Column1550" dataDxfId="14876"/>
    <tableColumn id="1555" xr3:uid="{9785B70A-A56F-4473-8626-5F83150650CF}" name="Column1551" dataDxfId="14875"/>
    <tableColumn id="1556" xr3:uid="{7FEC68C4-7AC5-45D8-8386-BD3BBCB5B7F9}" name="Column1552" dataDxfId="14874"/>
    <tableColumn id="1557" xr3:uid="{D9FE47BA-85C9-43E1-8326-79831EFD907A}" name="Column1553" dataDxfId="14873"/>
    <tableColumn id="1558" xr3:uid="{277DE2DF-3A35-42CA-9CF4-B6B6C842A2A1}" name="Column1554" dataDxfId="14872"/>
    <tableColumn id="1559" xr3:uid="{926E28E1-6E9F-48B0-9BE3-B6E862726E53}" name="Column1555" dataDxfId="14871"/>
    <tableColumn id="1560" xr3:uid="{9787F0BE-82BF-403C-92F8-93AD151CF6EE}" name="Column1556" dataDxfId="14870"/>
    <tableColumn id="1561" xr3:uid="{BFB554B1-FCFE-4C60-95E8-9530B283B61C}" name="Column1557" dataDxfId="14869"/>
    <tableColumn id="1562" xr3:uid="{07E35BBB-50CD-484C-8C0C-6D2328184F28}" name="Column1558" dataDxfId="14868"/>
    <tableColumn id="1563" xr3:uid="{8B4D7F96-28FC-4C9B-B5C9-8907ABBCDD6B}" name="Column1559" dataDxfId="14867"/>
    <tableColumn id="1564" xr3:uid="{6A40D346-71B3-421C-9AEF-AB49EEC84187}" name="Column1560" dataDxfId="14866"/>
    <tableColumn id="1565" xr3:uid="{702363DA-6D4F-4668-A823-9486441BEC3D}" name="Column1561" dataDxfId="14865"/>
    <tableColumn id="1566" xr3:uid="{20C4DE2E-0717-447F-A299-E6E11D366169}" name="Column1562" dataDxfId="14864"/>
    <tableColumn id="1567" xr3:uid="{5170337E-3630-4BB4-AB52-3984D7F5D7F7}" name="Column1563" dataDxfId="14863"/>
    <tableColumn id="1568" xr3:uid="{5B878D11-0D0D-43B6-B2F5-AFD948A35C7A}" name="Column1564" dataDxfId="14862"/>
    <tableColumn id="1569" xr3:uid="{6C150A60-F7CA-4115-890F-BA0D55A06366}" name="Column1565" dataDxfId="14861"/>
    <tableColumn id="1570" xr3:uid="{7D6D8247-DD53-431D-8FA1-3F79F65B14B8}" name="Column1566" dataDxfId="14860"/>
    <tableColumn id="1571" xr3:uid="{4392727F-28A8-414C-8201-CBA7BB34E3FB}" name="Column1567" dataDxfId="14859"/>
    <tableColumn id="1572" xr3:uid="{E67D0CED-A8F3-4C3A-B964-A24CE72E0C34}" name="Column1568" dataDxfId="14858"/>
    <tableColumn id="1573" xr3:uid="{B0FC4556-2DAC-4F99-B577-0F25DE10508B}" name="Column1569" dataDxfId="14857"/>
    <tableColumn id="1574" xr3:uid="{95BB1B12-DDA6-4C63-AB34-6C3D82AD652B}" name="Column1570" dataDxfId="14856"/>
    <tableColumn id="1575" xr3:uid="{55231BDF-7B62-4568-9C6D-A3D6883478D9}" name="Column1571" dataDxfId="14855"/>
    <tableColumn id="1576" xr3:uid="{CF95B3AF-CAED-4447-9578-6B4B19ADB320}" name="Column1572" dataDxfId="14854"/>
    <tableColumn id="1577" xr3:uid="{D53EC67A-9FD2-4DE3-BFF9-7FB6EFD0EE8C}" name="Column1573" dataDxfId="14853"/>
    <tableColumn id="1578" xr3:uid="{98C314F4-9E4F-421F-B155-C65BAD2848A3}" name="Column1574" dataDxfId="14852"/>
    <tableColumn id="1579" xr3:uid="{CEE881D7-8D60-470D-993C-47252FCF10BF}" name="Column1575" dataDxfId="14851"/>
    <tableColumn id="1580" xr3:uid="{0B8F5662-2BAF-44D5-B9C8-6741B875E155}" name="Column1576" dataDxfId="14850"/>
    <tableColumn id="1581" xr3:uid="{5E22297D-CEB0-4674-946E-70A69877C7E9}" name="Column1577" dataDxfId="14849"/>
    <tableColumn id="1582" xr3:uid="{447FAA59-8DD6-49BB-A7EA-0B5463D681B6}" name="Column1578" dataDxfId="14848"/>
    <tableColumn id="1583" xr3:uid="{FB7B4866-098F-414B-BBB6-C8BBD9EA719F}" name="Column1579" dataDxfId="14847"/>
    <tableColumn id="1584" xr3:uid="{0DB601E7-6470-4A38-860B-43044AB4529E}" name="Column1580" dataDxfId="14846"/>
    <tableColumn id="1585" xr3:uid="{015501C5-9814-42F9-8A62-A86CEBABB8DD}" name="Column1581" dataDxfId="14845"/>
    <tableColumn id="1586" xr3:uid="{376D21FE-453E-4CD3-953C-E2818A25BA60}" name="Column1582" dataDxfId="14844"/>
    <tableColumn id="1587" xr3:uid="{A0E96B69-40D1-4C3B-A9AE-1A203D306FD4}" name="Column1583" dataDxfId="14843"/>
    <tableColumn id="1588" xr3:uid="{1C61C1E4-543E-4329-8F97-342034EBC12B}" name="Column1584" dataDxfId="14842"/>
    <tableColumn id="1589" xr3:uid="{4F9BC8BD-BE9B-4C8F-8C59-6AAC90A00D20}" name="Column1585" dataDxfId="14841"/>
    <tableColumn id="1590" xr3:uid="{B67590BA-F383-4BF1-8BA6-3C87F81CDA75}" name="Column1586" dataDxfId="14840"/>
    <tableColumn id="1591" xr3:uid="{594F0431-D160-4C81-8F41-B246BAE56874}" name="Column1587" dataDxfId="14839"/>
    <tableColumn id="1592" xr3:uid="{141271CC-2462-4351-B2C3-791B47E233B7}" name="Column1588" dataDxfId="14838"/>
    <tableColumn id="1593" xr3:uid="{88E7BBF5-EDFD-435E-B8C2-20CC7174BAAD}" name="Column1589" dataDxfId="14837"/>
    <tableColumn id="1594" xr3:uid="{762051E0-DFC9-4AEA-AA22-9EBA88BA4DB4}" name="Column1590" dataDxfId="14836"/>
    <tableColumn id="1595" xr3:uid="{09AA5312-0005-4793-B47F-75CE1F064B6C}" name="Column1591" dataDxfId="14835"/>
    <tableColumn id="1596" xr3:uid="{8461ACE7-B292-4FB6-9AD6-CA45203547DB}" name="Column1592" dataDxfId="14834"/>
    <tableColumn id="1597" xr3:uid="{C561AC43-8FF5-4DA0-9375-71C300354B62}" name="Column1593" dataDxfId="14833"/>
    <tableColumn id="1598" xr3:uid="{A890551E-8451-4F0A-80A3-C8C2BCA8598F}" name="Column1594" dataDxfId="14832"/>
    <tableColumn id="1599" xr3:uid="{4629D883-A3BD-4201-9D87-F0F866E07EDF}" name="Column1595" dataDxfId="14831"/>
    <tableColumn id="1600" xr3:uid="{23F1AE5C-17F7-48BD-A7D4-A40C5F3F84E2}" name="Column1596" dataDxfId="14830"/>
    <tableColumn id="1601" xr3:uid="{367CC545-2960-4901-9299-2BFD56EB2E47}" name="Column1597" dataDxfId="14829"/>
    <tableColumn id="1602" xr3:uid="{16502900-75DC-48CB-A2B3-9E7FF61DCB40}" name="Column1598" dataDxfId="14828"/>
    <tableColumn id="1603" xr3:uid="{5DF3EA1D-6167-42ED-B683-55EE915C956F}" name="Column1599" dataDxfId="14827"/>
    <tableColumn id="1604" xr3:uid="{E79E61D0-4AD0-4302-B828-59E203FB7823}" name="Column1600" dataDxfId="14826"/>
    <tableColumn id="1605" xr3:uid="{61449238-321A-44B2-B403-397E42D229A0}" name="Column1601" dataDxfId="14825"/>
    <tableColumn id="1606" xr3:uid="{760DA8CA-54D9-4C1F-B459-D82E3D5E2636}" name="Column1602" dataDxfId="14824"/>
    <tableColumn id="1607" xr3:uid="{3C666B35-3F32-4F2C-A85C-7EC7EDF6A17D}" name="Column1603" dataDxfId="14823"/>
    <tableColumn id="1608" xr3:uid="{880C207F-4541-4F9F-B8D3-799A1E0FBFBC}" name="Column1604" dataDxfId="14822"/>
    <tableColumn id="1609" xr3:uid="{400C47F6-1ADD-4995-96D3-5260EC66FB79}" name="Column1605" dataDxfId="14821"/>
    <tableColumn id="1610" xr3:uid="{6C5078B5-45ED-437F-900C-065979A18537}" name="Column1606" dataDxfId="14820"/>
    <tableColumn id="1611" xr3:uid="{46D61BE2-82E4-4DC5-BF64-389D6EEE3759}" name="Column1607" dataDxfId="14819"/>
    <tableColumn id="1612" xr3:uid="{E1340A50-7CE1-4435-A1D8-4669607FFEB0}" name="Column1608" dataDxfId="14818"/>
    <tableColumn id="1613" xr3:uid="{D54EF5F0-6E77-4290-8930-4D0CC7834EC0}" name="Column1609" dataDxfId="14817"/>
    <tableColumn id="1614" xr3:uid="{8B7498B1-EF91-4491-9A78-20A958186CC4}" name="Column1610" dataDxfId="14816"/>
    <tableColumn id="1615" xr3:uid="{842A6A08-E120-4DC7-8DA3-0EE361933197}" name="Column1611" dataDxfId="14815"/>
    <tableColumn id="1616" xr3:uid="{9982253F-6FD5-40F2-9336-95418785CA88}" name="Column1612" dataDxfId="14814"/>
    <tableColumn id="1617" xr3:uid="{06EECC6A-0F25-43AF-BE40-FCACCE8E7AD9}" name="Column1613" dataDxfId="14813"/>
    <tableColumn id="1618" xr3:uid="{9F0BFCF4-63DC-4388-B5AC-BF77E5627F51}" name="Column1614" dataDxfId="14812"/>
    <tableColumn id="1619" xr3:uid="{85D23911-ECAF-4D03-8321-CF0884908D56}" name="Column1615" dataDxfId="14811"/>
    <tableColumn id="1620" xr3:uid="{BC1F930F-6B6B-4674-BE15-80D0877C567E}" name="Column1616" dataDxfId="14810"/>
    <tableColumn id="1621" xr3:uid="{9015E135-2067-4A11-A277-8B7C6A10AEDD}" name="Column1617" dataDxfId="14809"/>
    <tableColumn id="1622" xr3:uid="{124613C1-73CA-4118-B217-633ACDA7ACF6}" name="Column1618" dataDxfId="14808"/>
    <tableColumn id="1623" xr3:uid="{206A330B-2995-40A6-B1B7-73154CD2B52C}" name="Column1619" dataDxfId="14807"/>
    <tableColumn id="1624" xr3:uid="{3D37BA42-F58A-48C0-B736-E274CB865CDB}" name="Column1620" dataDxfId="14806"/>
    <tableColumn id="1625" xr3:uid="{4A49BAA3-D39C-4BCC-A012-080357BF684A}" name="Column1621" dataDxfId="14805"/>
    <tableColumn id="1626" xr3:uid="{540883C8-4DE9-4FFC-8F15-B75855C507F1}" name="Column1622" dataDxfId="14804"/>
    <tableColumn id="1627" xr3:uid="{F96DE769-7B13-4617-901B-B408F108F012}" name="Column1623" dataDxfId="14803"/>
    <tableColumn id="1628" xr3:uid="{C899F72E-87F9-460F-8397-FE1F2CAF7B38}" name="Column1624" dataDxfId="14802"/>
    <tableColumn id="1629" xr3:uid="{22990CD7-9878-4AD5-AF42-894CFD308B4F}" name="Column1625" dataDxfId="14801"/>
    <tableColumn id="1630" xr3:uid="{3C667FC9-DD50-44C5-AEA0-039CCE8AF64B}" name="Column1626" dataDxfId="14800"/>
    <tableColumn id="1631" xr3:uid="{FF91D2B0-18FD-4077-A75B-8A9D93547E67}" name="Column1627" dataDxfId="14799"/>
    <tableColumn id="1632" xr3:uid="{5C24844E-A672-4E2B-A911-7DF3BC96E05B}" name="Column1628" dataDxfId="14798"/>
    <tableColumn id="1633" xr3:uid="{14BB0740-1B45-475B-8C9C-4A1D03F12AFD}" name="Column1629" dataDxfId="14797"/>
    <tableColumn id="1634" xr3:uid="{CC2DDF81-4A00-4C6D-9BF9-E72970520577}" name="Column1630" dataDxfId="14796"/>
    <tableColumn id="1635" xr3:uid="{9BD4D840-B39F-4D11-BC97-DE781D317FEF}" name="Column1631" dataDxfId="14795"/>
    <tableColumn id="1636" xr3:uid="{310B166F-FB6E-4BB0-86F4-0BB48C3BBAE5}" name="Column1632" dataDxfId="14794"/>
    <tableColumn id="1637" xr3:uid="{84AB0941-86B8-4E44-8169-6F60E981F8FB}" name="Column1633" dataDxfId="14793"/>
    <tableColumn id="1638" xr3:uid="{C3EFA6AC-4307-40E3-B1C6-AC1764B18F5C}" name="Column1634" dataDxfId="14792"/>
    <tableColumn id="1639" xr3:uid="{36F5C001-8B30-4051-8BFF-DB96DCCF17CB}" name="Column1635" dataDxfId="14791"/>
    <tableColumn id="1640" xr3:uid="{949D754E-355F-43A2-AC4F-8BFD5E39A451}" name="Column1636" dataDxfId="14790"/>
    <tableColumn id="1641" xr3:uid="{F6CFB5C5-B8A6-42B9-8FD1-43979303FDF3}" name="Column1637" dataDxfId="14789"/>
    <tableColumn id="1642" xr3:uid="{D6AAAF21-22C9-484A-AF7D-56D1684870A4}" name="Column1638" dataDxfId="14788"/>
    <tableColumn id="1643" xr3:uid="{BEDE8620-5D70-4766-9819-043553BF5967}" name="Column1639" dataDxfId="14787"/>
    <tableColumn id="1644" xr3:uid="{A6F33C91-EC38-4422-AA77-928468DC2045}" name="Column1640" dataDxfId="14786"/>
    <tableColumn id="1645" xr3:uid="{19D40600-BBFB-492F-8FF5-3C064634D9A0}" name="Column1641" dataDxfId="14785"/>
    <tableColumn id="1646" xr3:uid="{6F4A31F9-6674-43AB-B0A9-04FB069AF91A}" name="Column1642" dataDxfId="14784"/>
    <tableColumn id="1647" xr3:uid="{22FD11A6-40BB-4504-B669-712946CE6201}" name="Column1643" dataDxfId="14783"/>
    <tableColumn id="1648" xr3:uid="{D15C3B77-8891-4221-AE9E-B8F287E064B8}" name="Column1644" dataDxfId="14782"/>
    <tableColumn id="1649" xr3:uid="{38E76D27-E31A-4F30-8105-B8C036EBC233}" name="Column1645" dataDxfId="14781"/>
    <tableColumn id="1650" xr3:uid="{71BFBAA9-A142-41FB-935C-311DCD677926}" name="Column1646" dataDxfId="14780"/>
    <tableColumn id="1651" xr3:uid="{EDE9CCCC-99FE-4D3B-901A-86C67DDF08C1}" name="Column1647" dataDxfId="14779"/>
    <tableColumn id="1652" xr3:uid="{D2C81EA4-F947-44CE-B6FC-41B5128B7966}" name="Column1648" dataDxfId="14778"/>
    <tableColumn id="1653" xr3:uid="{CACF4D0B-0E38-4656-87D3-5E2B50BB2946}" name="Column1649" dataDxfId="14777"/>
    <tableColumn id="1654" xr3:uid="{17A8DE66-DA14-4CC9-B7D1-118E86A1FD38}" name="Column1650" dataDxfId="14776"/>
    <tableColumn id="1655" xr3:uid="{D995C928-64AF-447F-AD9E-920D5DFB6A7C}" name="Column1651" dataDxfId="14775"/>
    <tableColumn id="1656" xr3:uid="{C0DB9AD9-FF97-40C7-85CC-BB67A0562533}" name="Column1652" dataDxfId="14774"/>
    <tableColumn id="1657" xr3:uid="{CCE1B665-8324-4F7A-AE4A-6F62687291E2}" name="Column1653" dataDxfId="14773"/>
    <tableColumn id="1658" xr3:uid="{2EF3CE65-9A49-42C2-86FB-88F2E422E006}" name="Column1654" dataDxfId="14772"/>
    <tableColumn id="1659" xr3:uid="{394F9FA5-AAEF-486C-90A3-DE49F3A6A595}" name="Column1655" dataDxfId="14771"/>
    <tableColumn id="1660" xr3:uid="{6F72D0AD-4BDB-4207-9A4D-323DF1057E12}" name="Column1656" dataDxfId="14770"/>
    <tableColumn id="1661" xr3:uid="{66AB5277-F36C-4B2C-AA87-B381D9913E93}" name="Column1657" dataDxfId="14769"/>
    <tableColumn id="1662" xr3:uid="{43BAF1CC-6B4C-4A15-A33A-724DAB0740F6}" name="Column1658" dataDxfId="14768"/>
    <tableColumn id="1663" xr3:uid="{17424764-113B-4571-9523-33F55ED5BDA3}" name="Column1659" dataDxfId="14767"/>
    <tableColumn id="1664" xr3:uid="{5E2D74CE-9AF5-4F9F-89AF-D3549345FCB4}" name="Column1660" dataDxfId="14766"/>
    <tableColumn id="1665" xr3:uid="{AA10C28B-12F4-4C98-AEFB-86CDB0D302DD}" name="Column1661" dataDxfId="14765"/>
    <tableColumn id="1666" xr3:uid="{9D7731E5-DCF5-45D7-87D6-2881FDD1CA93}" name="Column1662" dataDxfId="14764"/>
    <tableColumn id="1667" xr3:uid="{95C9F36D-8527-4D61-B843-265FBC7356E6}" name="Column1663" dataDxfId="14763"/>
    <tableColumn id="1668" xr3:uid="{8F5CB3FB-C414-472A-9E40-57DB7F3B9565}" name="Column1664" dataDxfId="14762"/>
    <tableColumn id="1669" xr3:uid="{E5B4A730-E711-4876-A359-1E794B765BA4}" name="Column1665" dataDxfId="14761"/>
    <tableColumn id="1670" xr3:uid="{3F181E96-A99A-45AA-931C-E1E1309FBEBA}" name="Column1666" dataDxfId="14760"/>
    <tableColumn id="1671" xr3:uid="{47D7E7F8-D585-4F11-BD5B-FB082EB96980}" name="Column1667" dataDxfId="14759"/>
    <tableColumn id="1672" xr3:uid="{BA8357AE-2A44-4685-BFA1-E3D47448D916}" name="Column1668" dataDxfId="14758"/>
    <tableColumn id="1673" xr3:uid="{82BFF153-07AB-4D94-BC81-A3F2826AD030}" name="Column1669" dataDxfId="14757"/>
    <tableColumn id="1674" xr3:uid="{FBCF26A3-2B50-42C9-A70F-02D1F6747412}" name="Column1670" dataDxfId="14756"/>
    <tableColumn id="1675" xr3:uid="{A907DE74-B971-4619-ABBD-3C54A463D9C9}" name="Column1671" dataDxfId="14755"/>
    <tableColumn id="1676" xr3:uid="{603AD07D-47FA-48BA-B735-F0CB135AFC2A}" name="Column1672" dataDxfId="14754"/>
    <tableColumn id="1677" xr3:uid="{B288DAED-CE1B-4D20-8AF4-99A1B2DA2EF6}" name="Column1673" dataDxfId="14753"/>
    <tableColumn id="1678" xr3:uid="{57EC182D-38C4-4DFA-B650-33367EC117BA}" name="Column1674" dataDxfId="14752"/>
    <tableColumn id="1679" xr3:uid="{415C5CBC-9128-457E-B02D-EA72E2F0A880}" name="Column1675" dataDxfId="14751"/>
    <tableColumn id="1680" xr3:uid="{A4E3C0E7-465D-4580-AA19-0FEE345FBA27}" name="Column1676" dataDxfId="14750"/>
    <tableColumn id="1681" xr3:uid="{CABB4325-BD12-4650-A0C0-E405944E7DC1}" name="Column1677" dataDxfId="14749"/>
    <tableColumn id="1682" xr3:uid="{FD1AE037-DB6A-4857-ACE8-44863BB5C77A}" name="Column1678" dataDxfId="14748"/>
    <tableColumn id="1683" xr3:uid="{8319306A-D2DF-43DB-B159-D996F026907C}" name="Column1679" dataDxfId="14747"/>
    <tableColumn id="1684" xr3:uid="{5B6DB557-FBAF-41E9-8D58-3EF91CD22C89}" name="Column1680" dataDxfId="14746"/>
    <tableColumn id="1685" xr3:uid="{65B5E6B2-5944-419D-9FBC-9CBD7250E9A8}" name="Column1681" dataDxfId="14745"/>
    <tableColumn id="1686" xr3:uid="{7CF3F497-9961-42AC-A417-1AD0C7821105}" name="Column1682" dataDxfId="14744"/>
    <tableColumn id="1687" xr3:uid="{3981CF12-D945-4DF3-A0A7-29D4333B1B8C}" name="Column1683" dataDxfId="14743"/>
    <tableColumn id="1688" xr3:uid="{4D24E72E-0775-4791-A42B-E17E735D9DB7}" name="Column1684" dataDxfId="14742"/>
    <tableColumn id="1689" xr3:uid="{F80703D4-CA11-47DB-BD70-9A2008A247D5}" name="Column1685" dataDxfId="14741"/>
    <tableColumn id="1690" xr3:uid="{CBA0C119-4282-4C52-AD37-9832BB7234A2}" name="Column1686" dataDxfId="14740"/>
    <tableColumn id="1691" xr3:uid="{D31B06EE-CB23-4669-A2D3-24D583F83AB1}" name="Column1687" dataDxfId="14739"/>
    <tableColumn id="1692" xr3:uid="{085CE49D-7801-4D1E-8A6F-1BB9698EA3E3}" name="Column1688" dataDxfId="14738"/>
    <tableColumn id="1693" xr3:uid="{FCAA277E-FEB9-4348-8689-4C7A67B97E7C}" name="Column1689" dataDxfId="14737"/>
    <tableColumn id="1694" xr3:uid="{4A23E50C-DCCE-4088-BEE2-927C1537E16B}" name="Column1690" dataDxfId="14736"/>
    <tableColumn id="1695" xr3:uid="{9378F40F-273F-4DFC-8853-ED5110CB8F48}" name="Column1691" dataDxfId="14735"/>
    <tableColumn id="1696" xr3:uid="{C87F93D7-2F0A-4FCE-996C-1C7532247976}" name="Column1692" dataDxfId="14734"/>
    <tableColumn id="1697" xr3:uid="{D5F80AF8-B4AC-4983-9713-21308BC39F7F}" name="Column1693" dataDxfId="14733"/>
    <tableColumn id="1698" xr3:uid="{033DF315-95AD-4431-9780-A9BBFD9599B2}" name="Column1694" dataDxfId="14732"/>
    <tableColumn id="1699" xr3:uid="{D50D1202-DFD1-4EB9-A926-4CE58E9DC0CE}" name="Column1695" dataDxfId="14731"/>
    <tableColumn id="1700" xr3:uid="{2773FED2-6A4D-4201-A1D5-D4046FAD896F}" name="Column1696" dataDxfId="14730"/>
    <tableColumn id="1701" xr3:uid="{74118949-7A99-4E86-8E1A-85E15F7CD8E6}" name="Column1697" dataDxfId="14729"/>
    <tableColumn id="1702" xr3:uid="{CE324020-4622-4A6F-BDF1-841596A6EEE9}" name="Column1698" dataDxfId="14728"/>
    <tableColumn id="1703" xr3:uid="{9B9B61EF-54F6-447E-A699-98B6F6111EF3}" name="Column1699" dataDxfId="14727"/>
    <tableColumn id="1704" xr3:uid="{76CAD249-A571-49A2-9F93-102046DD7F20}" name="Column1700" dataDxfId="14726"/>
    <tableColumn id="1705" xr3:uid="{EB1E0837-9F87-4CBF-A8C7-7F6533AE253D}" name="Column1701" dataDxfId="14725"/>
    <tableColumn id="1706" xr3:uid="{E79C340F-E594-4A1D-B2A0-58A8CE30BCFE}" name="Column1702" dataDxfId="14724"/>
    <tableColumn id="1707" xr3:uid="{6727ABF0-EC77-4654-8E62-093A4072D6F6}" name="Column1703" dataDxfId="14723"/>
    <tableColumn id="1708" xr3:uid="{A7770F25-791D-403F-A01E-55DFBAC3EAE2}" name="Column1704" dataDxfId="14722"/>
    <tableColumn id="1709" xr3:uid="{11AE1D8E-AE24-44A7-BAD5-6B85347AC66A}" name="Column1705" dataDxfId="14721"/>
    <tableColumn id="1710" xr3:uid="{E1204049-5C95-4B0F-9301-4BE8D72DF60F}" name="Column1706" dataDxfId="14720"/>
    <tableColumn id="1711" xr3:uid="{98058CB3-59B1-4E8D-85C9-8047F14CD117}" name="Column1707" dataDxfId="14719"/>
    <tableColumn id="1712" xr3:uid="{D3F2B940-24B1-4A3B-9B01-EC56E61B4E2D}" name="Column1708" dataDxfId="14718"/>
    <tableColumn id="1713" xr3:uid="{443F6EDE-EB9F-4477-BD5B-6732A1D2CFF0}" name="Column1709" dataDxfId="14717"/>
    <tableColumn id="1714" xr3:uid="{5FD25F00-0604-4EF7-920B-2189A2A4EC87}" name="Column1710" dataDxfId="14716"/>
    <tableColumn id="1715" xr3:uid="{AA664D60-663E-4558-BA3A-1BCB4B176BCC}" name="Column1711" dataDxfId="14715"/>
    <tableColumn id="1716" xr3:uid="{B5E2C50F-2587-43A5-BC02-EF6B5F254EB7}" name="Column1712" dataDxfId="14714"/>
    <tableColumn id="1717" xr3:uid="{D1BFBC04-A1EB-4BC8-ADEA-C33285E59B4C}" name="Column1713" dataDxfId="14713"/>
    <tableColumn id="1718" xr3:uid="{006AA2D6-7105-4175-BE3C-162333DC953E}" name="Column1714" dataDxfId="14712"/>
    <tableColumn id="1719" xr3:uid="{7D958A4D-37A2-46A9-A743-9A92E8C3FAC3}" name="Column1715" dataDxfId="14711"/>
    <tableColumn id="1720" xr3:uid="{1076C319-24B3-4F31-9821-5BD1BB2E2095}" name="Column1716" dataDxfId="14710"/>
    <tableColumn id="1721" xr3:uid="{C876E8AC-AFBC-49B0-95CD-77158F92A11A}" name="Column1717" dataDxfId="14709"/>
    <tableColumn id="1722" xr3:uid="{E89E2C12-5E67-4936-892A-47715D23AE33}" name="Column1718" dataDxfId="14708"/>
    <tableColumn id="1723" xr3:uid="{CE766A18-7360-4B9B-AD9A-846E662E445E}" name="Column1719" dataDxfId="14707"/>
    <tableColumn id="1724" xr3:uid="{825DA1F0-F7E4-4709-B047-1B4372E68761}" name="Column1720" dataDxfId="14706"/>
    <tableColumn id="1725" xr3:uid="{2BEB709C-5BF9-4947-B788-35BF0CD449F5}" name="Column1721" dataDxfId="14705"/>
    <tableColumn id="1726" xr3:uid="{05C96730-328F-45AE-8385-3BA2CBA1ADC3}" name="Column1722" dataDxfId="14704"/>
    <tableColumn id="1727" xr3:uid="{9DA9B863-6D52-43E5-9D23-8B091AE8CFBE}" name="Column1723" dataDxfId="14703"/>
    <tableColumn id="1728" xr3:uid="{5CA14A78-B967-4E7B-819C-9059FBC69D27}" name="Column1724" dataDxfId="14702"/>
    <tableColumn id="1729" xr3:uid="{A237643C-430D-4944-B971-FFECD94ACBDD}" name="Column1725" dataDxfId="14701"/>
    <tableColumn id="1730" xr3:uid="{2E3F4E3C-803A-4D13-85A1-920160E1683F}" name="Column1726" dataDxfId="14700"/>
    <tableColumn id="1731" xr3:uid="{69253359-802F-40CB-82BC-06059D52915A}" name="Column1727" dataDxfId="14699"/>
    <tableColumn id="1732" xr3:uid="{BE9AFC84-4F4E-41A7-8DFF-3C1BB893A50E}" name="Column1728" dataDxfId="14698"/>
    <tableColumn id="1733" xr3:uid="{2D83A42F-39EF-449E-A894-51277B205F0B}" name="Column1729" dataDxfId="14697"/>
    <tableColumn id="1734" xr3:uid="{06980A0A-6D2C-4546-888B-A6F3378CC044}" name="Column1730" dataDxfId="14696"/>
    <tableColumn id="1735" xr3:uid="{92DBE41D-0A9E-49B2-9C1F-DCE8E8B8EF22}" name="Column1731" dataDxfId="14695"/>
    <tableColumn id="1736" xr3:uid="{A12306FB-E9C5-41DE-B184-9446792F5A63}" name="Column1732" dataDxfId="14694"/>
    <tableColumn id="1737" xr3:uid="{C58EB8DE-3823-4181-8718-56CE0D341C1E}" name="Column1733" dataDxfId="14693"/>
    <tableColumn id="1738" xr3:uid="{A3AFCA8D-AFE4-4A6C-B8E9-50282703B58B}" name="Column1734" dataDxfId="14692"/>
    <tableColumn id="1739" xr3:uid="{D001AA27-4952-4413-A89A-851645083F7D}" name="Column1735" dataDxfId="14691"/>
    <tableColumn id="1740" xr3:uid="{56C1DCC5-46D6-4D36-8F21-492FCDC8D417}" name="Column1736" dataDxfId="14690"/>
    <tableColumn id="1741" xr3:uid="{4BD7FABF-0040-4D67-9AB2-8C76F290AF29}" name="Column1737" dataDxfId="14689"/>
    <tableColumn id="1742" xr3:uid="{C1DC4D69-2F28-4EA8-AE24-2BCECE768A5F}" name="Column1738" dataDxfId="14688"/>
    <tableColumn id="1743" xr3:uid="{815E9CF8-F17F-4C05-B2CD-FAE0E61B014D}" name="Column1739" dataDxfId="14687"/>
    <tableColumn id="1744" xr3:uid="{831FD97F-3E45-4212-AB83-D85EF6F69D95}" name="Column1740" dataDxfId="14686"/>
    <tableColumn id="1745" xr3:uid="{17CC7A7C-2D1B-48C3-87F5-FA740C53F09B}" name="Column1741" dataDxfId="14685"/>
    <tableColumn id="1746" xr3:uid="{BAC959C1-6921-4F96-ABA4-4B6E1C0EC599}" name="Column1742" dataDxfId="14684"/>
    <tableColumn id="1747" xr3:uid="{2157C5AA-CFF7-46E6-8C87-8CF2E3838322}" name="Column1743" dataDxfId="14683"/>
    <tableColumn id="1748" xr3:uid="{004D5A21-2F12-4FF4-8F24-4DFCE307DBB6}" name="Column1744" dataDxfId="14682"/>
    <tableColumn id="1749" xr3:uid="{F04A6BB7-CEF4-4551-9975-2581CF1BA3A9}" name="Column1745" dataDxfId="14681"/>
    <tableColumn id="1750" xr3:uid="{0F1E2F71-EA13-47D4-AF91-005CAD0DD69F}" name="Column1746" dataDxfId="14680"/>
    <tableColumn id="1751" xr3:uid="{3F73C738-13D9-4522-BA4A-0241C8803C83}" name="Column1747" dataDxfId="14679"/>
    <tableColumn id="1752" xr3:uid="{33B2C21D-DE6E-464E-9CA6-2D01616F6EFC}" name="Column1748" dataDxfId="14678"/>
    <tableColumn id="1753" xr3:uid="{3B81F341-5726-44E5-AA68-4FCD829A0D61}" name="Column1749" dataDxfId="14677"/>
    <tableColumn id="1754" xr3:uid="{2DAD3C5E-F690-42C2-9A0F-AED9812529E1}" name="Column1750" dataDxfId="14676"/>
    <tableColumn id="1755" xr3:uid="{45E477B1-43FD-49D1-A463-459F66AFF8B3}" name="Column1751" dataDxfId="14675"/>
    <tableColumn id="1756" xr3:uid="{2F88A330-04A1-4AEE-863D-E5617DD535B5}" name="Column1752" dataDxfId="14674"/>
    <tableColumn id="1757" xr3:uid="{F13F2871-C8B9-4B3A-9300-1DE28B9A3D06}" name="Column1753" dataDxfId="14673"/>
    <tableColumn id="1758" xr3:uid="{0FE977EA-F057-49E6-B754-23AE3A0D5618}" name="Column1754" dataDxfId="14672"/>
    <tableColumn id="1759" xr3:uid="{717962E8-4204-4FCB-88A1-87A5143A2E01}" name="Column1755" dataDxfId="14671"/>
    <tableColumn id="1760" xr3:uid="{6750F9CB-E384-41D0-8C0C-5C9F29314D08}" name="Column1756" dataDxfId="14670"/>
    <tableColumn id="1761" xr3:uid="{7185D72B-85F6-46E2-A185-B41103877CD2}" name="Column1757" dataDxfId="14669"/>
    <tableColumn id="1762" xr3:uid="{381F0F5B-D5C3-49B8-BD0D-5EE7744CE699}" name="Column1758" dataDxfId="14668"/>
    <tableColumn id="1763" xr3:uid="{99FB4545-17E1-4840-8E6F-F45E7632C324}" name="Column1759" dataDxfId="14667"/>
    <tableColumn id="1764" xr3:uid="{E081CAD5-D8F4-4273-95B1-BE60F2A1CC0A}" name="Column1760" dataDxfId="14666"/>
    <tableColumn id="1765" xr3:uid="{CFC15F70-9964-45A8-87A2-3C44A342C716}" name="Column1761" dataDxfId="14665"/>
    <tableColumn id="1766" xr3:uid="{9AE2C972-B6E7-4D8E-B87C-7CDFB090F3F2}" name="Column1762" dataDxfId="14664"/>
    <tableColumn id="1767" xr3:uid="{92A9B0BA-3DAA-4033-9113-399637B1777C}" name="Column1763" dataDxfId="14663"/>
    <tableColumn id="1768" xr3:uid="{BE3762D0-573E-49C3-8A00-7DD913F02C23}" name="Column1764" dataDxfId="14662"/>
    <tableColumn id="1769" xr3:uid="{19D1466F-9DB9-4AB8-B78C-5FE952E02F07}" name="Column1765" dataDxfId="14661"/>
    <tableColumn id="1770" xr3:uid="{E6E7E2DC-6643-4635-8D73-51F99444785A}" name="Column1766" dataDxfId="14660"/>
    <tableColumn id="1771" xr3:uid="{05AA4CA1-2B8A-46FB-8134-A72A66A190CE}" name="Column1767" dataDxfId="14659"/>
    <tableColumn id="1772" xr3:uid="{455B6C5E-5CC0-4FEF-BA3E-B10C9525A1DF}" name="Column1768" dataDxfId="14658"/>
    <tableColumn id="1773" xr3:uid="{65EEC49F-3048-438C-9F87-0FE5FE717237}" name="Column1769" dataDxfId="14657"/>
    <tableColumn id="1774" xr3:uid="{62ED2670-5559-4F73-A620-4D91CC30343D}" name="Column1770" dataDxfId="14656"/>
    <tableColumn id="1775" xr3:uid="{ADA775F5-AF83-48BB-92EE-22004434A15B}" name="Column1771" dataDxfId="14655"/>
    <tableColumn id="1776" xr3:uid="{4CE19A5F-3139-4A32-B74A-CD0E35ABFAD4}" name="Column1772" dataDxfId="14654"/>
    <tableColumn id="1777" xr3:uid="{5AA62E4E-3B87-4423-8D51-289B18EEC140}" name="Column1773" dataDxfId="14653"/>
    <tableColumn id="1778" xr3:uid="{01CA08C3-2F44-4465-8BA9-E16B9F79A2CD}" name="Column1774" dataDxfId="14652"/>
    <tableColumn id="1779" xr3:uid="{FFBE4DCB-A9B8-4BC3-A129-120BB1982B0A}" name="Column1775" dataDxfId="14651"/>
    <tableColumn id="1780" xr3:uid="{D706D612-EF8D-4D9E-91AB-FC0A423056C5}" name="Column1776" dataDxfId="14650"/>
    <tableColumn id="1781" xr3:uid="{43499286-C8EF-4F28-955A-AD7BDB2A7BBE}" name="Column1777" dataDxfId="14649"/>
    <tableColumn id="1782" xr3:uid="{1B9EDAFE-B9A3-4475-B167-F9AC6799F41E}" name="Column1778" dataDxfId="14648"/>
    <tableColumn id="1783" xr3:uid="{F121C532-7EF2-447C-873E-AB401449E6B7}" name="Column1779" dataDxfId="14647"/>
    <tableColumn id="1784" xr3:uid="{20AAA2E8-3C87-45ED-8602-F20AA4823F6B}" name="Column1780" dataDxfId="14646"/>
    <tableColumn id="1785" xr3:uid="{3DB49B04-AF14-4793-9C9F-19E3E7DA1D6A}" name="Column1781" dataDxfId="14645"/>
    <tableColumn id="1786" xr3:uid="{D96DA47B-02C8-47CA-B223-03C2D3E6A541}" name="Column1782" dataDxfId="14644"/>
    <tableColumn id="1787" xr3:uid="{75288E70-82E2-4266-BD1A-3F3A9AD89ABD}" name="Column1783" dataDxfId="14643"/>
    <tableColumn id="1788" xr3:uid="{6D193EE1-A2A7-48ED-A07B-8ED816DAA015}" name="Column1784" dataDxfId="14642"/>
    <tableColumn id="1789" xr3:uid="{E460F994-8299-4172-B7B2-70F0FA028BEC}" name="Column1785" dataDxfId="14641"/>
    <tableColumn id="1790" xr3:uid="{AF9DFB47-C140-4108-A292-43683A384F6D}" name="Column1786" dataDxfId="14640"/>
    <tableColumn id="1791" xr3:uid="{2A287F42-2A42-4A2B-A930-42CD4F31C9CF}" name="Column1787" dataDxfId="14639"/>
    <tableColumn id="1792" xr3:uid="{739B4335-5831-4D25-8628-EC9B8D2C12A8}" name="Column1788" dataDxfId="14638"/>
    <tableColumn id="1793" xr3:uid="{E935FFF8-D959-4733-9C79-E8E96A6DB656}" name="Column1789" dataDxfId="14637"/>
    <tableColumn id="1794" xr3:uid="{44F22BB5-C21C-464E-A235-B65CE12A7A28}" name="Column1790" dataDxfId="14636"/>
    <tableColumn id="1795" xr3:uid="{136616FB-2F3E-4CDE-89F5-70EBE5D74904}" name="Column1791" dataDxfId="14635"/>
    <tableColumn id="1796" xr3:uid="{0F8CC23F-184E-4B94-BB72-AA19966446B2}" name="Column1792" dataDxfId="14634"/>
    <tableColumn id="1797" xr3:uid="{26BD2BDC-069A-43B3-9C71-DEF17EE2E80F}" name="Column1793" dataDxfId="14633"/>
    <tableColumn id="1798" xr3:uid="{B476C487-8AFA-4C42-9792-FDCCC5F6BB4B}" name="Column1794" dataDxfId="14632"/>
    <tableColumn id="1799" xr3:uid="{80296301-082D-4F49-A0EF-E865257B6DAC}" name="Column1795" dataDxfId="14631"/>
    <tableColumn id="1800" xr3:uid="{F44099B3-C516-4333-96D7-86D1B286894C}" name="Column1796" dataDxfId="14630"/>
    <tableColumn id="1801" xr3:uid="{136EADB8-9A94-406C-AE4D-38F21009915D}" name="Column1797" dataDxfId="14629"/>
    <tableColumn id="1802" xr3:uid="{02378DBA-E9E7-4388-80AA-6947BE13F0F5}" name="Column1798" dataDxfId="14628"/>
    <tableColumn id="1803" xr3:uid="{AA037009-AA34-4892-9BD3-E40DB7302F0E}" name="Column1799" dataDxfId="14627"/>
    <tableColumn id="1804" xr3:uid="{CAEF9027-9217-42E2-82A2-2EF3639ABDFB}" name="Column1800" dataDxfId="14626"/>
    <tableColumn id="1805" xr3:uid="{FD8207FA-F08D-4B86-8D30-4C50F87BD952}" name="Column1801" dataDxfId="14625"/>
    <tableColumn id="1806" xr3:uid="{A5256963-5D66-4A25-8D53-3D848C3AAB6D}" name="Column1802" dataDxfId="14624"/>
    <tableColumn id="1807" xr3:uid="{8D2AED92-6DE8-47D4-A95D-7A2FB1535A76}" name="Column1803" dataDxfId="14623"/>
    <tableColumn id="1808" xr3:uid="{777242C8-52FE-4F9A-AD9C-30D6C5BF113F}" name="Column1804" dataDxfId="14622"/>
    <tableColumn id="1809" xr3:uid="{35B557BE-AE95-4963-AD05-65E54BD1D981}" name="Column1805" dataDxfId="14621"/>
    <tableColumn id="1810" xr3:uid="{A1E8D014-6B3C-4B04-8072-A5C7805CB3C0}" name="Column1806" dataDxfId="14620"/>
    <tableColumn id="1811" xr3:uid="{7F7B53D1-A214-43AF-A2B7-99FD2F800866}" name="Column1807" dataDxfId="14619"/>
    <tableColumn id="1812" xr3:uid="{58B56072-9850-4798-84DB-D99858E87A6D}" name="Column1808" dataDxfId="14618"/>
    <tableColumn id="1813" xr3:uid="{30293D13-24E2-400C-8926-FE4EB493E9CE}" name="Column1809" dataDxfId="14617"/>
    <tableColumn id="1814" xr3:uid="{DCD6A4C2-C715-4252-83AA-D29CA69BB877}" name="Column1810" dataDxfId="14616"/>
    <tableColumn id="1815" xr3:uid="{13058016-D7F8-4159-88FF-FB6B9B77302E}" name="Column1811" dataDxfId="14615"/>
    <tableColumn id="1816" xr3:uid="{96FB8EB5-0CE3-4B5B-9D0F-1DAF15EBC4BB}" name="Column1812" dataDxfId="14614"/>
    <tableColumn id="1817" xr3:uid="{396F74F0-148E-4485-927C-F3F94851184F}" name="Column1813" dataDxfId="14613"/>
    <tableColumn id="1818" xr3:uid="{85F07401-0298-48F5-A266-8C22BB779369}" name="Column1814" dataDxfId="14612"/>
    <tableColumn id="1819" xr3:uid="{03DBCE31-23BF-42BD-BE6B-AA2DABA3F967}" name="Column1815" dataDxfId="14611"/>
    <tableColumn id="1820" xr3:uid="{14617E71-A754-4C2C-9E88-422DCDCCD06B}" name="Column1816" dataDxfId="14610"/>
    <tableColumn id="1821" xr3:uid="{29B6418C-4D59-4EA7-9C2F-194C83807DED}" name="Column1817" dataDxfId="14609"/>
    <tableColumn id="1822" xr3:uid="{15469BB9-DD16-4A1E-A541-57BAEA5BAC90}" name="Column1818" dataDxfId="14608"/>
    <tableColumn id="1823" xr3:uid="{DFAD6B02-1AFA-489B-8577-3CCFD96A3B7D}" name="Column1819" dataDxfId="14607"/>
    <tableColumn id="1824" xr3:uid="{1E5CEF97-94D9-4B8F-BB8A-85E84DF9F068}" name="Column1820" dataDxfId="14606"/>
    <tableColumn id="1825" xr3:uid="{3FD8DAFA-DF52-4AB3-B4A9-A2E80D297DF1}" name="Column1821" dataDxfId="14605"/>
    <tableColumn id="1826" xr3:uid="{59FCF215-F5C6-4891-A9A0-B7B697E50901}" name="Column1822" dataDxfId="14604"/>
    <tableColumn id="1827" xr3:uid="{BC95B22F-FCD1-47F6-9D75-6CF96E77B855}" name="Column1823" dataDxfId="14603"/>
    <tableColumn id="1828" xr3:uid="{FF6BDF5C-B2B4-4410-8600-ED3E73A02A49}" name="Column1824" dataDxfId="14602"/>
    <tableColumn id="1829" xr3:uid="{F84BD712-8AE5-40CA-8912-C757044688CF}" name="Column1825" dataDxfId="14601"/>
    <tableColumn id="1830" xr3:uid="{210CCA13-6B89-4E27-B521-751C8A1A1F2F}" name="Column1826" dataDxfId="14600"/>
    <tableColumn id="1831" xr3:uid="{CCF38083-696A-4A9D-A33A-6D68B5070EBE}" name="Column1827" dataDxfId="14599"/>
    <tableColumn id="1832" xr3:uid="{B1769933-E650-430D-81BD-E116A3E55D7A}" name="Column1828" dataDxfId="14598"/>
    <tableColumn id="1833" xr3:uid="{920A1DF9-AD03-4388-8572-2A073461A214}" name="Column1829" dataDxfId="14597"/>
    <tableColumn id="1834" xr3:uid="{BDD93162-7083-466C-89CC-EF4506300FE9}" name="Column1830" dataDxfId="14596"/>
    <tableColumn id="1835" xr3:uid="{A552DB4D-8D60-4AB1-8B91-9103FEFB558B}" name="Column1831" dataDxfId="14595"/>
    <tableColumn id="1836" xr3:uid="{3F13BE0B-1AA3-43FC-AC33-74422852C7AA}" name="Column1832" dataDxfId="14594"/>
    <tableColumn id="1837" xr3:uid="{AB0B6F8B-1F7A-498B-BE5D-E01581CEFF65}" name="Column1833" dataDxfId="14593"/>
    <tableColumn id="1838" xr3:uid="{57AC2E8C-712A-4E7D-A92B-2EBBBA35FFEE}" name="Column1834" dataDxfId="14592"/>
    <tableColumn id="1839" xr3:uid="{0C4C5252-F86A-4F41-A35E-2AB2802DCE86}" name="Column1835" dataDxfId="14591"/>
    <tableColumn id="1840" xr3:uid="{B33E192E-2B6D-4A46-B3F2-2F588EB4A7C9}" name="Column1836" dataDxfId="14590"/>
    <tableColumn id="1841" xr3:uid="{245B529D-E23F-42B9-B1AA-4291926D7FBC}" name="Column1837" dataDxfId="14589"/>
    <tableColumn id="1842" xr3:uid="{E359A934-4F6A-4C1D-A5D0-5BE20C6CF0C8}" name="Column1838" dataDxfId="14588"/>
    <tableColumn id="1843" xr3:uid="{633067DF-D7BB-4337-BB0E-3386C8D4128F}" name="Column1839" dataDxfId="14587"/>
    <tableColumn id="1844" xr3:uid="{088CEB4B-4721-4856-B45F-8EDE8EEF1161}" name="Column1840" dataDxfId="14586"/>
    <tableColumn id="1845" xr3:uid="{DACB1E4A-8A10-4B9C-9B8F-16085C196641}" name="Column1841" dataDxfId="14585"/>
    <tableColumn id="1846" xr3:uid="{49C394D9-9D1A-4865-A600-139BAA896414}" name="Column1842" dataDxfId="14584"/>
    <tableColumn id="1847" xr3:uid="{275DB331-D0B6-40D8-83A5-46A04DC7FC03}" name="Column1843" dataDxfId="14583"/>
    <tableColumn id="1848" xr3:uid="{1258F683-4065-4CA9-9A16-927CC316FCF3}" name="Column1844" dataDxfId="14582"/>
    <tableColumn id="1849" xr3:uid="{9ABA8049-8B65-458E-87AF-367B0F889A88}" name="Column1845" dataDxfId="14581"/>
    <tableColumn id="1850" xr3:uid="{936D824D-13BA-4A09-83E9-A21A6630FDB9}" name="Column1846" dataDxfId="14580"/>
    <tableColumn id="1851" xr3:uid="{9C3BB246-66DE-42F4-94C2-39C1C2D5FC59}" name="Column1847" dataDxfId="14579"/>
    <tableColumn id="1852" xr3:uid="{0C97BC40-F851-4349-8443-131D045244F6}" name="Column1848" dataDxfId="14578"/>
    <tableColumn id="1853" xr3:uid="{3A784A61-EF9B-482F-9412-B1DDF74C53B1}" name="Column1849" dataDxfId="14577"/>
    <tableColumn id="1854" xr3:uid="{94B3947F-6E80-43F6-A26C-030058A2A52A}" name="Column1850" dataDxfId="14576"/>
    <tableColumn id="1855" xr3:uid="{36A9A05E-BE53-49C6-8E48-3B85385B2E32}" name="Column1851" dataDxfId="14575"/>
    <tableColumn id="1856" xr3:uid="{5BCDD6FC-240D-47FA-9B28-3825CD3C0EF7}" name="Column1852" dataDxfId="14574"/>
    <tableColumn id="1857" xr3:uid="{5D268EFA-552D-46FE-974F-A7D9329C73FC}" name="Column1853" dataDxfId="14573"/>
    <tableColumn id="1858" xr3:uid="{45F7B19E-680D-4789-BFBF-24B5C6C19AB0}" name="Column1854" dataDxfId="14572"/>
    <tableColumn id="1859" xr3:uid="{02AB2838-B25D-4ABF-B783-C2A8A0ED582D}" name="Column1855" dataDxfId="14571"/>
    <tableColumn id="1860" xr3:uid="{51DDC703-E763-46CF-B16B-50A3E37861F2}" name="Column1856" dataDxfId="14570"/>
    <tableColumn id="1861" xr3:uid="{BE63FBCF-AF10-45C3-97F1-C65E83528C05}" name="Column1857" dataDxfId="14569"/>
    <tableColumn id="1862" xr3:uid="{B9821072-449B-45B3-B7DC-8F2AC90BCCB2}" name="Column1858" dataDxfId="14568"/>
    <tableColumn id="1863" xr3:uid="{E633DF11-3D8B-4053-B5ED-731321E3ADB6}" name="Column1859" dataDxfId="14567"/>
    <tableColumn id="1864" xr3:uid="{B09B102D-086B-42A0-9DD4-979737E960A5}" name="Column1860" dataDxfId="14566"/>
    <tableColumn id="1865" xr3:uid="{7B8B92C9-BE93-4B79-B950-A89A8CE383DF}" name="Column1861" dataDxfId="14565"/>
    <tableColumn id="1866" xr3:uid="{53C9EC07-D70A-4B04-9E54-C4F3B3210A9A}" name="Column1862" dataDxfId="14564"/>
    <tableColumn id="1867" xr3:uid="{A4BEEB5A-7105-4FE8-B59C-54B61993AF27}" name="Column1863" dataDxfId="14563"/>
    <tableColumn id="1868" xr3:uid="{AD28DC3B-B041-493B-8261-40BAF7C2AE1D}" name="Column1864" dataDxfId="14562"/>
    <tableColumn id="1869" xr3:uid="{5E1A283A-91B4-44D6-87DE-86E5EC3D64B2}" name="Column1865" dataDxfId="14561"/>
    <tableColumn id="1870" xr3:uid="{F7BA8317-6622-4312-8C97-086214CE184A}" name="Column1866" dataDxfId="14560"/>
    <tableColumn id="1871" xr3:uid="{B7AC1F97-04F7-4D6D-B8AD-B778E0E7F098}" name="Column1867" dataDxfId="14559"/>
    <tableColumn id="1872" xr3:uid="{CCF1A6D7-06BF-44CE-A182-5D4C33DCE86F}" name="Column1868" dataDxfId="14558"/>
    <tableColumn id="1873" xr3:uid="{36F3045A-A91D-4E14-AA5A-6613AB9A6305}" name="Column1869" dataDxfId="14557"/>
    <tableColumn id="1874" xr3:uid="{FE0D07BB-4D1A-4AE0-8046-4A578A7507B5}" name="Column1870" dataDxfId="14556"/>
    <tableColumn id="1875" xr3:uid="{FA3B1AA3-6081-4AFA-BCF2-09567A26EDEF}" name="Column1871" dataDxfId="14555"/>
    <tableColumn id="1876" xr3:uid="{150F8F81-7D4C-4FCC-A20A-7127AE9BA07D}" name="Column1872" dataDxfId="14554"/>
    <tableColumn id="1877" xr3:uid="{2361163B-241F-40A8-A560-F6E33C4AD23F}" name="Column1873" dataDxfId="14553"/>
    <tableColumn id="1878" xr3:uid="{4433FFDE-FB6F-4355-A0EA-13925948007D}" name="Column1874" dataDxfId="14552"/>
    <tableColumn id="1879" xr3:uid="{B0080792-53C6-448B-AAF8-3E45E30DE40A}" name="Column1875" dataDxfId="14551"/>
    <tableColumn id="1880" xr3:uid="{5F69F8C6-FAD8-4CB4-809D-51652EA81318}" name="Column1876" dataDxfId="14550"/>
    <tableColumn id="1881" xr3:uid="{B8390B21-BEB8-4ACB-AAB8-47BCF3D213A7}" name="Column1877" dataDxfId="14549"/>
    <tableColumn id="1882" xr3:uid="{57A9467E-2BCC-4EC0-A777-E65F6A2ECA98}" name="Column1878" dataDxfId="14548"/>
    <tableColumn id="1883" xr3:uid="{637579FE-BB70-4045-83EE-AF0A1C5EC826}" name="Column1879" dataDxfId="14547"/>
    <tableColumn id="1884" xr3:uid="{7FB132CB-6EE3-433E-87FA-5461CCFF107F}" name="Column1880" dataDxfId="14546"/>
    <tableColumn id="1885" xr3:uid="{9F33FD5C-AF53-4B4C-B118-5BA8147BD9E1}" name="Column1881" dataDxfId="14545"/>
    <tableColumn id="1886" xr3:uid="{B300E931-8899-4DCE-A5C9-AC581C78CF53}" name="Column1882" dataDxfId="14544"/>
    <tableColumn id="1887" xr3:uid="{C3C96DA0-D3ED-44DE-8396-8D53B03BA192}" name="Column1883" dataDxfId="14543"/>
    <tableColumn id="1888" xr3:uid="{D7904825-20D5-481B-B18A-21318F044917}" name="Column1884" dataDxfId="14542"/>
    <tableColumn id="1889" xr3:uid="{54A73C1A-336A-41E8-A2E3-779449DFB260}" name="Column1885" dataDxfId="14541"/>
    <tableColumn id="1890" xr3:uid="{527CA699-2B17-4853-970E-156AC77CCD05}" name="Column1886" dataDxfId="14540"/>
    <tableColumn id="1891" xr3:uid="{AD049160-5527-410B-A1E9-6569F649F6A9}" name="Column1887" dataDxfId="14539"/>
    <tableColumn id="1892" xr3:uid="{30CC1145-EC97-42F1-836D-18AF906EF9D5}" name="Column1888" dataDxfId="14538"/>
    <tableColumn id="1893" xr3:uid="{4A618C2A-AFEA-49F1-8F07-C6DCF010ED30}" name="Column1889" dataDxfId="14537"/>
    <tableColumn id="1894" xr3:uid="{6DE8BDAE-FEBE-4C97-B705-2CCD1ACC5874}" name="Column1890" dataDxfId="14536"/>
    <tableColumn id="1895" xr3:uid="{5EB5503E-E850-49F5-A629-189904BD3CB3}" name="Column1891" dataDxfId="14535"/>
    <tableColumn id="1896" xr3:uid="{C7C10B60-F5D1-43FE-8BB7-FE4A796772F1}" name="Column1892" dataDxfId="14534"/>
    <tableColumn id="1897" xr3:uid="{9C3DDF3F-9AD1-4328-AA8C-DF30F2706504}" name="Column1893" dataDxfId="14533"/>
    <tableColumn id="1898" xr3:uid="{5F78965F-13F5-472F-82B7-90C25D45CF94}" name="Column1894" dataDxfId="14532"/>
    <tableColumn id="1899" xr3:uid="{1F9682BD-6D92-481C-879B-B4BB81D06CC5}" name="Column1895" dataDxfId="14531"/>
    <tableColumn id="1900" xr3:uid="{7F8C0D0F-E260-4FDB-A40C-CD3248559808}" name="Column1896" dataDxfId="14530"/>
    <tableColumn id="1901" xr3:uid="{21E5B25C-B006-43EA-929F-36FCB7025A61}" name="Column1897" dataDxfId="14529"/>
    <tableColumn id="1902" xr3:uid="{4FD12B5E-808D-4EBB-A9D7-7090EC59E2A0}" name="Column1898" dataDxfId="14528"/>
    <tableColumn id="1903" xr3:uid="{D9AF49D8-E2A6-4888-8B93-9AABECA3EE78}" name="Column1899" dataDxfId="14527"/>
    <tableColumn id="1904" xr3:uid="{7E95733E-B5E1-4F0D-8570-2971440ECC5D}" name="Column1900" dataDxfId="14526"/>
    <tableColumn id="1905" xr3:uid="{4F87C86D-6B53-425B-8DBA-611A5C7DA26A}" name="Column1901" dataDxfId="14525"/>
    <tableColumn id="1906" xr3:uid="{A82B1854-DC91-429B-8910-99517D6E7CAE}" name="Column1902" dataDxfId="14524"/>
    <tableColumn id="1907" xr3:uid="{9CBE98A9-F2F7-4394-B62F-A80D29D39EDD}" name="Column1903" dataDxfId="14523"/>
    <tableColumn id="1908" xr3:uid="{4D85BE5B-3CB6-448F-9501-03826B91A711}" name="Column1904" dataDxfId="14522"/>
    <tableColumn id="1909" xr3:uid="{89819969-0BC3-4BFC-AB99-9846BC96F0C9}" name="Column1905" dataDxfId="14521"/>
    <tableColumn id="1910" xr3:uid="{3D3FE19D-AD10-446A-86FC-924C88C058B8}" name="Column1906" dataDxfId="14520"/>
    <tableColumn id="1911" xr3:uid="{CB7F8017-A79D-488F-93FC-5BB813B1F095}" name="Column1907" dataDxfId="14519"/>
    <tableColumn id="1912" xr3:uid="{698BDE89-9CF0-49FF-AD86-A5EA518BBA71}" name="Column1908" dataDxfId="14518"/>
    <tableColumn id="1913" xr3:uid="{0C0D92F7-7EC5-4B43-8D75-47661EA641AA}" name="Column1909" dataDxfId="14517"/>
    <tableColumn id="1914" xr3:uid="{44BBB7EF-842A-45BD-8054-92B8B6D3AE36}" name="Column1910" dataDxfId="14516"/>
    <tableColumn id="1915" xr3:uid="{128F625C-F3DC-414D-B570-C4F8B8B32BF6}" name="Column1911" dataDxfId="14515"/>
    <tableColumn id="1916" xr3:uid="{45E4E399-BCCE-451C-A0FD-2EBBAB190845}" name="Column1912" dataDxfId="14514"/>
    <tableColumn id="1917" xr3:uid="{0DB16CA1-3A88-4DC1-ACFC-5DD7B3E89B8C}" name="Column1913" dataDxfId="14513"/>
    <tableColumn id="1918" xr3:uid="{1FF2574B-9249-439D-A233-E847B8820B24}" name="Column1914" dataDxfId="14512"/>
    <tableColumn id="1919" xr3:uid="{B61A63A6-1FBA-45FD-BC75-D0DB0A5D7474}" name="Column1915" dataDxfId="14511"/>
    <tableColumn id="1920" xr3:uid="{D8CFA313-45AE-4378-8CCA-22C0494545DB}" name="Column1916" dataDxfId="14510"/>
    <tableColumn id="1921" xr3:uid="{5104898E-1500-4349-B89B-C83B3B031B84}" name="Column1917" dataDxfId="14509"/>
    <tableColumn id="1922" xr3:uid="{D34034EE-3012-4501-A8C4-4AE43FE1FC0B}" name="Column1918" dataDxfId="14508"/>
    <tableColumn id="1923" xr3:uid="{0CB96ECC-2AA3-43FB-B979-BA53AA5D62FB}" name="Column1919" dataDxfId="14507"/>
    <tableColumn id="1924" xr3:uid="{ABD06CE0-A8B5-44EE-A29F-1329EF0798A3}" name="Column1920" dataDxfId="14506"/>
    <tableColumn id="1925" xr3:uid="{D92AC8B8-0CBF-4D48-8CF2-D3FD7E343E40}" name="Column1921" dataDxfId="14505"/>
    <tableColumn id="1926" xr3:uid="{886329B0-D916-4E25-A093-AD32AFBD24CE}" name="Column1922" dataDxfId="14504"/>
    <tableColumn id="1927" xr3:uid="{B528553A-F29B-44F9-A315-F04A28D53BC7}" name="Column1923" dataDxfId="14503"/>
    <tableColumn id="1928" xr3:uid="{B09EAF70-B084-4EF1-8FC3-87CCF63E03C3}" name="Column1924" dataDxfId="14502"/>
    <tableColumn id="1929" xr3:uid="{1DBA65EE-CCF9-474E-B26B-0915728B2277}" name="Column1925" dataDxfId="14501"/>
    <tableColumn id="1930" xr3:uid="{F1A82075-A798-47E1-98EC-CDA1FDBB14B1}" name="Column1926" dataDxfId="14500"/>
    <tableColumn id="1931" xr3:uid="{A80F6062-9292-47F5-A5D8-87CBB96B3682}" name="Column1927" dataDxfId="14499"/>
    <tableColumn id="1932" xr3:uid="{40AE0E27-A169-428F-BCEA-FC16FFE1AF4D}" name="Column1928" dataDxfId="14498"/>
    <tableColumn id="1933" xr3:uid="{AACAF4E5-2DC6-422A-AB35-831FCB6E2287}" name="Column1929" dataDxfId="14497"/>
    <tableColumn id="1934" xr3:uid="{52E16CEC-C243-40CD-B262-BEF0CDC79A19}" name="Column1930" dataDxfId="14496"/>
    <tableColumn id="1935" xr3:uid="{C93E48FB-0FB3-4644-9B1C-B792683E2ECB}" name="Column1931" dataDxfId="14495"/>
    <tableColumn id="1936" xr3:uid="{A335FF30-3FB4-4821-AAEE-7A57B8FB795C}" name="Column1932" dataDxfId="14494"/>
    <tableColumn id="1937" xr3:uid="{D28F515C-1D1F-4666-9D86-533611DB0AEE}" name="Column1933" dataDxfId="14493"/>
    <tableColumn id="1938" xr3:uid="{29A3BC83-F6FE-4204-82D5-16428FA13356}" name="Column1934" dataDxfId="14492"/>
    <tableColumn id="1939" xr3:uid="{74DA977E-A3BF-45FD-936A-86DD43818722}" name="Column1935" dataDxfId="14491"/>
    <tableColumn id="1940" xr3:uid="{23E8752E-860B-45F1-B1F0-E700EDDE8D04}" name="Column1936" dataDxfId="14490"/>
    <tableColumn id="1941" xr3:uid="{47CE6EF7-8B3F-49C2-8DDA-0F035108AEE2}" name="Column1937" dataDxfId="14489"/>
    <tableColumn id="1942" xr3:uid="{533ABEAF-9FA8-4346-B0CB-A90AAD7B90CF}" name="Column1938" dataDxfId="14488"/>
    <tableColumn id="1943" xr3:uid="{B35C2C30-2039-4F5F-90A6-071358DBAB1C}" name="Column1939" dataDxfId="14487"/>
    <tableColumn id="1944" xr3:uid="{61EA592A-2A57-4362-AFC9-6468B0098360}" name="Column1940" dataDxfId="14486"/>
    <tableColumn id="1945" xr3:uid="{233CC7AC-FD77-4F20-A937-CE31D09C68C2}" name="Column1941" dataDxfId="14485"/>
    <tableColumn id="1946" xr3:uid="{6E8EF563-7CFF-4B02-A4B1-C9F56E05AB14}" name="Column1942" dataDxfId="14484"/>
    <tableColumn id="1947" xr3:uid="{7D014DE1-2DC7-4469-97E9-2E2DE7B63465}" name="Column1943" dataDxfId="14483"/>
    <tableColumn id="1948" xr3:uid="{FC9FBEB5-5D3A-4CD8-9AB3-D1DC04FD1F6D}" name="Column1944" dataDxfId="14482"/>
    <tableColumn id="1949" xr3:uid="{C0464F4E-2D14-4284-99E2-BE67F8172126}" name="Column1945" dataDxfId="14481"/>
    <tableColumn id="1950" xr3:uid="{52A396A9-2377-4E19-BD87-7582B559B84E}" name="Column1946" dataDxfId="14480"/>
    <tableColumn id="1951" xr3:uid="{A7678472-A771-4842-B6BB-295F6CA2B993}" name="Column1947" dataDxfId="14479"/>
    <tableColumn id="1952" xr3:uid="{FE3D345D-646B-411D-9B8D-C572BB526C85}" name="Column1948" dataDxfId="14478"/>
    <tableColumn id="1953" xr3:uid="{5D25FD75-5583-42F1-8EC9-26D16146AC3F}" name="Column1949" dataDxfId="14477"/>
    <tableColumn id="1954" xr3:uid="{12FF1341-D38C-436D-839B-0309E2245AF9}" name="Column1950" dataDxfId="14476"/>
    <tableColumn id="1955" xr3:uid="{74306BE8-904D-4BD0-8281-38344F3F0E37}" name="Column1951" dataDxfId="14475"/>
    <tableColumn id="1956" xr3:uid="{7EEDF0CA-8029-4520-9784-78FFBEE8C59D}" name="Column1952" dataDxfId="14474"/>
    <tableColumn id="1957" xr3:uid="{84B84923-6FA7-4E0D-8F96-4AF366C23016}" name="Column1953" dataDxfId="14473"/>
    <tableColumn id="1958" xr3:uid="{56839F13-9A6F-4C91-92B5-086B59415D80}" name="Column1954" dataDxfId="14472"/>
    <tableColumn id="1959" xr3:uid="{E147A75D-BD55-4252-8185-555EE56875CB}" name="Column1955" dataDxfId="14471"/>
    <tableColumn id="1960" xr3:uid="{F35069EA-390D-4A62-97FB-0B6DB2B223EB}" name="Column1956" dataDxfId="14470"/>
    <tableColumn id="1961" xr3:uid="{379816C3-15D0-4A99-AAD9-F4F3A5F901ED}" name="Column1957" dataDxfId="14469"/>
    <tableColumn id="1962" xr3:uid="{C00FB186-DFDD-4D1B-9DE6-CFF7990AEA4B}" name="Column1958" dataDxfId="14468"/>
    <tableColumn id="1963" xr3:uid="{36A6091D-9C21-4886-9AFD-1C7AA3476806}" name="Column1959" dataDxfId="14467"/>
    <tableColumn id="1964" xr3:uid="{545AE022-A21B-43CD-80AE-9294E27E1470}" name="Column1960" dataDxfId="14466"/>
    <tableColumn id="1965" xr3:uid="{51C4EA85-1FD4-4696-8124-51F04AF8D30D}" name="Column1961" dataDxfId="14465"/>
    <tableColumn id="1966" xr3:uid="{D272E0CB-DD02-45E5-9F50-02A2A818FBF5}" name="Column1962" dataDxfId="14464"/>
    <tableColumn id="1967" xr3:uid="{838D35B9-6801-4299-8AAA-3E9DA2E488C7}" name="Column1963" dataDxfId="14463"/>
    <tableColumn id="1968" xr3:uid="{105F5A3F-8820-4046-8B81-240F03163A0B}" name="Column1964" dataDxfId="14462"/>
    <tableColumn id="1969" xr3:uid="{11AB8C02-72C2-41D9-A591-F66CBD674C91}" name="Column1965" dataDxfId="14461"/>
    <tableColumn id="1970" xr3:uid="{3B8C4085-1EFB-46FF-A5C6-5DD04DE888A7}" name="Column1966" dataDxfId="14460"/>
    <tableColumn id="1971" xr3:uid="{8763657A-78F2-4D0D-B9A2-7EEE9E0213FF}" name="Column1967" dataDxfId="14459"/>
    <tableColumn id="1972" xr3:uid="{6D591F21-9D52-4435-9B5C-BDFE06AB2FC4}" name="Column1968" dataDxfId="14458"/>
    <tableColumn id="1973" xr3:uid="{8027A915-6826-465E-96BB-323990FAE3FC}" name="Column1969" dataDxfId="14457"/>
    <tableColumn id="1974" xr3:uid="{F01DE370-A24C-459C-84B9-3BE3EDDA8053}" name="Column1970" dataDxfId="14456"/>
    <tableColumn id="1975" xr3:uid="{3F99F986-2981-4199-9FD2-2940862D3333}" name="Column1971" dataDxfId="14455"/>
    <tableColumn id="1976" xr3:uid="{43E48817-CEEA-4E08-94E9-B5888525A390}" name="Column1972" dataDxfId="14454"/>
    <tableColumn id="1977" xr3:uid="{EED1134E-7E85-46D5-9FA6-914CE64B72F1}" name="Column1973" dataDxfId="14453"/>
    <tableColumn id="1978" xr3:uid="{1B0238EB-2CC5-4AB6-B27B-9C34B62E3D2C}" name="Column1974" dataDxfId="14452"/>
    <tableColumn id="1979" xr3:uid="{E02A76B8-9051-4FCD-AEF5-47C43B0D2DE0}" name="Column1975" dataDxfId="14451"/>
    <tableColumn id="1980" xr3:uid="{6FF2BAED-F6CF-4AF4-BC40-01DD5B43EEF2}" name="Column1976" dataDxfId="14450"/>
    <tableColumn id="1981" xr3:uid="{842D2791-F7F7-4BF2-AEAC-25B24EB12471}" name="Column1977" dataDxfId="14449"/>
    <tableColumn id="1982" xr3:uid="{EAA92457-8C6D-4AAF-B8C9-FD8B3CD34236}" name="Column1978" dataDxfId="14448"/>
    <tableColumn id="1983" xr3:uid="{B971A2E9-96AE-4571-88CA-926D9C9E86DD}" name="Column1979" dataDxfId="14447"/>
    <tableColumn id="1984" xr3:uid="{DE69D1A5-2AA7-4311-B898-786118B3E4A0}" name="Column1980" dataDxfId="14446"/>
    <tableColumn id="1985" xr3:uid="{D8DF654A-C41F-42F6-AF72-68A2CDED0D58}" name="Column1981" dataDxfId="14445"/>
    <tableColumn id="1986" xr3:uid="{5452BDA1-5106-489D-87E1-EF082478A240}" name="Column1982" dataDxfId="14444"/>
    <tableColumn id="1987" xr3:uid="{D3B5747E-DFDD-4E4E-98B9-51C638C971AE}" name="Column1983" dataDxfId="14443"/>
    <tableColumn id="1988" xr3:uid="{2332345A-3146-49DA-925E-84634DD1EF90}" name="Column1984" dataDxfId="14442"/>
    <tableColumn id="1989" xr3:uid="{DF1FEDE7-F950-4F65-AB14-5A6222F380D5}" name="Column1985" dataDxfId="14441"/>
    <tableColumn id="1990" xr3:uid="{0492684C-1CF4-4C46-A203-40C4E4DEEF4C}" name="Column1986" dataDxfId="14440"/>
    <tableColumn id="1991" xr3:uid="{294B87C6-E1BC-4015-9B1C-DEDB5AD00F10}" name="Column1987" dataDxfId="14439"/>
    <tableColumn id="1992" xr3:uid="{D2184418-C96E-4ABB-B555-10B0FC6CB694}" name="Column1988" dataDxfId="14438"/>
    <tableColumn id="1993" xr3:uid="{B9DEDBAF-FD55-4B96-BA11-10BBF9963BCF}" name="Column1989" dataDxfId="14437"/>
    <tableColumn id="1994" xr3:uid="{51836D71-AF0D-4E55-9709-1757AC3C71E5}" name="Column1990" dataDxfId="14436"/>
    <tableColumn id="1995" xr3:uid="{3E1D396F-C44D-40BA-BDDA-CC4253CB3A15}" name="Column1991" dataDxfId="14435"/>
    <tableColumn id="1996" xr3:uid="{A5DBE1AE-0BEC-4F0A-9F08-DA27EEED372F}" name="Column1992" dataDxfId="14434"/>
    <tableColumn id="1997" xr3:uid="{83AB0322-8B51-4E27-950B-D3A16E44C07F}" name="Column1993" dataDxfId="14433"/>
    <tableColumn id="1998" xr3:uid="{FC759A03-34AB-436F-8AFD-C29AD8EEF621}" name="Column1994" dataDxfId="14432"/>
    <tableColumn id="1999" xr3:uid="{1A37AB0B-46AF-40B5-8E55-3B940D9B2DE7}" name="Column1995" dataDxfId="14431"/>
    <tableColumn id="2000" xr3:uid="{D728E1ED-6248-4DE3-91FF-9CD3804091DA}" name="Column1996" dataDxfId="14430"/>
    <tableColumn id="2001" xr3:uid="{6F13F196-0718-4D91-86F9-54E7E346DCF6}" name="Column1997" dataDxfId="14429"/>
    <tableColumn id="2002" xr3:uid="{7EBDCDDA-9789-4257-8BEF-A805A900DC54}" name="Column1998" dataDxfId="14428"/>
    <tableColumn id="2003" xr3:uid="{3EF505F8-9138-4519-BCE9-ECB23DCDE22A}" name="Column1999" dataDxfId="14427"/>
    <tableColumn id="2004" xr3:uid="{217C3509-FEDA-4CE1-A380-C9AC520F0A61}" name="Column2000" dataDxfId="14426"/>
    <tableColumn id="2005" xr3:uid="{EF1EBF5C-31D7-4202-9DE1-8973412699A1}" name="Column2001" dataDxfId="14425"/>
    <tableColumn id="2006" xr3:uid="{2F78C5E4-E447-4E54-8303-FFA2D2767967}" name="Column2002" dataDxfId="14424"/>
    <tableColumn id="2007" xr3:uid="{CB182DD1-DC8D-4524-8178-7A0BA9B5F56D}" name="Column2003" dataDxfId="14423"/>
    <tableColumn id="2008" xr3:uid="{8E2EF361-8620-4802-A210-06C6A3B96C98}" name="Column2004" dataDxfId="14422"/>
    <tableColumn id="2009" xr3:uid="{EB2FB696-16B2-4A72-BDAD-8A5BB4B225FD}" name="Column2005" dataDxfId="14421"/>
    <tableColumn id="2010" xr3:uid="{663B936A-6914-4A5E-9192-F2DB66868BF9}" name="Column2006" dataDxfId="14420"/>
    <tableColumn id="2011" xr3:uid="{81A9CDE6-548F-4043-924A-8EE970D5D2A0}" name="Column2007" dataDxfId="14419"/>
    <tableColumn id="2012" xr3:uid="{CF771C87-6AFC-4521-930C-001AC085DF5C}" name="Column2008" dataDxfId="14418"/>
    <tableColumn id="2013" xr3:uid="{1E739DA6-CD08-4743-B566-918736A94E44}" name="Column2009" dataDxfId="14417"/>
    <tableColumn id="2014" xr3:uid="{9309B8C9-7FC2-4AFD-9442-C42B4273EC27}" name="Column2010" dataDxfId="14416"/>
    <tableColumn id="2015" xr3:uid="{A3030568-0E73-4424-9160-A3CBF82B832E}" name="Column2011" dataDxfId="14415"/>
    <tableColumn id="2016" xr3:uid="{0022942D-903D-47A6-822E-B190386683DA}" name="Column2012" dataDxfId="14414"/>
    <tableColumn id="2017" xr3:uid="{0D7AF310-3CE1-4392-8EC9-8B6A8F7A8786}" name="Column2013" dataDxfId="14413"/>
    <tableColumn id="2018" xr3:uid="{11FAD9F5-AB6D-482D-817D-5B82B08ADD0F}" name="Column2014" dataDxfId="14412"/>
    <tableColumn id="2019" xr3:uid="{0221B1D3-84E3-4827-85F1-2D5EB9787032}" name="Column2015" dataDxfId="14411"/>
    <tableColumn id="2020" xr3:uid="{5FEE75C8-9C70-4476-B8FC-7890D5286C3A}" name="Column2016" dataDxfId="14410"/>
    <tableColumn id="2021" xr3:uid="{B4403F14-E2B1-4CFC-BA13-1F4FE3CE73B9}" name="Column2017" dataDxfId="14409"/>
    <tableColumn id="2022" xr3:uid="{FAF7CE46-2F9B-4AC2-90FD-6281C5EDCCB4}" name="Column2018" dataDxfId="14408"/>
    <tableColumn id="2023" xr3:uid="{B1BD67C1-5758-4FA7-8539-51A430EC56A4}" name="Column2019" dataDxfId="14407"/>
    <tableColumn id="2024" xr3:uid="{F8D179FC-4666-4792-B738-9F57D5E0A3F5}" name="Column2020" dataDxfId="14406"/>
    <tableColumn id="2025" xr3:uid="{4AC2EAE7-792F-4A83-9EB0-C62FAAA4499B}" name="Column2021" dataDxfId="14405"/>
    <tableColumn id="2026" xr3:uid="{FA5A1E70-FC6D-4EE5-881A-AD8CF8CE9955}" name="Column2022" dataDxfId="14404"/>
    <tableColumn id="2027" xr3:uid="{1BE2FA73-A852-4F6C-BD5A-5160703BEDCC}" name="Column2023" dataDxfId="14403"/>
    <tableColumn id="2028" xr3:uid="{33B60FF2-568E-4710-AF3B-D3EC4354C872}" name="Column2024" dataDxfId="14402"/>
    <tableColumn id="2029" xr3:uid="{DADEF88A-0E60-4BE2-BAB2-8A25353D3E06}" name="Column2025" dataDxfId="14401"/>
    <tableColumn id="2030" xr3:uid="{37A91ED4-DF26-4FA9-86C3-606638780D81}" name="Column2026" dataDxfId="14400"/>
    <tableColumn id="2031" xr3:uid="{D0AA9893-092A-49E7-ADD1-9ED11E08AE6E}" name="Column2027" dataDxfId="14399"/>
    <tableColumn id="2032" xr3:uid="{03629595-01CE-46BC-96BD-E8BFCD109795}" name="Column2028" dataDxfId="14398"/>
    <tableColumn id="2033" xr3:uid="{5D3FFB87-BE85-49C7-B07E-AA48ADF70F7F}" name="Column2029" dataDxfId="14397"/>
    <tableColumn id="2034" xr3:uid="{2E75B3DB-86CD-4A02-A14D-BC7CAD2AFB2F}" name="Column2030" dataDxfId="14396"/>
    <tableColumn id="2035" xr3:uid="{EA8589AC-9080-4C11-A5B2-8DBC680510F6}" name="Column2031" dataDxfId="14395"/>
    <tableColumn id="2036" xr3:uid="{D96C67FE-C102-415B-96C1-043534D03E55}" name="Column2032" dataDxfId="14394"/>
    <tableColumn id="2037" xr3:uid="{DCDBAEA8-5CD3-455A-B626-BB6CC3D21205}" name="Column2033" dataDxfId="14393"/>
    <tableColumn id="2038" xr3:uid="{7B51C667-8CB8-4DAA-8CDA-28809867E31A}" name="Column2034" dataDxfId="14392"/>
    <tableColumn id="2039" xr3:uid="{052155A9-E6C7-491E-911D-227865CD71F5}" name="Column2035" dataDxfId="14391"/>
    <tableColumn id="2040" xr3:uid="{07A692D7-0E01-4D28-A2CF-EA8A7AA0C676}" name="Column2036" dataDxfId="14390"/>
    <tableColumn id="2041" xr3:uid="{1D9D7760-194C-40A5-9689-5506FDD5781F}" name="Column2037" dataDxfId="14389"/>
    <tableColumn id="2042" xr3:uid="{0F650ECF-456C-4D11-B4EB-8CDF45E1BDE1}" name="Column2038" dataDxfId="14388"/>
    <tableColumn id="2043" xr3:uid="{F689D341-95E9-4FC6-9A89-9CA1BE6E874F}" name="Column2039" dataDxfId="14387"/>
    <tableColumn id="2044" xr3:uid="{ED9AB212-171A-4632-BAA9-AFC132E5E2D1}" name="Column2040" dataDxfId="14386"/>
    <tableColumn id="2045" xr3:uid="{F620DAB7-5900-4D3A-8974-94385CCA6D03}" name="Column2041" dataDxfId="14385"/>
    <tableColumn id="2046" xr3:uid="{455512E0-58F5-4595-95CB-9F08A81C4FA7}" name="Column2042" dataDxfId="14384"/>
    <tableColumn id="2047" xr3:uid="{B8B3EB17-EED7-4485-800B-F6C5D0B43A9B}" name="Column2043" dataDxfId="14383"/>
    <tableColumn id="2048" xr3:uid="{DCB01440-8381-4FD2-B5DA-BA4C86B625DF}" name="Column2044" dataDxfId="14382"/>
    <tableColumn id="2049" xr3:uid="{A8E6A503-CF8C-4B10-8C7A-BA61B9F17214}" name="Column2045" dataDxfId="14381"/>
    <tableColumn id="2050" xr3:uid="{18B5800B-5FF6-4FD7-9CAC-7FD27CCCDE1B}" name="Column2046" dataDxfId="14380"/>
    <tableColumn id="2051" xr3:uid="{170C8CBF-3011-4D7A-B93E-DE101971CE77}" name="Column2047" dataDxfId="14379"/>
    <tableColumn id="2052" xr3:uid="{BB091350-F8C2-4186-803E-ED7DF83D742C}" name="Column2048" dataDxfId="14378"/>
    <tableColumn id="2053" xr3:uid="{CC5FA637-1666-4CA1-AF07-B38F67FFB792}" name="Column2049" dataDxfId="14377"/>
    <tableColumn id="2054" xr3:uid="{7EC1ADAA-AAB3-4C1D-A0A4-FE66DB3B2595}" name="Column2050" dataDxfId="14376"/>
    <tableColumn id="2055" xr3:uid="{500F9AF0-1AC0-4080-B472-11DB95CA30F9}" name="Column2051" dataDxfId="14375"/>
    <tableColumn id="2056" xr3:uid="{D501152C-0EA6-4536-9B6E-9AD07C0430B3}" name="Column2052" dataDxfId="14374"/>
    <tableColumn id="2057" xr3:uid="{36E840AD-4C0B-407A-BB85-5DA7586C4289}" name="Column2053" dataDxfId="14373"/>
    <tableColumn id="2058" xr3:uid="{FF42D111-FA0F-472B-A5A7-352E635DDAF9}" name="Column2054" dataDxfId="14372"/>
    <tableColumn id="2059" xr3:uid="{F96B415A-6129-44C7-B2F7-A46F62715B4A}" name="Column2055" dataDxfId="14371"/>
    <tableColumn id="2060" xr3:uid="{168CABA4-8DF7-4D36-A15B-FA947A40BD64}" name="Column2056" dataDxfId="14370"/>
    <tableColumn id="2061" xr3:uid="{A09F02A6-0F8D-477D-9C8B-21152D192B9E}" name="Column2057" dataDxfId="14369"/>
    <tableColumn id="2062" xr3:uid="{0EEC08BF-AC6C-402A-98B3-292814CA87EF}" name="Column2058" dataDxfId="14368"/>
    <tableColumn id="2063" xr3:uid="{E21EC8D1-3D3C-46A8-8DF9-3BF282085B65}" name="Column2059" dataDxfId="14367"/>
    <tableColumn id="2064" xr3:uid="{08F17D28-FE4D-461C-9F9A-6781B4A9F313}" name="Column2060" dataDxfId="14366"/>
    <tableColumn id="2065" xr3:uid="{F2C6AF44-8F46-4807-A753-08AE2142B149}" name="Column2061" dataDxfId="14365"/>
    <tableColumn id="2066" xr3:uid="{208B88B2-66F9-4003-B6B3-F4DA34DBEF84}" name="Column2062" dataDxfId="14364"/>
    <tableColumn id="2067" xr3:uid="{C7955365-2DB5-4F44-8DB5-07E83F71E3BF}" name="Column2063" dataDxfId="14363"/>
    <tableColumn id="2068" xr3:uid="{F129ADC9-E03B-465E-A437-F7B345881A4E}" name="Column2064" dataDxfId="14362"/>
    <tableColumn id="2069" xr3:uid="{9F11078F-AA72-47D0-9330-B75494E3C312}" name="Column2065" dataDxfId="14361"/>
    <tableColumn id="2070" xr3:uid="{8C4888DA-0BF8-48C9-8119-13AD188E2BA4}" name="Column2066" dataDxfId="14360"/>
    <tableColumn id="2071" xr3:uid="{4810BAFC-1F0A-4B55-AC0D-E97C3A427D4C}" name="Column2067" dataDxfId="14359"/>
    <tableColumn id="2072" xr3:uid="{24CECD1D-D44A-4C73-9162-16F4BD28509F}" name="Column2068" dataDxfId="14358"/>
    <tableColumn id="2073" xr3:uid="{972342BA-6A60-4064-9C00-58C84492819D}" name="Column2069" dataDxfId="14357"/>
    <tableColumn id="2074" xr3:uid="{14CE830C-0534-45C6-B9CA-4B3ED964AA70}" name="Column2070" dataDxfId="14356"/>
    <tableColumn id="2075" xr3:uid="{BC50CD2B-D205-44C5-B756-D4C515A82540}" name="Column2071" dataDxfId="14355"/>
    <tableColumn id="2076" xr3:uid="{58504441-CDD0-43BE-B468-59303D34BC4F}" name="Column2072" dataDxfId="14354"/>
    <tableColumn id="2077" xr3:uid="{EAD8C31A-28F2-4396-91E6-27A45AD1C9C7}" name="Column2073" dataDxfId="14353"/>
    <tableColumn id="2078" xr3:uid="{D0FCA814-0D8B-4E3C-BD23-C759B1DCF667}" name="Column2074" dataDxfId="14352"/>
    <tableColumn id="2079" xr3:uid="{A10DF44F-01AF-488D-BA93-EB8F397E3091}" name="Column2075" dataDxfId="14351"/>
    <tableColumn id="2080" xr3:uid="{3D9A236A-B3EA-4F39-AE62-D0D2380E3897}" name="Column2076" dataDxfId="14350"/>
    <tableColumn id="2081" xr3:uid="{D9BF165C-02A3-45FD-87A5-4BE9C935E0D7}" name="Column2077" dataDxfId="14349"/>
    <tableColumn id="2082" xr3:uid="{1FC39AF4-3571-42EA-91C2-7B941AB4BF9A}" name="Column2078" dataDxfId="14348"/>
    <tableColumn id="2083" xr3:uid="{52B35B2E-2E04-4F58-BA0F-684C11390930}" name="Column2079" dataDxfId="14347"/>
    <tableColumn id="2084" xr3:uid="{023EAB45-D6CE-4055-9FCB-D3530459B0A9}" name="Column2080" dataDxfId="14346"/>
    <tableColumn id="2085" xr3:uid="{6212DBA8-CFC8-41AE-91C4-7F487E213FC0}" name="Column2081" dataDxfId="14345"/>
    <tableColumn id="2086" xr3:uid="{CA046241-DA09-4EE1-80F3-AE02DD6D7A5B}" name="Column2082" dataDxfId="14344"/>
    <tableColumn id="2087" xr3:uid="{95EC25E8-5FAF-4E03-AA8A-66BEDC191703}" name="Column2083" dataDxfId="14343"/>
    <tableColumn id="2088" xr3:uid="{B46D40F7-D746-40ED-953E-E47E3FE7034E}" name="Column2084" dataDxfId="14342"/>
    <tableColumn id="2089" xr3:uid="{01FBC83F-7E99-4B3B-A6DB-0DCE4AFB190B}" name="Column2085" dataDxfId="14341"/>
    <tableColumn id="2090" xr3:uid="{CE357AF8-7B92-48A0-9071-A6067511380A}" name="Column2086" dataDxfId="14340"/>
    <tableColumn id="2091" xr3:uid="{96EDE7EC-4F51-451F-B4E2-EE7E302E7320}" name="Column2087" dataDxfId="14339"/>
    <tableColumn id="2092" xr3:uid="{7F949B83-42DB-4FB0-AFF6-54FEBC4C7EF3}" name="Column2088" dataDxfId="14338"/>
    <tableColumn id="2093" xr3:uid="{21A7B08B-374A-4C55-BD97-D3D7C2A2089B}" name="Column2089" dataDxfId="14337"/>
    <tableColumn id="2094" xr3:uid="{5A9AAEA6-10D8-4F67-AE4B-8DB688D4DE21}" name="Column2090" dataDxfId="14336"/>
    <tableColumn id="2095" xr3:uid="{70DE263F-351D-45C9-A2E5-4E1C6BCB0F5D}" name="Column2091" dataDxfId="14335"/>
    <tableColumn id="2096" xr3:uid="{451D1EB9-81E4-4284-A866-E98F7FAAB116}" name="Column2092" dataDxfId="14334"/>
    <tableColumn id="2097" xr3:uid="{4A48CA17-5B7A-4DB0-8AE0-F060543190EE}" name="Column2093" dataDxfId="14333"/>
    <tableColumn id="2098" xr3:uid="{310B7CA6-A6C4-46BE-BE93-F6D0F0A73F0F}" name="Column2094" dataDxfId="14332"/>
    <tableColumn id="2099" xr3:uid="{8F17605C-64C8-4297-A395-5424E0CF07EC}" name="Column2095" dataDxfId="14331"/>
    <tableColumn id="2100" xr3:uid="{3F8406B2-2031-4A8F-8A6D-35EA12475722}" name="Column2096" dataDxfId="14330"/>
    <tableColumn id="2101" xr3:uid="{4211A330-EF52-48A1-A646-8FBE67309B88}" name="Column2097" dataDxfId="14329"/>
    <tableColumn id="2102" xr3:uid="{82711CE0-04F3-46F4-99EC-BE13FF421DEF}" name="Column2098" dataDxfId="14328"/>
    <tableColumn id="2103" xr3:uid="{7FDEFA19-5D0D-4395-BB64-B6903ACA13CE}" name="Column2099" dataDxfId="14327"/>
    <tableColumn id="2104" xr3:uid="{F7BB0646-FD22-446C-96C2-0B252FC0F2D5}" name="Column2100" dataDxfId="14326"/>
    <tableColumn id="2105" xr3:uid="{71A9A72C-74C6-42D5-9DDA-B1FCDD20C4E4}" name="Column2101" dataDxfId="14325"/>
    <tableColumn id="2106" xr3:uid="{D953A10E-7448-43A3-B469-BA3F94E3C112}" name="Column2102" dataDxfId="14324"/>
    <tableColumn id="2107" xr3:uid="{32A7E678-7689-4547-8640-86387376EC7F}" name="Column2103" dataDxfId="14323"/>
    <tableColumn id="2108" xr3:uid="{FE0366DB-0CC1-42F2-8468-49A844286877}" name="Column2104" dataDxfId="14322"/>
    <tableColumn id="2109" xr3:uid="{BD2C700E-A624-418F-A094-4945C981D07D}" name="Column2105" dataDxfId="14321"/>
    <tableColumn id="2110" xr3:uid="{8E661930-ABD3-48C1-83FB-3AFB0A2F9028}" name="Column2106" dataDxfId="14320"/>
    <tableColumn id="2111" xr3:uid="{9ECD5EA0-4C10-458C-83F2-6B90D9DD4BE4}" name="Column2107" dataDxfId="14319"/>
    <tableColumn id="2112" xr3:uid="{F1BAB9A7-8EA0-4FA5-9785-353A849A2687}" name="Column2108" dataDxfId="14318"/>
    <tableColumn id="2113" xr3:uid="{DF27A351-D294-449B-859D-69A8106BB641}" name="Column2109" dataDxfId="14317"/>
    <tableColumn id="2114" xr3:uid="{1C72964C-D238-4D56-9E94-221869BDFE16}" name="Column2110" dataDxfId="14316"/>
    <tableColumn id="2115" xr3:uid="{82F881ED-0657-4CAA-B151-0F4609BE7FCD}" name="Column2111" dataDxfId="14315"/>
    <tableColumn id="2116" xr3:uid="{2541BDF3-AC05-429A-908D-64B97E018898}" name="Column2112" dataDxfId="14314"/>
    <tableColumn id="2117" xr3:uid="{989EE5B1-296C-4941-9C28-AE72E069DCB9}" name="Column2113" dataDxfId="14313"/>
    <tableColumn id="2118" xr3:uid="{9B1ED97C-79E3-4B90-B885-32432C80976B}" name="Column2114" dataDxfId="14312"/>
    <tableColumn id="2119" xr3:uid="{8E0F197B-2360-4049-ADBC-AD2F44D649BA}" name="Column2115" dataDxfId="14311"/>
    <tableColumn id="2120" xr3:uid="{801C2D3A-96E6-4E91-93D7-10816928BD5D}" name="Column2116" dataDxfId="14310"/>
    <tableColumn id="2121" xr3:uid="{FCEA47E3-E9CC-477F-8492-04A322F19DE4}" name="Column2117" dataDxfId="14309"/>
    <tableColumn id="2122" xr3:uid="{A6853FE5-99AA-4460-8A3E-E041A74D9FA0}" name="Column2118" dataDxfId="14308"/>
    <tableColumn id="2123" xr3:uid="{33525B6C-D8BB-423C-AB85-3F0AAA26FB87}" name="Column2119" dataDxfId="14307"/>
    <tableColumn id="2124" xr3:uid="{F8C4D4C7-41B2-4B5A-AD8F-3F364DD0E412}" name="Column2120" dataDxfId="14306"/>
    <tableColumn id="2125" xr3:uid="{4B7478EC-A58A-4081-B45F-439AC90663BC}" name="Column2121" dataDxfId="14305"/>
    <tableColumn id="2126" xr3:uid="{9D0043FC-C24B-4FFC-A966-3A56D9EE95A5}" name="Column2122" dataDxfId="14304"/>
    <tableColumn id="2127" xr3:uid="{EF2AAE01-5E47-4590-8126-0638E708E030}" name="Column2123" dataDxfId="14303"/>
    <tableColumn id="2128" xr3:uid="{BDB6A187-C2D1-47A8-9681-110E9682E267}" name="Column2124" dataDxfId="14302"/>
    <tableColumn id="2129" xr3:uid="{A13DA5D7-DCF6-48F8-8B0D-3D16ED171C3D}" name="Column2125" dataDxfId="14301"/>
    <tableColumn id="2130" xr3:uid="{A137E61E-C404-40FE-8F4C-B782CC45059C}" name="Column2126" dataDxfId="14300"/>
    <tableColumn id="2131" xr3:uid="{BD3CF142-CBA5-4213-9F23-7C2E54F924E8}" name="Column2127" dataDxfId="14299"/>
    <tableColumn id="2132" xr3:uid="{BE9A96E4-5A0A-4A14-9304-806838986D00}" name="Column2128" dataDxfId="14298"/>
    <tableColumn id="2133" xr3:uid="{2711BD09-67FC-407C-B5AD-0E427BF7453B}" name="Column2129" dataDxfId="14297"/>
    <tableColumn id="2134" xr3:uid="{5531DB7D-BBB6-4716-A876-5006BEDED4C0}" name="Column2130" dataDxfId="14296"/>
    <tableColumn id="2135" xr3:uid="{5349F984-F560-4A26-88D8-D052598884BE}" name="Column2131" dataDxfId="14295"/>
    <tableColumn id="2136" xr3:uid="{0211C93E-6B9E-4C90-94BB-7A9F24F0AD72}" name="Column2132" dataDxfId="14294"/>
    <tableColumn id="2137" xr3:uid="{0FA56B30-E184-408C-B09D-666135E629E2}" name="Column2133" dataDxfId="14293"/>
    <tableColumn id="2138" xr3:uid="{0538A24C-A3CB-4BC3-A4FE-D01E7138968D}" name="Column2134" dataDxfId="14292"/>
    <tableColumn id="2139" xr3:uid="{6500144F-8DC9-4C8D-B286-88863B06B8C7}" name="Column2135" dataDxfId="14291"/>
    <tableColumn id="2140" xr3:uid="{614E7237-DA13-496F-9C3C-7BC4367002E5}" name="Column2136" dataDxfId="14290"/>
    <tableColumn id="2141" xr3:uid="{BC3105CA-2442-4F45-8DB8-0010A99D6C23}" name="Column2137" dataDxfId="14289"/>
    <tableColumn id="2142" xr3:uid="{8E1C6949-7FE8-4846-8A11-B8BD122B514E}" name="Column2138" dataDxfId="14288"/>
    <tableColumn id="2143" xr3:uid="{AE929845-4D61-4D4F-9E07-C67AA23EBA9D}" name="Column2139" dataDxfId="14287"/>
    <tableColumn id="2144" xr3:uid="{36074F29-61E9-4D6C-AFCE-9C6E8D2BD58F}" name="Column2140" dataDxfId="14286"/>
    <tableColumn id="2145" xr3:uid="{A2FC9568-5275-4C2B-9591-46817C134B7A}" name="Column2141" dataDxfId="14285"/>
    <tableColumn id="2146" xr3:uid="{1D2C07F2-576E-451B-A7CF-AEBEEA758665}" name="Column2142" dataDxfId="14284"/>
    <tableColumn id="2147" xr3:uid="{34C3B811-69E1-4964-8189-B86756AE8D8F}" name="Column2143" dataDxfId="14283"/>
    <tableColumn id="2148" xr3:uid="{7B04701C-F44C-4C59-8A02-231A53E35936}" name="Column2144" dataDxfId="14282"/>
    <tableColumn id="2149" xr3:uid="{11B6598C-381E-40AD-84A3-943E157206A0}" name="Column2145" dataDxfId="14281"/>
    <tableColumn id="2150" xr3:uid="{EA583074-A2F7-4C9D-A9C2-242BC4354D12}" name="Column2146" dataDxfId="14280"/>
    <tableColumn id="2151" xr3:uid="{3FA8E547-B7FC-47EB-AD95-CD49CAF99DBD}" name="Column2147" dataDxfId="14279"/>
    <tableColumn id="2152" xr3:uid="{5320805F-05D4-4D64-B8B2-AF56FC0C64A7}" name="Column2148" dataDxfId="14278"/>
    <tableColumn id="2153" xr3:uid="{81B67C2D-FF42-4E6C-88A9-B5EAC04E5AD2}" name="Column2149" dataDxfId="14277"/>
    <tableColumn id="2154" xr3:uid="{D1039136-54E1-45BF-BDC8-7223CCA8515C}" name="Column2150" dataDxfId="14276"/>
    <tableColumn id="2155" xr3:uid="{C53401EF-6876-43E4-AA93-006FC571DBBF}" name="Column2151" dataDxfId="14275"/>
    <tableColumn id="2156" xr3:uid="{24B69849-D1D0-4F3F-95D3-23E75E8D2D7F}" name="Column2152" dataDxfId="14274"/>
    <tableColumn id="2157" xr3:uid="{E094FBFE-8C36-46EA-89C5-7061ACD4DB1A}" name="Column2153" dataDxfId="14273"/>
    <tableColumn id="2158" xr3:uid="{5A837AD9-5D9A-4A75-8E6A-563222E6403C}" name="Column2154" dataDxfId="14272"/>
    <tableColumn id="2159" xr3:uid="{6C6AEA0E-AD7D-4481-A5DF-599B7C27361A}" name="Column2155" dataDxfId="14271"/>
    <tableColumn id="2160" xr3:uid="{E1CBC163-6561-48C7-8046-4BE259A1ED82}" name="Column2156" dataDxfId="14270"/>
    <tableColumn id="2161" xr3:uid="{296F5E70-EB57-44E4-B967-7B76C250812D}" name="Column2157" dataDxfId="14269"/>
    <tableColumn id="2162" xr3:uid="{7F556345-12FE-4FA8-BE5E-B99B9F405011}" name="Column2158" dataDxfId="14268"/>
    <tableColumn id="2163" xr3:uid="{66FD13D2-5707-4310-A263-4F8CE35C69E2}" name="Column2159" dataDxfId="14267"/>
    <tableColumn id="2164" xr3:uid="{0404A2CB-4503-4B95-9367-D8583C61ACBE}" name="Column2160" dataDxfId="14266"/>
    <tableColumn id="2165" xr3:uid="{9F11EE10-96BC-4316-85E6-01281ED5F591}" name="Column2161" dataDxfId="14265"/>
    <tableColumn id="2166" xr3:uid="{D4457F2D-C283-4E27-BD15-A612261559F7}" name="Column2162" dataDxfId="14264"/>
    <tableColumn id="2167" xr3:uid="{AF05A2F0-D9C2-4AD2-BAB1-51DB87A7EAF4}" name="Column2163" dataDxfId="14263"/>
    <tableColumn id="2168" xr3:uid="{9D8A53B7-8373-4220-AAF8-D33E38169C40}" name="Column2164" dataDxfId="14262"/>
    <tableColumn id="2169" xr3:uid="{DDDBB8E3-DC24-44F1-9E33-BE3CC9752E01}" name="Column2165" dataDxfId="14261"/>
    <tableColumn id="2170" xr3:uid="{D2A6D286-0E23-4258-B88A-4E27F7077B42}" name="Column2166" dataDxfId="14260"/>
    <tableColumn id="2171" xr3:uid="{4190EF3C-8AAB-4467-A3F7-C7F58F60D1A2}" name="Column2167" dataDxfId="14259"/>
    <tableColumn id="2172" xr3:uid="{E7F709C1-33C7-49F1-B898-2255596993B0}" name="Column2168" dataDxfId="14258"/>
    <tableColumn id="2173" xr3:uid="{1717D10E-EEAE-4411-94EC-120D666A011E}" name="Column2169" dataDxfId="14257"/>
    <tableColumn id="2174" xr3:uid="{E44A6DD4-0F7F-4BF8-A1C2-58EF96616AEB}" name="Column2170" dataDxfId="14256"/>
    <tableColumn id="2175" xr3:uid="{0A08C67D-190E-4D3D-B6BC-C131CF5D3DA8}" name="Column2171" dataDxfId="14255"/>
    <tableColumn id="2176" xr3:uid="{02797C0C-A9C3-4C72-854D-703AFFCCEA29}" name="Column2172" dataDxfId="14254"/>
    <tableColumn id="2177" xr3:uid="{139D5F81-AE3D-4769-A8F5-A7B3845734C7}" name="Column2173" dataDxfId="14253"/>
    <tableColumn id="2178" xr3:uid="{5F124BF7-D567-4283-B221-A1C9F615D4D2}" name="Column2174" dataDxfId="14252"/>
    <tableColumn id="2179" xr3:uid="{F130C6D1-6047-499D-8B80-BA77F819E2BF}" name="Column2175" dataDxfId="14251"/>
    <tableColumn id="2180" xr3:uid="{D8B4193F-93C1-4186-B3DA-380EF566214A}" name="Column2176" dataDxfId="14250"/>
    <tableColumn id="2181" xr3:uid="{31C9CFB9-2616-416A-ACE0-8B2DB05A5586}" name="Column2177" dataDxfId="14249"/>
    <tableColumn id="2182" xr3:uid="{01BED3A9-750D-430C-AEB5-DEB9BA0055A8}" name="Column2178" dataDxfId="14248"/>
    <tableColumn id="2183" xr3:uid="{382F6270-8116-44B3-BBFF-E8A0B18DF478}" name="Column2179" dataDxfId="14247"/>
    <tableColumn id="2184" xr3:uid="{064BB8A3-A7F3-4EC0-93DF-F58ED49F58B9}" name="Column2180" dataDxfId="14246"/>
    <tableColumn id="2185" xr3:uid="{CCAC3487-58CE-4C3F-959F-AD71AE39C1DA}" name="Column2181" dataDxfId="14245"/>
    <tableColumn id="2186" xr3:uid="{9AAE42D7-5CFA-4631-A09C-035BE86DFF1F}" name="Column2182" dataDxfId="14244"/>
    <tableColumn id="2187" xr3:uid="{3AAF2DA7-A2B6-4B95-93D0-1BCEE0E72395}" name="Column2183" dataDxfId="14243"/>
    <tableColumn id="2188" xr3:uid="{45139C8D-36CB-4033-8BA5-E6AA1F569BDF}" name="Column2184" dataDxfId="14242"/>
    <tableColumn id="2189" xr3:uid="{99F60A3D-4E36-431E-81E8-87EEE8CBEFAC}" name="Column2185" dataDxfId="14241"/>
    <tableColumn id="2190" xr3:uid="{2A024C1C-AFEC-40B4-BF25-83E618B9B90A}" name="Column2186" dataDxfId="14240"/>
    <tableColumn id="2191" xr3:uid="{73E5CFE3-70BF-46D7-AA58-2E215C8500AE}" name="Column2187" dataDxfId="14239"/>
    <tableColumn id="2192" xr3:uid="{32A93DD9-DA06-4356-B31C-FF7F1619FB1E}" name="Column2188" dataDxfId="14238"/>
    <tableColumn id="2193" xr3:uid="{D72AFDCE-4D11-4262-BB34-1BA599E9F917}" name="Column2189" dataDxfId="14237"/>
    <tableColumn id="2194" xr3:uid="{6C33CAF6-B647-445D-8863-0D206B8773F5}" name="Column2190" dataDxfId="14236"/>
    <tableColumn id="2195" xr3:uid="{7D8BB59B-88C2-49DD-BFB1-37812F544B06}" name="Column2191" dataDxfId="14235"/>
    <tableColumn id="2196" xr3:uid="{F23422E1-0FF9-4364-AE34-A4E2E59A3717}" name="Column2192" dataDxfId="14234"/>
    <tableColumn id="2197" xr3:uid="{54144089-C28C-43F7-8E7D-37A301E6E48C}" name="Column2193" dataDxfId="14233"/>
    <tableColumn id="2198" xr3:uid="{A05DDF47-2E55-4708-B809-BBA6432ED39B}" name="Column2194" dataDxfId="14232"/>
    <tableColumn id="2199" xr3:uid="{8AEC2C9B-07C3-45AF-A021-26750F13A844}" name="Column2195" dataDxfId="14231"/>
    <tableColumn id="2200" xr3:uid="{96A9AE3E-81B1-4452-9B4E-E11BF2106D32}" name="Column2196" dataDxfId="14230"/>
    <tableColumn id="2201" xr3:uid="{3682438C-DA71-44B0-B112-8573E5973552}" name="Column2197" dataDxfId="14229"/>
    <tableColumn id="2202" xr3:uid="{989406E2-75D7-4FFF-BA79-1B5F8E2519D6}" name="Column2198" dataDxfId="14228"/>
    <tableColumn id="2203" xr3:uid="{A1A672AF-C355-44CA-AB6F-89407AF34DEA}" name="Column2199" dataDxfId="14227"/>
    <tableColumn id="2204" xr3:uid="{22F62C0D-8397-412D-9782-7383C7E9C8D3}" name="Column2200" dataDxfId="14226"/>
    <tableColumn id="2205" xr3:uid="{BD9E49AD-36B0-4D7F-8ED2-4CAE63E687CA}" name="Column2201" dataDxfId="14225"/>
    <tableColumn id="2206" xr3:uid="{4074860D-E197-4201-A360-5ACB3BA5FCB4}" name="Column2202" dataDxfId="14224"/>
    <tableColumn id="2207" xr3:uid="{EA648CFC-BB2D-4661-945B-CE71EA30CE22}" name="Column2203" dataDxfId="14223"/>
    <tableColumn id="2208" xr3:uid="{6FE4EA89-24B9-482F-A90D-50809E92FA29}" name="Column2204" dataDxfId="14222"/>
    <tableColumn id="2209" xr3:uid="{3B812F20-BE04-4564-90A7-09ECE6832CA4}" name="Column2205" dataDxfId="14221"/>
    <tableColumn id="2210" xr3:uid="{8E8F5832-F1C3-4B09-ACA3-165E1A5294B7}" name="Column2206" dataDxfId="14220"/>
    <tableColumn id="2211" xr3:uid="{D82F6CDD-DCBA-4EFB-8BAD-B405A9666193}" name="Column2207" dataDxfId="14219"/>
    <tableColumn id="2212" xr3:uid="{36E11B35-37C4-4295-97BE-D028C2DEDDE6}" name="Column2208" dataDxfId="14218"/>
    <tableColumn id="2213" xr3:uid="{EC67C0D1-AD2B-4BDD-9FDD-87A3DA22FFCB}" name="Column2209" dataDxfId="14217"/>
    <tableColumn id="2214" xr3:uid="{C26CBB0E-0E81-411C-88C2-699B509788C4}" name="Column2210" dataDxfId="14216"/>
    <tableColumn id="2215" xr3:uid="{9D3E11EB-9E73-4055-B4D8-CE3B49A89E2F}" name="Column2211" dataDxfId="14215"/>
    <tableColumn id="2216" xr3:uid="{F3B64B31-35FF-4786-B020-82D4A95DF957}" name="Column2212" dataDxfId="14214"/>
    <tableColumn id="2217" xr3:uid="{B996F653-5A2B-4884-9DDE-FEE4EBD8C90F}" name="Column2213" dataDxfId="14213"/>
    <tableColumn id="2218" xr3:uid="{E6F8AB63-36F8-40D2-8CE1-93D738C41817}" name="Column2214" dataDxfId="14212"/>
    <tableColumn id="2219" xr3:uid="{146C90D8-F1B5-4ADC-BA61-C74C303264EA}" name="Column2215" dataDxfId="14211"/>
    <tableColumn id="2220" xr3:uid="{25FA4E4B-8C22-4CDE-B90D-E3543C5B31C9}" name="Column2216" dataDxfId="14210"/>
    <tableColumn id="2221" xr3:uid="{0C600D11-7A35-48DE-A194-B6B8803AE194}" name="Column2217" dataDxfId="14209"/>
    <tableColumn id="2222" xr3:uid="{B841F4E2-26D8-43D5-A025-893CAFCAA0DA}" name="Column2218" dataDxfId="14208"/>
    <tableColumn id="2223" xr3:uid="{6106D5D6-A16A-400F-A5B3-57043A551BA2}" name="Column2219" dataDxfId="14207"/>
    <tableColumn id="2224" xr3:uid="{EF29D483-B6CF-4EEA-B66C-CB588DA4A2D1}" name="Column2220" dataDxfId="14206"/>
    <tableColumn id="2225" xr3:uid="{022D5EF4-E9F1-4FBF-AEC0-BBFBD934694A}" name="Column2221" dataDxfId="14205"/>
    <tableColumn id="2226" xr3:uid="{F4A20742-CF59-4FA7-AC02-7FB491D81D3C}" name="Column2222" dataDxfId="14204"/>
    <tableColumn id="2227" xr3:uid="{FE9E88F1-2CB2-42EF-BBE8-72C55F22DEB3}" name="Column2223" dataDxfId="14203"/>
    <tableColumn id="2228" xr3:uid="{21E0F592-2199-4BC6-9B4A-DB090DF70502}" name="Column2224" dataDxfId="14202"/>
    <tableColumn id="2229" xr3:uid="{C73B7592-4ABB-4C5D-AD89-4AA297D02689}" name="Column2225" dataDxfId="14201"/>
    <tableColumn id="2230" xr3:uid="{C9531D38-ED9B-49DC-8AD9-E1707986481C}" name="Column2226" dataDxfId="14200"/>
    <tableColumn id="2231" xr3:uid="{3B0C7EBC-8367-48EC-AEED-C551B5509206}" name="Column2227" dataDxfId="14199"/>
    <tableColumn id="2232" xr3:uid="{D1E04EF3-C5D6-45A5-94A6-F418888170B5}" name="Column2228" dataDxfId="14198"/>
    <tableColumn id="2233" xr3:uid="{14672A01-78B8-4CE1-83EB-E9355D1861DE}" name="Column2229" dataDxfId="14197"/>
    <tableColumn id="2234" xr3:uid="{25867489-636E-4D42-9FA7-B6126143D465}" name="Column2230" dataDxfId="14196"/>
    <tableColumn id="2235" xr3:uid="{29D22238-8A6E-40F7-A410-907DCC528547}" name="Column2231" dataDxfId="14195"/>
    <tableColumn id="2236" xr3:uid="{E4E2256E-43DF-459E-B7E6-EB346440CE45}" name="Column2232" dataDxfId="14194"/>
    <tableColumn id="2237" xr3:uid="{0EE07087-1343-4CE4-9C31-B7D7FC6F3776}" name="Column2233" dataDxfId="14193"/>
    <tableColumn id="2238" xr3:uid="{73ACECAF-D222-44B2-B8E1-1D5B04981D00}" name="Column2234" dataDxfId="14192"/>
    <tableColumn id="2239" xr3:uid="{B755CC69-4099-49AD-9BD1-D5A66792924A}" name="Column2235" dataDxfId="14191"/>
    <tableColumn id="2240" xr3:uid="{37A28F3A-E039-438E-81FE-57DB3E658008}" name="Column2236" dataDxfId="14190"/>
    <tableColumn id="2241" xr3:uid="{6D08A16B-D2EE-45DE-B174-08611B9307F9}" name="Column2237" dataDxfId="14189"/>
    <tableColumn id="2242" xr3:uid="{0B2B32BE-972E-4C03-A97D-74ADF3FB46F3}" name="Column2238" dataDxfId="14188"/>
    <tableColumn id="2243" xr3:uid="{5139147E-3879-4755-B3CD-1150F929B41D}" name="Column2239" dataDxfId="14187"/>
    <tableColumn id="2244" xr3:uid="{E3AED63D-176C-482A-9E50-17EB848A98CA}" name="Column2240" dataDxfId="14186"/>
    <tableColumn id="2245" xr3:uid="{E30F7AE1-0D36-4A03-A0DF-DFAC2C1296B9}" name="Column2241" dataDxfId="14185"/>
    <tableColumn id="2246" xr3:uid="{23A6462C-F10A-4CA2-A572-3A18784A7427}" name="Column2242" dataDxfId="14184"/>
    <tableColumn id="2247" xr3:uid="{3865D98D-D25A-44F2-857C-7CE3987514A4}" name="Column2243" dataDxfId="14183"/>
    <tableColumn id="2248" xr3:uid="{4C3F315F-DCF8-4D3B-81A0-3C00589445DC}" name="Column2244" dataDxfId="14182"/>
    <tableColumn id="2249" xr3:uid="{6BACFD8C-625E-4682-9CAD-D0501F34242B}" name="Column2245" dataDxfId="14181"/>
    <tableColumn id="2250" xr3:uid="{BF038F5E-6D50-42FB-B2C6-E2975388BDF3}" name="Column2246" dataDxfId="14180"/>
    <tableColumn id="2251" xr3:uid="{8143B4D5-95C2-4257-8987-1C3E19CAD242}" name="Column2247" dataDxfId="14179"/>
    <tableColumn id="2252" xr3:uid="{3AEA4BA9-2FA4-4DBA-9BB9-197E1A6AD575}" name="Column2248" dataDxfId="14178"/>
    <tableColumn id="2253" xr3:uid="{886D7CB3-E99A-4D00-A9DA-7B7B4BC949A5}" name="Column2249" dataDxfId="14177"/>
    <tableColumn id="2254" xr3:uid="{6EB70CCC-E358-4B0B-8C56-07CCB238CFA8}" name="Column2250" dataDxfId="14176"/>
    <tableColumn id="2255" xr3:uid="{8DA5DE16-2829-4CDE-87EC-9B646207F39F}" name="Column2251" dataDxfId="14175"/>
    <tableColumn id="2256" xr3:uid="{4F5B6AC2-CD15-4928-9A8E-E4F1A5AF5790}" name="Column2252" dataDxfId="14174"/>
    <tableColumn id="2257" xr3:uid="{0CFEF7B4-40B8-4018-B1E8-065279C5DD67}" name="Column2253" dataDxfId="14173"/>
    <tableColumn id="2258" xr3:uid="{8CF18296-5FAD-4DA8-BAD5-559510C3F9A1}" name="Column2254" dataDxfId="14172"/>
    <tableColumn id="2259" xr3:uid="{E96ADA7B-CD31-419B-BCAC-64BFAA59E3D7}" name="Column2255" dataDxfId="14171"/>
    <tableColumn id="2260" xr3:uid="{8F998540-09BF-41DC-A34D-5DCFCEA876B8}" name="Column2256" dataDxfId="14170"/>
    <tableColumn id="2261" xr3:uid="{90EF2865-98A3-466C-9282-697B4D1DD60D}" name="Column2257" dataDxfId="14169"/>
    <tableColumn id="2262" xr3:uid="{C4394964-9585-4735-B5A7-130D756B06F0}" name="Column2258" dataDxfId="14168"/>
    <tableColumn id="2263" xr3:uid="{9E2FBD55-07AD-4100-8647-C8695270A603}" name="Column2259" dataDxfId="14167"/>
    <tableColumn id="2264" xr3:uid="{1E044BB5-1B08-4E7F-BE25-BDC89E79B7E4}" name="Column2260" dataDxfId="14166"/>
    <tableColumn id="2265" xr3:uid="{B122B4DA-AB0D-465D-83A8-6E9688AE36CF}" name="Column2261" dataDxfId="14165"/>
    <tableColumn id="2266" xr3:uid="{14BF630A-3E79-416C-9922-E206ABE5C571}" name="Column2262" dataDxfId="14164"/>
    <tableColumn id="2267" xr3:uid="{3A4D38AE-66E4-4EAB-A758-B3B6F0CE635B}" name="Column2263" dataDxfId="14163"/>
    <tableColumn id="2268" xr3:uid="{49CBCE55-80E4-4994-979F-00B2934CAF71}" name="Column2264" dataDxfId="14162"/>
    <tableColumn id="2269" xr3:uid="{F7539751-2989-4479-9757-99859BFFCF6F}" name="Column2265" dataDxfId="14161"/>
    <tableColumn id="2270" xr3:uid="{A1931E63-977F-46E1-85F0-C8E6D6DE4B77}" name="Column2266" dataDxfId="14160"/>
    <tableColumn id="2271" xr3:uid="{FED74701-6233-4988-8621-8E55A87138BE}" name="Column2267" dataDxfId="14159"/>
    <tableColumn id="2272" xr3:uid="{E0068A44-E5D5-47D3-A1A2-BA106797B25D}" name="Column2268" dataDxfId="14158"/>
    <tableColumn id="2273" xr3:uid="{5D36648B-4B55-4D51-88B4-20376A2E91CA}" name="Column2269" dataDxfId="14157"/>
    <tableColumn id="2274" xr3:uid="{0EFB376D-0561-4CEC-BD40-3D052D581C61}" name="Column2270" dataDxfId="14156"/>
    <tableColumn id="2275" xr3:uid="{4631AA50-A0E1-4AAC-934E-1B2C28796F64}" name="Column2271" dataDxfId="14155"/>
    <tableColumn id="2276" xr3:uid="{61931B40-D5CF-44D8-B86F-006FB3D840BC}" name="Column2272" dataDxfId="14154"/>
    <tableColumn id="2277" xr3:uid="{60BAC88F-E6CD-4712-AD7B-A843D5CCFA96}" name="Column2273" dataDxfId="14153"/>
    <tableColumn id="2278" xr3:uid="{216235FC-A0BD-4C25-8B21-FEBD63646C5A}" name="Column2274" dataDxfId="14152"/>
    <tableColumn id="2279" xr3:uid="{1E09AF66-E091-4543-8A0A-E83D43E417E1}" name="Column2275" dataDxfId="14151"/>
    <tableColumn id="2280" xr3:uid="{AA7B0145-4CCE-43F8-931A-971631558725}" name="Column2276" dataDxfId="14150"/>
    <tableColumn id="2281" xr3:uid="{EBF0F0CD-B783-4A00-875B-9E06CA7084E5}" name="Column2277" dataDxfId="14149"/>
    <tableColumn id="2282" xr3:uid="{1F5C668C-2FB4-4784-8E30-98621D12D418}" name="Column2278" dataDxfId="14148"/>
    <tableColumn id="2283" xr3:uid="{0B32DC8E-C299-42C6-9B7A-9D2609CD18F7}" name="Column2279" dataDxfId="14147"/>
    <tableColumn id="2284" xr3:uid="{C1B5838A-24B7-4A5E-894D-58FC7726C959}" name="Column2280" dataDxfId="14146"/>
    <tableColumn id="2285" xr3:uid="{C9D63CCC-29A8-49C9-80D4-CDA517224DDE}" name="Column2281" dataDxfId="14145"/>
    <tableColumn id="2286" xr3:uid="{4691E58C-B1A7-42ED-AFC6-48C0146B4BD1}" name="Column2282" dataDxfId="14144"/>
    <tableColumn id="2287" xr3:uid="{BE02E405-0DE2-4050-83D9-AEF3F0E8B9E4}" name="Column2283" dataDxfId="14143"/>
    <tableColumn id="2288" xr3:uid="{6B51A5DE-4AFE-4FBE-BCC3-F0A2DD6C9255}" name="Column2284" dataDxfId="14142"/>
    <tableColumn id="2289" xr3:uid="{79BB13E2-6A4C-4D16-AE9C-F7527470F158}" name="Column2285" dataDxfId="14141"/>
    <tableColumn id="2290" xr3:uid="{B98FD321-1516-4097-AC68-8236E6ABD87E}" name="Column2286" dataDxfId="14140"/>
    <tableColumn id="2291" xr3:uid="{201E538F-1B62-4412-B496-D0920B69415D}" name="Column2287" dataDxfId="14139"/>
    <tableColumn id="2292" xr3:uid="{BADFB1B7-27B3-4335-B014-9CB4D730D535}" name="Column2288" dataDxfId="14138"/>
    <tableColumn id="2293" xr3:uid="{58DC1E99-B744-4C88-89F3-760F38450502}" name="Column2289" dataDxfId="14137"/>
    <tableColumn id="2294" xr3:uid="{78DAC18D-99F1-4B1D-A99B-5A8CAE6B8647}" name="Column2290" dataDxfId="14136"/>
    <tableColumn id="2295" xr3:uid="{2953F6B4-F65A-4035-92D2-DDB5F97CD562}" name="Column2291" dataDxfId="14135"/>
    <tableColumn id="2296" xr3:uid="{77535629-06FA-465F-81FC-CE1A6FA0B07C}" name="Column2292" dataDxfId="14134"/>
    <tableColumn id="2297" xr3:uid="{064CEF35-963C-48B6-A518-27DA0113639F}" name="Column2293" dataDxfId="14133"/>
    <tableColumn id="2298" xr3:uid="{6DA90E3B-6810-418A-BB93-37C0A6BDFA54}" name="Column2294" dataDxfId="14132"/>
    <tableColumn id="2299" xr3:uid="{F30697B2-C8DB-4621-B1A2-5EA9CAE63D27}" name="Column2295" dataDxfId="14131"/>
    <tableColumn id="2300" xr3:uid="{41D5C8EC-5272-402C-9470-4E195563271A}" name="Column2296" dataDxfId="14130"/>
    <tableColumn id="2301" xr3:uid="{C1564AB9-3E05-457D-BE99-58258AFD42F0}" name="Column2297" dataDxfId="14129"/>
    <tableColumn id="2302" xr3:uid="{82E7E88B-5115-48F3-8B1E-C51508F8A096}" name="Column2298" dataDxfId="14128"/>
    <tableColumn id="2303" xr3:uid="{A9487675-6074-469C-97DB-9173EE45FDFF}" name="Column2299" dataDxfId="14127"/>
    <tableColumn id="2304" xr3:uid="{1126D2BD-6A7E-44E6-A2D2-EABE581CA2F1}" name="Column2300" dataDxfId="14126"/>
    <tableColumn id="2305" xr3:uid="{6E1C9EED-7841-4DD5-A7FF-65E6908F031B}" name="Column2301" dataDxfId="14125"/>
    <tableColumn id="2306" xr3:uid="{FB277046-42D4-4213-B42B-3D4EAD03929B}" name="Column2302" dataDxfId="14124"/>
    <tableColumn id="2307" xr3:uid="{3BE165D3-4B86-472C-9D94-B5EEC6D919C6}" name="Column2303" dataDxfId="14123"/>
    <tableColumn id="2308" xr3:uid="{2D53D98E-20DE-46D7-8FA2-A792E38C7683}" name="Column2304" dataDxfId="14122"/>
    <tableColumn id="2309" xr3:uid="{5D2564AC-AB85-49B9-9592-4A0BB012A706}" name="Column2305" dataDxfId="14121"/>
    <tableColumn id="2310" xr3:uid="{6B6388BF-F57C-4C0E-BC4F-006CEBDD0203}" name="Column2306" dataDxfId="14120"/>
    <tableColumn id="2311" xr3:uid="{ECEE4B86-A786-4FC6-8755-C1DC1DC2F035}" name="Column2307" dataDxfId="14119"/>
    <tableColumn id="2312" xr3:uid="{14E199EE-154B-441B-A514-98D3C8891B0E}" name="Column2308" dataDxfId="14118"/>
    <tableColumn id="2313" xr3:uid="{B0C7A45B-8CF8-400E-A786-0508E0F8E00A}" name="Column2309" dataDxfId="14117"/>
    <tableColumn id="2314" xr3:uid="{1B7B6F33-1A52-41CB-B9C3-EA931B8C0C8B}" name="Column2310" dataDxfId="14116"/>
    <tableColumn id="2315" xr3:uid="{8C1108B7-0151-488A-812F-B54555FD4561}" name="Column2311" dataDxfId="14115"/>
    <tableColumn id="2316" xr3:uid="{E923848B-C481-412C-AE0F-6D6875CC4D0A}" name="Column2312" dataDxfId="14114"/>
    <tableColumn id="2317" xr3:uid="{6E0AC9ED-F144-4C65-B89A-E7E4FBD77010}" name="Column2313" dataDxfId="14113"/>
    <tableColumn id="2318" xr3:uid="{F1E90B55-4E46-4D16-B777-D3DCF9DC8612}" name="Column2314" dataDxfId="14112"/>
    <tableColumn id="2319" xr3:uid="{1D352628-5D72-4A48-B778-3F23E06A28B7}" name="Column2315" dataDxfId="14111"/>
    <tableColumn id="2320" xr3:uid="{FD80A1C4-21D4-49A9-8D56-A39C31E55F5F}" name="Column2316" dataDxfId="14110"/>
    <tableColumn id="2321" xr3:uid="{E9F8C8D6-E82C-498E-8BED-3DEE9F7994A4}" name="Column2317" dataDxfId="14109"/>
    <tableColumn id="2322" xr3:uid="{3F17B288-26E7-4F5F-BB3A-DEE6764FF748}" name="Column2318" dataDxfId="14108"/>
    <tableColumn id="2323" xr3:uid="{56A54189-31FE-4E6E-AFCB-3D2D9274ADFE}" name="Column2319" dataDxfId="14107"/>
    <tableColumn id="2324" xr3:uid="{9CB24D1E-E5D1-461F-8FD1-56F04525EA03}" name="Column2320" dataDxfId="14106"/>
    <tableColumn id="2325" xr3:uid="{58A46C4D-CD8B-4971-A214-8C1A0669A833}" name="Column2321" dataDxfId="14105"/>
    <tableColumn id="2326" xr3:uid="{8EA8C0B7-0744-4507-A625-7C03A1B4CFA6}" name="Column2322" dataDxfId="14104"/>
    <tableColumn id="2327" xr3:uid="{4F9C5437-FD4E-4D88-92F6-CEAAAE6B0494}" name="Column2323" dataDxfId="14103"/>
    <tableColumn id="2328" xr3:uid="{AA39C14F-717D-4A10-BEE3-6F12E5464B89}" name="Column2324" dataDxfId="14102"/>
    <tableColumn id="2329" xr3:uid="{8A4F7562-E9D0-42C5-BB87-F768710C9DE5}" name="Column2325" dataDxfId="14101"/>
    <tableColumn id="2330" xr3:uid="{DFFD4B39-7E2C-4B3B-AAE4-009FFE7DBDD1}" name="Column2326" dataDxfId="14100"/>
    <tableColumn id="2331" xr3:uid="{E18C462B-4444-4A4E-9E9C-0BA08AE0F3D5}" name="Column2327" dataDxfId="14099"/>
    <tableColumn id="2332" xr3:uid="{51366B3A-1F1A-458D-9E18-A8469C96249F}" name="Column2328" dataDxfId="14098"/>
    <tableColumn id="2333" xr3:uid="{C8A14133-6AEA-458B-9126-7CAF8057C009}" name="Column2329" dataDxfId="14097"/>
    <tableColumn id="2334" xr3:uid="{409C4F3F-DFE6-4B2B-B1AD-329DE9B858A3}" name="Column2330" dataDxfId="14096"/>
    <tableColumn id="2335" xr3:uid="{21B1BF85-517E-45E5-BB16-91A25F4E09A2}" name="Column2331" dataDxfId="14095"/>
    <tableColumn id="2336" xr3:uid="{3271CA04-622A-45E9-B11C-3C0CFB273089}" name="Column2332" dataDxfId="14094"/>
    <tableColumn id="2337" xr3:uid="{10D0EDE2-F1FA-49D9-A781-087373B550AF}" name="Column2333" dataDxfId="14093"/>
    <tableColumn id="2338" xr3:uid="{CF7232B8-B141-499E-946B-F2937527D303}" name="Column2334" dataDxfId="14092"/>
    <tableColumn id="2339" xr3:uid="{1AA91CC6-ACA5-4D37-A6A1-1B2199E08424}" name="Column2335" dataDxfId="14091"/>
    <tableColumn id="2340" xr3:uid="{2D9505A8-7D15-459B-BCF2-B09D2570FA64}" name="Column2336" dataDxfId="14090"/>
    <tableColumn id="2341" xr3:uid="{26E57948-D92A-447F-B714-C66110898B4D}" name="Column2337" dataDxfId="14089"/>
    <tableColumn id="2342" xr3:uid="{8B601323-52D5-4008-B5AC-55E6A6911513}" name="Column2338" dataDxfId="14088"/>
    <tableColumn id="2343" xr3:uid="{C3AF000E-70C6-476A-AFB8-31BC06AA2004}" name="Column2339" dataDxfId="14087"/>
    <tableColumn id="2344" xr3:uid="{71139788-634D-4ADE-B8D0-461428E607F1}" name="Column2340" dataDxfId="14086"/>
    <tableColumn id="2345" xr3:uid="{5DE3823E-F370-40F5-BAAF-AEDC72E478CE}" name="Column2341" dataDxfId="14085"/>
    <tableColumn id="2346" xr3:uid="{811C38C1-E32E-4EA5-915E-297FED305D05}" name="Column2342" dataDxfId="14084"/>
    <tableColumn id="2347" xr3:uid="{8167FC31-A7B9-47E5-8765-4A66ECB29162}" name="Column2343" dataDxfId="14083"/>
    <tableColumn id="2348" xr3:uid="{6350D74E-1E7E-4265-88A5-7E2699A98598}" name="Column2344" dataDxfId="14082"/>
    <tableColumn id="2349" xr3:uid="{58575679-E8A8-4917-AE69-7E0142CAD7DB}" name="Column2345" dataDxfId="14081"/>
    <tableColumn id="2350" xr3:uid="{C80BDAC9-FD7F-4A26-A411-43AA61AFD89C}" name="Column2346" dataDxfId="14080"/>
    <tableColumn id="2351" xr3:uid="{937574E0-6FF9-4F2C-B0E9-6058243229AA}" name="Column2347" dataDxfId="14079"/>
    <tableColumn id="2352" xr3:uid="{27295E69-5D64-4568-80E4-7AF6B5AE95D0}" name="Column2348" dataDxfId="14078"/>
    <tableColumn id="2353" xr3:uid="{5A214E7B-20BC-4227-B2EF-3DECEB4E5DAC}" name="Column2349" dataDxfId="14077"/>
    <tableColumn id="2354" xr3:uid="{F0FB655B-2ECF-4926-9D91-6F8C5DAC4D04}" name="Column2350" dataDxfId="14076"/>
    <tableColumn id="2355" xr3:uid="{52E0DDC5-2374-4B83-9387-EB8CD6799518}" name="Column2351" dataDxfId="14075"/>
    <tableColumn id="2356" xr3:uid="{08EE0D64-5636-4458-B852-8CBBF603EB38}" name="Column2352" dataDxfId="14074"/>
    <tableColumn id="2357" xr3:uid="{BC2096CA-47EE-4AB4-A55B-5241C9A31232}" name="Column2353" dataDxfId="14073"/>
    <tableColumn id="2358" xr3:uid="{49DC3FCE-AF8C-4899-BFA4-DE25A1EACA7A}" name="Column2354" dataDxfId="14072"/>
    <tableColumn id="2359" xr3:uid="{BCF2442B-A2B4-47CD-978E-1FA5C732188B}" name="Column2355" dataDxfId="14071"/>
    <tableColumn id="2360" xr3:uid="{D3186472-F987-4FD6-A557-914233EC353E}" name="Column2356" dataDxfId="14070"/>
    <tableColumn id="2361" xr3:uid="{DE223FF2-4B73-4C56-8DC4-FEAB5313BAAE}" name="Column2357" dataDxfId="14069"/>
    <tableColumn id="2362" xr3:uid="{7748BA17-8579-4FF7-8BC4-B01F547CABA3}" name="Column2358" dataDxfId="14068"/>
    <tableColumn id="2363" xr3:uid="{2A0AB0D1-BFD9-4FED-854C-7770293475DE}" name="Column2359" dataDxfId="14067"/>
    <tableColumn id="2364" xr3:uid="{DEFB143A-31C2-4DC1-970A-8B470FD97EA5}" name="Column2360" dataDxfId="14066"/>
    <tableColumn id="2365" xr3:uid="{A6C2BBB3-06F9-47AC-BCA6-E95E186A99E3}" name="Column2361" dataDxfId="14065"/>
    <tableColumn id="2366" xr3:uid="{701EFE31-7E62-4183-A205-94723FE4C0BC}" name="Column2362" dataDxfId="14064"/>
    <tableColumn id="2367" xr3:uid="{28FC0F2F-1724-46C5-8521-229C5568455F}" name="Column2363" dataDxfId="14063"/>
    <tableColumn id="2368" xr3:uid="{C77C6AAE-231B-492A-A10B-D2021AC56C2D}" name="Column2364" dataDxfId="14062"/>
    <tableColumn id="2369" xr3:uid="{D1BA92C3-A873-47D8-8C2E-021A9391B94A}" name="Column2365" dataDxfId="14061"/>
    <tableColumn id="2370" xr3:uid="{D3F17CB4-BEBE-491F-8785-6F8DDF48BD93}" name="Column2366" dataDxfId="14060"/>
    <tableColumn id="2371" xr3:uid="{236B0AFD-C97A-4DF9-AD74-E7148B2D5A4B}" name="Column2367" dataDxfId="14059"/>
    <tableColumn id="2372" xr3:uid="{FC56BC02-E773-4137-9061-621139162479}" name="Column2368" dataDxfId="14058"/>
    <tableColumn id="2373" xr3:uid="{DCAA5D37-4136-4B86-9A78-3DFD9FFB6C18}" name="Column2369" dataDxfId="14057"/>
    <tableColumn id="2374" xr3:uid="{1A1D2DAF-6825-4739-8D9C-3F81E53A658C}" name="Column2370" dataDxfId="14056"/>
    <tableColumn id="2375" xr3:uid="{D2ED31BA-D5EF-47AE-B5DE-506A65787396}" name="Column2371" dataDxfId="14055"/>
    <tableColumn id="2376" xr3:uid="{D987CC3C-AB60-448E-A3C0-F52A4FD91299}" name="Column2372" dataDxfId="14054"/>
    <tableColumn id="2377" xr3:uid="{F16AC7DB-BF98-4053-9927-B39B91BFAE66}" name="Column2373" dataDxfId="14053"/>
    <tableColumn id="2378" xr3:uid="{0173BAB6-7EF2-41DB-8A16-51276D730DC0}" name="Column2374" dataDxfId="14052"/>
    <tableColumn id="2379" xr3:uid="{72866894-325D-4434-B748-4B7FA26CDD04}" name="Column2375" dataDxfId="14051"/>
    <tableColumn id="2380" xr3:uid="{B2B707AF-B817-489E-8D43-1DA105F08BAC}" name="Column2376" dataDxfId="14050"/>
    <tableColumn id="2381" xr3:uid="{2CCD22B6-5BAD-4D64-901C-BF0AF65F6D9E}" name="Column2377" dataDxfId="14049"/>
    <tableColumn id="2382" xr3:uid="{5F695624-8193-4213-908A-3C0C5D0B31ED}" name="Column2378" dataDxfId="14048"/>
    <tableColumn id="2383" xr3:uid="{6325A4C1-FBB9-4DE7-9772-33568D051521}" name="Column2379" dataDxfId="14047"/>
    <tableColumn id="2384" xr3:uid="{00FCC7A3-8E3D-4941-B049-B27B17BD36D2}" name="Column2380" dataDxfId="14046"/>
    <tableColumn id="2385" xr3:uid="{0766FFE5-CD64-47D5-9037-76C96AF99AB7}" name="Column2381" dataDxfId="14045"/>
    <tableColumn id="2386" xr3:uid="{CDBEF0CA-368B-4AA7-AC58-C7DF4CD04F79}" name="Column2382" dataDxfId="14044"/>
    <tableColumn id="2387" xr3:uid="{D09A41C9-CC97-4D3B-8CA3-FECB13BA64A5}" name="Column2383" dataDxfId="14043"/>
    <tableColumn id="2388" xr3:uid="{23026CD4-35C3-4123-8167-C286052B5B0D}" name="Column2384" dataDxfId="14042"/>
    <tableColumn id="2389" xr3:uid="{06923BCD-E945-445B-9F9A-A37142E30503}" name="Column2385" dataDxfId="14041"/>
    <tableColumn id="2390" xr3:uid="{4B27638F-7A11-4927-8545-71C2141584A5}" name="Column2386" dataDxfId="14040"/>
    <tableColumn id="2391" xr3:uid="{B72DD0C3-25B0-4145-B952-2D0CC3346BC7}" name="Column2387" dataDxfId="14039"/>
    <tableColumn id="2392" xr3:uid="{CB1F6173-0E03-4A33-A88C-CAC3E634EE8F}" name="Column2388" dataDxfId="14038"/>
    <tableColumn id="2393" xr3:uid="{65BEC5D6-96E7-4F22-99E3-0A8408D12BA5}" name="Column2389" dataDxfId="14037"/>
    <tableColumn id="2394" xr3:uid="{B02B5A88-BF44-4612-81B8-96CC8439F8E0}" name="Column2390" dataDxfId="14036"/>
    <tableColumn id="2395" xr3:uid="{E05DBCD5-ABC7-43CC-8A23-C31EDF3E09DD}" name="Column2391" dataDxfId="14035"/>
    <tableColumn id="2396" xr3:uid="{D5B458EE-A112-48F5-821B-F4AA386D8002}" name="Column2392" dataDxfId="14034"/>
    <tableColumn id="2397" xr3:uid="{87CA2DC7-AC7A-4A3F-AA03-4276B3B72B9F}" name="Column2393" dataDxfId="14033"/>
    <tableColumn id="2398" xr3:uid="{B178A77F-0FEC-4ED1-B308-5D397AD9FADB}" name="Column2394" dataDxfId="14032"/>
    <tableColumn id="2399" xr3:uid="{191F4841-E9F1-4968-8A85-353636E5FC0A}" name="Column2395" dataDxfId="14031"/>
    <tableColumn id="2400" xr3:uid="{E7E9796C-66DB-45AE-828B-3414EF4E66B0}" name="Column2396" dataDxfId="14030"/>
    <tableColumn id="2401" xr3:uid="{AA604728-A916-4231-B3E8-390462F5817D}" name="Column2397" dataDxfId="14029"/>
    <tableColumn id="2402" xr3:uid="{B8D5E206-9129-4BC6-A72F-0B52E3125548}" name="Column2398" dataDxfId="14028"/>
    <tableColumn id="2403" xr3:uid="{49C31657-B165-47AB-AA26-2C2DFECAFE6D}" name="Column2399" dataDxfId="14027"/>
    <tableColumn id="2404" xr3:uid="{8786B4E9-1264-4A01-8C44-F2F24E77E063}" name="Column2400" dataDxfId="14026"/>
    <tableColumn id="2405" xr3:uid="{00D6F7D6-CCFF-452D-99AD-536FE4CF56DA}" name="Column2401" dataDxfId="14025"/>
    <tableColumn id="2406" xr3:uid="{ECF140DD-5281-42CF-8F0D-4B310A155BF1}" name="Column2402" dataDxfId="14024"/>
    <tableColumn id="2407" xr3:uid="{88D664C4-EE6A-455F-8129-BAE5F9FB0123}" name="Column2403" dataDxfId="14023"/>
    <tableColumn id="2408" xr3:uid="{E3AE513C-4250-40C6-98D1-721E4060AD45}" name="Column2404" dataDxfId="14022"/>
    <tableColumn id="2409" xr3:uid="{E532EF8E-EFDE-4967-B314-D14030F74B75}" name="Column2405" dataDxfId="14021"/>
    <tableColumn id="2410" xr3:uid="{8C72D0DD-CF6E-40CB-A946-F7D236B121B5}" name="Column2406" dataDxfId="14020"/>
    <tableColumn id="2411" xr3:uid="{4E17C6EA-DA13-45D7-9CCA-780B3F19AE15}" name="Column2407" dataDxfId="14019"/>
    <tableColumn id="2412" xr3:uid="{5765EBFF-E546-4110-BBB2-B607DF569B8D}" name="Column2408" dataDxfId="14018"/>
    <tableColumn id="2413" xr3:uid="{2988F7CA-05EB-42CA-8263-9850DD37F1E8}" name="Column2409" dataDxfId="14017"/>
    <tableColumn id="2414" xr3:uid="{93A4F65C-B141-4E90-AF0D-59D9C30F015E}" name="Column2410" dataDxfId="14016"/>
    <tableColumn id="2415" xr3:uid="{36F564B9-435F-441F-BBEB-F2B43367FECE}" name="Column2411" dataDxfId="14015"/>
    <tableColumn id="2416" xr3:uid="{5E266B44-D58C-444A-8638-676ED58EA188}" name="Column2412" dataDxfId="14014"/>
    <tableColumn id="2417" xr3:uid="{4A13B8E8-5917-41F8-813B-6CF32F47C191}" name="Column2413" dataDxfId="14013"/>
    <tableColumn id="2418" xr3:uid="{4EB60FDE-1C07-4A0A-858B-BB4EDF32B1C1}" name="Column2414" dataDxfId="14012"/>
    <tableColumn id="2419" xr3:uid="{1BA16DEC-8CEC-4913-BDA3-2C02072B2FC0}" name="Column2415" dataDxfId="14011"/>
    <tableColumn id="2420" xr3:uid="{95DE2D54-69BD-4308-B84D-EBEE8827AB42}" name="Column2416" dataDxfId="14010"/>
    <tableColumn id="2421" xr3:uid="{031CEEF9-E66B-43AD-8911-9BE8F9A93948}" name="Column2417" dataDxfId="14009"/>
    <tableColumn id="2422" xr3:uid="{1E68513F-F629-496C-BA50-28C36711108F}" name="Column2418" dataDxfId="14008"/>
    <tableColumn id="2423" xr3:uid="{D678CB21-A80D-4F12-A413-834796A6F622}" name="Column2419" dataDxfId="14007"/>
    <tableColumn id="2424" xr3:uid="{EEDF8A56-FB9C-4AB1-8CF2-2791ECB83574}" name="Column2420" dataDxfId="14006"/>
    <tableColumn id="2425" xr3:uid="{C9455030-3E4F-43E3-8009-3C2EAA12ED61}" name="Column2421" dataDxfId="14005"/>
    <tableColumn id="2426" xr3:uid="{F790FF62-C0BC-4B8F-9711-2EF952C87FC3}" name="Column2422" dataDxfId="14004"/>
    <tableColumn id="2427" xr3:uid="{59916C15-827B-4597-B5AF-198B31291566}" name="Column2423" dataDxfId="14003"/>
    <tableColumn id="2428" xr3:uid="{6FAA3778-C9DD-4B98-9228-148E31038951}" name="Column2424" dataDxfId="14002"/>
    <tableColumn id="2429" xr3:uid="{684DB522-C952-4DB6-9546-E3F6BE476E3B}" name="Column2425" dataDxfId="14001"/>
    <tableColumn id="2430" xr3:uid="{6F51F4A1-C4B5-49CB-91C3-D6BE02C858D3}" name="Column2426" dataDxfId="14000"/>
    <tableColumn id="2431" xr3:uid="{DC66BA81-1C2B-40C9-80B7-7642B6BEE95A}" name="Column2427" dataDxfId="13999"/>
    <tableColumn id="2432" xr3:uid="{0BA6E66E-13BD-4A1B-8D72-3BABA27498B1}" name="Column2428" dataDxfId="13998"/>
    <tableColumn id="2433" xr3:uid="{B8D7D53E-11ED-46DD-8D2F-C2C7D9B6B55D}" name="Column2429" dataDxfId="13997"/>
    <tableColumn id="2434" xr3:uid="{FA3D5ACC-844A-4353-B317-F23927FE2270}" name="Column2430" dataDxfId="13996"/>
    <tableColumn id="2435" xr3:uid="{BD70DE88-4AF8-4F88-BD17-E63C5DAA6FBE}" name="Column2431" dataDxfId="13995"/>
    <tableColumn id="2436" xr3:uid="{BFF5E620-00A9-4DF2-9D1A-C2E8636C0196}" name="Column2432" dataDxfId="13994"/>
    <tableColumn id="2437" xr3:uid="{36A6136B-0A0A-490D-98E8-44003A33501D}" name="Column2433" dataDxfId="13993"/>
    <tableColumn id="2438" xr3:uid="{1C8635B7-8AB2-4785-853E-F017B00D558E}" name="Column2434" dataDxfId="13992"/>
    <tableColumn id="2439" xr3:uid="{59D1FF4C-3D6F-4F8F-A58A-9B29C851D899}" name="Column2435" dataDxfId="13991"/>
    <tableColumn id="2440" xr3:uid="{02982D08-9342-40AA-8340-A673849496E9}" name="Column2436" dataDxfId="13990"/>
    <tableColumn id="2441" xr3:uid="{DC60069E-D36A-4DD7-8F14-1A6A1D0C1479}" name="Column2437" dataDxfId="13989"/>
    <tableColumn id="2442" xr3:uid="{9D87CCF8-6FBB-4DC6-81B6-C54723FA25F2}" name="Column2438" dataDxfId="13988"/>
    <tableColumn id="2443" xr3:uid="{46A2CA2A-401D-4F44-A087-DCA580BD3A93}" name="Column2439" dataDxfId="13987"/>
    <tableColumn id="2444" xr3:uid="{0B49C189-7337-4896-81E4-178C912DAB49}" name="Column2440" dataDxfId="13986"/>
    <tableColumn id="2445" xr3:uid="{41275CC2-01FF-4FCE-9EC2-D417C36C883E}" name="Column2441" dataDxfId="13985"/>
    <tableColumn id="2446" xr3:uid="{F75F8BF1-330C-4A0C-9071-E0C53EBB4E29}" name="Column2442" dataDxfId="13984"/>
    <tableColumn id="2447" xr3:uid="{79D07AA6-FB37-4A94-95AB-E6BC45C6BB87}" name="Column2443" dataDxfId="13983"/>
    <tableColumn id="2448" xr3:uid="{0EB1EC21-AC25-4761-A777-D91BE9D6F685}" name="Column2444" dataDxfId="13982"/>
    <tableColumn id="2449" xr3:uid="{AA82A0D7-2211-471A-A789-489D40380507}" name="Column2445" dataDxfId="13981"/>
    <tableColumn id="2450" xr3:uid="{ABF29026-59BF-48D6-B39D-06EDC267120A}" name="Column2446" dataDxfId="13980"/>
    <tableColumn id="2451" xr3:uid="{8CA7A55A-24B7-45C8-AF2F-25B1537D5766}" name="Column2447" dataDxfId="13979"/>
    <tableColumn id="2452" xr3:uid="{BC49D935-8785-4220-B79C-70C24943E262}" name="Column2448" dataDxfId="13978"/>
    <tableColumn id="2453" xr3:uid="{5AB65FD9-FD8D-4A9C-A68A-D48D36236514}" name="Column2449" dataDxfId="13977"/>
    <tableColumn id="2454" xr3:uid="{4A08355F-7FD6-4789-983D-9D38794CBAC8}" name="Column2450" dataDxfId="13976"/>
    <tableColumn id="2455" xr3:uid="{050CE45C-02F4-4A64-810B-23E74B452513}" name="Column2451" dataDxfId="13975"/>
    <tableColumn id="2456" xr3:uid="{45C5436A-BCDB-4326-84A3-E7AD6959BC58}" name="Column2452" dataDxfId="13974"/>
    <tableColumn id="2457" xr3:uid="{B88B5AB9-FD19-434C-87F5-08057203F1AB}" name="Column2453" dataDxfId="13973"/>
    <tableColumn id="2458" xr3:uid="{C70C7C59-3633-41D1-BA1E-1A2698377F92}" name="Column2454" dataDxfId="13972"/>
    <tableColumn id="2459" xr3:uid="{176C9236-FF50-42AA-9FBA-CB7C2630E66B}" name="Column2455" dataDxfId="13971"/>
    <tableColumn id="2460" xr3:uid="{47E7DA55-0933-4D79-B70A-D7F8F37CE63D}" name="Column2456" dataDxfId="13970"/>
    <tableColumn id="2461" xr3:uid="{5B2DADCC-D21E-46BC-A96F-2A936E711478}" name="Column2457" dataDxfId="13969"/>
    <tableColumn id="2462" xr3:uid="{96F56277-F81A-4A82-BEB4-BEC219F3A0F7}" name="Column2458" dataDxfId="13968"/>
    <tableColumn id="2463" xr3:uid="{E0CB07FF-DF12-47D7-9FAA-E0B430320524}" name="Column2459" dataDxfId="13967"/>
    <tableColumn id="2464" xr3:uid="{35BB836E-EED4-4E6D-89D2-EE81D591E62D}" name="Column2460" dataDxfId="13966"/>
    <tableColumn id="2465" xr3:uid="{45404F8A-3AA6-4BBB-B7F6-BC3D7A146D92}" name="Column2461" dataDxfId="13965"/>
    <tableColumn id="2466" xr3:uid="{C7453547-8259-4A3F-A2A7-3BB108D9EF42}" name="Column2462" dataDxfId="13964"/>
    <tableColumn id="2467" xr3:uid="{859AF695-FC42-44E0-A8D4-AA726806659A}" name="Column2463" dataDxfId="13963"/>
    <tableColumn id="2468" xr3:uid="{75D848F4-C088-402E-9726-50CF3CE24349}" name="Column2464" dataDxfId="13962"/>
    <tableColumn id="2469" xr3:uid="{DF04CCB6-930F-42BA-939B-387193FB6F8A}" name="Column2465" dataDxfId="13961"/>
    <tableColumn id="2470" xr3:uid="{23F17030-8DD7-40BD-AEA3-1CEA90C1CBFE}" name="Column2466" dataDxfId="13960"/>
    <tableColumn id="2471" xr3:uid="{EDA9F965-4686-4686-A6EA-6FDD1031B71A}" name="Column2467" dataDxfId="13959"/>
    <tableColumn id="2472" xr3:uid="{1832C7EC-2ED7-4650-BBD8-C84720BE7C6A}" name="Column2468" dataDxfId="13958"/>
    <tableColumn id="2473" xr3:uid="{89F21926-E6FA-459C-B69E-78BBD6C532BE}" name="Column2469" dataDxfId="13957"/>
    <tableColumn id="2474" xr3:uid="{9811DB68-CFA7-4632-8E40-7FAA1F990841}" name="Column2470" dataDxfId="13956"/>
    <tableColumn id="2475" xr3:uid="{D7208C8A-15EB-486C-BA69-8124F16C89DE}" name="Column2471" dataDxfId="13955"/>
    <tableColumn id="2476" xr3:uid="{10CEC956-CBF1-4DE5-BB8C-F8926ED74062}" name="Column2472" dataDxfId="13954"/>
    <tableColumn id="2477" xr3:uid="{C1636E32-A8E4-4AC3-96D2-B9CE107B4511}" name="Column2473" dataDxfId="13953"/>
    <tableColumn id="2478" xr3:uid="{DCC67BC0-D88D-4ED7-9B32-762C17568200}" name="Column2474" dataDxfId="13952"/>
    <tableColumn id="2479" xr3:uid="{383FB3E3-8D57-4B0E-9C0B-C850C995E395}" name="Column2475" dataDxfId="13951"/>
    <tableColumn id="2480" xr3:uid="{C6F494BD-6288-4551-8BE2-72263A23E1FE}" name="Column2476" dataDxfId="13950"/>
    <tableColumn id="2481" xr3:uid="{DBD912C7-19BA-48FB-B143-27019F9FFAAF}" name="Column2477" dataDxfId="13949"/>
    <tableColumn id="2482" xr3:uid="{2C47D2F8-E7BE-41EC-B799-02B6F4443370}" name="Column2478" dataDxfId="13948"/>
    <tableColumn id="2483" xr3:uid="{C0CDF6BE-867A-449C-BA79-DC6FFCD9FE83}" name="Column2479" dataDxfId="13947"/>
    <tableColumn id="2484" xr3:uid="{A66A4BEF-3579-45F7-9973-31E152BD8A5C}" name="Column2480" dataDxfId="13946"/>
    <tableColumn id="2485" xr3:uid="{36320023-884D-4985-9640-1B70F1156F29}" name="Column2481" dataDxfId="13945"/>
    <tableColumn id="2486" xr3:uid="{2A11AD83-41E5-4844-9C7A-70EE6274B89F}" name="Column2482" dataDxfId="13944"/>
    <tableColumn id="2487" xr3:uid="{E0E0EB34-32D0-4B38-A1FD-CFE1ACF86806}" name="Column2483" dataDxfId="13943"/>
    <tableColumn id="2488" xr3:uid="{75482402-E7CA-46AB-90A9-AE3447482694}" name="Column2484" dataDxfId="13942"/>
    <tableColumn id="2489" xr3:uid="{73874FE5-628C-464E-B60E-0D34B5EED7CB}" name="Column2485" dataDxfId="13941"/>
    <tableColumn id="2490" xr3:uid="{7DB186ED-DEDE-4C20-9505-84FDD6012504}" name="Column2486" dataDxfId="13940"/>
    <tableColumn id="2491" xr3:uid="{820FAE0E-3691-4410-BFA3-042366CAB5C0}" name="Column2487" dataDxfId="13939"/>
    <tableColumn id="2492" xr3:uid="{92D5304F-F295-40EB-A2EE-CB611AB542B8}" name="Column2488" dataDxfId="13938"/>
    <tableColumn id="2493" xr3:uid="{3C692596-9C7F-4DFC-AFC1-FE17CE5D0999}" name="Column2489" dataDxfId="13937"/>
    <tableColumn id="2494" xr3:uid="{C4186885-CEDF-4D4B-B598-165E39380543}" name="Column2490" dataDxfId="13936"/>
    <tableColumn id="2495" xr3:uid="{B8D07C94-A654-46D9-AF05-66EAB5DF3EED}" name="Column2491" dataDxfId="13935"/>
    <tableColumn id="2496" xr3:uid="{E1BB9B61-4AAA-479A-A821-77B4495E87C0}" name="Column2492" dataDxfId="13934"/>
    <tableColumn id="2497" xr3:uid="{B496F77F-7181-4DAD-94CF-67B3FF6A43AF}" name="Column2493" dataDxfId="13933"/>
    <tableColumn id="2498" xr3:uid="{E63035DE-B21A-4E21-B494-B9375A368110}" name="Column2494" dataDxfId="13932"/>
    <tableColumn id="2499" xr3:uid="{44A01338-FB82-47F7-9EB3-6D8BEE5A3C76}" name="Column2495" dataDxfId="13931"/>
    <tableColumn id="2500" xr3:uid="{6D5DEBDA-A654-48E8-98C1-6D6A3A6152FB}" name="Column2496" dataDxfId="13930"/>
    <tableColumn id="2501" xr3:uid="{2879B757-034F-4A90-BDE6-2232CCDA4289}" name="Column2497" dataDxfId="13929"/>
    <tableColumn id="2502" xr3:uid="{8E4BACC9-8382-4EAC-9DB2-048B3ABA4921}" name="Column2498" dataDxfId="13928"/>
    <tableColumn id="2503" xr3:uid="{9DA90E88-D2AC-4411-B77A-7484406F9162}" name="Column2499" dataDxfId="13927"/>
    <tableColumn id="2504" xr3:uid="{4C533287-2BE1-4F9C-BE90-94437A05C400}" name="Column2500" dataDxfId="13926"/>
    <tableColumn id="2505" xr3:uid="{52FBECAC-7514-4DDD-99F3-CC43B89A121A}" name="Column2501" dataDxfId="13925"/>
    <tableColumn id="2506" xr3:uid="{6D6BFE3C-11DF-498C-8DBB-0A1FBD53FE4F}" name="Column2502" dataDxfId="13924"/>
    <tableColumn id="2507" xr3:uid="{EFEB03FF-3F6D-4E95-B132-FD5BCFC513FE}" name="Column2503" dataDxfId="13923"/>
    <tableColumn id="2508" xr3:uid="{4E6D18F4-DEF8-4469-B7F2-1F637EA79507}" name="Column2504" dataDxfId="13922"/>
    <tableColumn id="2509" xr3:uid="{6C5B8C07-1902-4C52-9DBE-7DD088F00151}" name="Column2505" dataDxfId="13921"/>
    <tableColumn id="2510" xr3:uid="{38AE7FF4-0026-4862-B798-18E912C52A1E}" name="Column2506" dataDxfId="13920"/>
    <tableColumn id="2511" xr3:uid="{00A87F46-2581-4040-9454-142C2DDB9801}" name="Column2507" dataDxfId="13919"/>
    <tableColumn id="2512" xr3:uid="{F76C042E-63F7-481B-AB6F-832D4CED8704}" name="Column2508" dataDxfId="13918"/>
    <tableColumn id="2513" xr3:uid="{82FF28D6-4C80-40A5-95DD-A88FE2562004}" name="Column2509" dataDxfId="13917"/>
    <tableColumn id="2514" xr3:uid="{31C2EB31-BB27-45DC-A3F4-F64DB08CEEB4}" name="Column2510" dataDxfId="13916"/>
    <tableColumn id="2515" xr3:uid="{9D305CA2-BF79-4F85-90F2-EA010590E9BA}" name="Column2511" dataDxfId="13915"/>
    <tableColumn id="2516" xr3:uid="{2E3C28B1-4414-4210-A322-FD10CD23BA18}" name="Column2512" dataDxfId="13914"/>
    <tableColumn id="2517" xr3:uid="{71A95974-9CB2-4112-B7C9-5B33F0C6FF5C}" name="Column2513" dataDxfId="13913"/>
    <tableColumn id="2518" xr3:uid="{2C1DCC17-5F7C-42A1-8C83-9E4E2F1BA487}" name="Column2514" dataDxfId="13912"/>
    <tableColumn id="2519" xr3:uid="{4ABE23C6-CD36-4DAC-8A49-50B8B9CB5A85}" name="Column2515" dataDxfId="13911"/>
    <tableColumn id="2520" xr3:uid="{B2B8D74A-9A76-4A8F-9B77-7CF7443FB432}" name="Column2516" dataDxfId="13910"/>
    <tableColumn id="2521" xr3:uid="{B5C73435-F6DE-47EF-8D54-E1044D201B84}" name="Column2517" dataDxfId="13909"/>
    <tableColumn id="2522" xr3:uid="{78ECAF5D-4893-40EE-8C54-AEEBDD37C035}" name="Column2518" dataDxfId="13908"/>
    <tableColumn id="2523" xr3:uid="{9DB163BE-8815-4784-B8DD-CE17F80F3947}" name="Column2519" dataDxfId="13907"/>
    <tableColumn id="2524" xr3:uid="{404BA4D4-0530-43A3-A4F8-A378866530B0}" name="Column2520" dataDxfId="13906"/>
    <tableColumn id="2525" xr3:uid="{73E1C7BA-2DA0-4AC4-849F-65A05EB7F6C1}" name="Column2521" dataDxfId="13905"/>
    <tableColumn id="2526" xr3:uid="{AD9B3532-37B4-499B-AD50-72ED9CB3DCB1}" name="Column2522" dataDxfId="13904"/>
    <tableColumn id="2527" xr3:uid="{1978E06F-16FC-49D9-80EA-B3DF39B10E6E}" name="Column2523" dataDxfId="13903"/>
    <tableColumn id="2528" xr3:uid="{DCECCA63-FC30-45B9-BA18-F91BE142A218}" name="Column2524" dataDxfId="13902"/>
    <tableColumn id="2529" xr3:uid="{FDF47FB8-D65F-41A3-B4A3-22BDE3C33227}" name="Column2525" dataDxfId="13901"/>
    <tableColumn id="2530" xr3:uid="{3412C7B1-B74C-4E0E-A620-DF9004A98D35}" name="Column2526" dataDxfId="13900"/>
    <tableColumn id="2531" xr3:uid="{23A4A331-29F6-4254-8E6F-FB0C0685617B}" name="Column2527" dataDxfId="13899"/>
    <tableColumn id="2532" xr3:uid="{E876E63F-D893-4F6E-8796-097FDA180F36}" name="Column2528" dataDxfId="13898"/>
    <tableColumn id="2533" xr3:uid="{135A2BDE-D0B2-436C-8358-1D4F0594DAD7}" name="Column2529" dataDxfId="13897"/>
    <tableColumn id="2534" xr3:uid="{BFE4676C-893F-4360-8504-C93AD4C9A428}" name="Column2530" dataDxfId="13896"/>
    <tableColumn id="2535" xr3:uid="{BA518496-3314-480D-A00C-F6CFD3306BC1}" name="Column2531" dataDxfId="13895"/>
    <tableColumn id="2536" xr3:uid="{27CF465C-3121-4C68-A083-05B674CF6279}" name="Column2532" dataDxfId="13894"/>
    <tableColumn id="2537" xr3:uid="{8E8ABE9E-E50E-40BF-AF51-89BF1FAC417C}" name="Column2533" dataDxfId="13893"/>
    <tableColumn id="2538" xr3:uid="{65406DA9-C81E-423D-8C9F-7B0B1E43E502}" name="Column2534" dataDxfId="13892"/>
    <tableColumn id="2539" xr3:uid="{CC1C765A-DB16-4B1C-80AD-9393A76C1C7E}" name="Column2535" dataDxfId="13891"/>
    <tableColumn id="2540" xr3:uid="{F230A8F1-2941-4FC2-80F9-35D6F038002D}" name="Column2536" dataDxfId="13890"/>
    <tableColumn id="2541" xr3:uid="{C64903C2-68AD-435F-B3F0-A338C0CF3520}" name="Column2537" dataDxfId="13889"/>
    <tableColumn id="2542" xr3:uid="{EA836EFC-A668-4B00-85F4-2B3856E34188}" name="Column2538" dataDxfId="13888"/>
    <tableColumn id="2543" xr3:uid="{7DAD5F23-779C-4F34-BB2C-2A2B74AA7F88}" name="Column2539" dataDxfId="13887"/>
    <tableColumn id="2544" xr3:uid="{15927F00-705C-4467-B5CB-8FC1DB70AA68}" name="Column2540" dataDxfId="13886"/>
    <tableColumn id="2545" xr3:uid="{22510543-DAF4-4A45-8F8C-C6397950C621}" name="Column2541" dataDxfId="13885"/>
    <tableColumn id="2546" xr3:uid="{63B5BBC2-B12D-45E7-9477-4E06A45DCB8F}" name="Column2542" dataDxfId="13884"/>
    <tableColumn id="2547" xr3:uid="{9EFB91C3-2C93-4B3F-A9B2-3FE48C3E469B}" name="Column2543" dataDxfId="13883"/>
    <tableColumn id="2548" xr3:uid="{BD966543-D45B-4539-8B99-B5289658CC8E}" name="Column2544" dataDxfId="13882"/>
    <tableColumn id="2549" xr3:uid="{7B8BC14F-3964-4B80-B2F0-F9B07B76D430}" name="Column2545" dataDxfId="13881"/>
    <tableColumn id="2550" xr3:uid="{18573247-2916-4416-9BFC-D64422359116}" name="Column2546" dataDxfId="13880"/>
    <tableColumn id="2551" xr3:uid="{8DC17507-696B-40CE-9572-C85D75E03309}" name="Column2547" dataDxfId="13879"/>
    <tableColumn id="2552" xr3:uid="{C90C88E6-B565-47A0-AEBD-65C1EF4A7807}" name="Column2548" dataDxfId="13878"/>
    <tableColumn id="2553" xr3:uid="{7B20881F-D20E-4E2D-823B-4C47DB3ED45D}" name="Column2549" dataDxfId="13877"/>
    <tableColumn id="2554" xr3:uid="{5D26662E-321A-4688-A395-1292D6B1C53E}" name="Column2550" dataDxfId="13876"/>
    <tableColumn id="2555" xr3:uid="{425F8828-AA35-4E6D-8EFA-775790A0CA04}" name="Column2551" dataDxfId="13875"/>
    <tableColumn id="2556" xr3:uid="{16DF161B-F9EC-4A82-BD13-6C8E13214E0A}" name="Column2552" dataDxfId="13874"/>
    <tableColumn id="2557" xr3:uid="{197C0F0A-D038-49C6-AED7-DD3448406E8F}" name="Column2553" dataDxfId="13873"/>
    <tableColumn id="2558" xr3:uid="{5E95D29D-6E83-4AE1-AFD1-AEF424448520}" name="Column2554" dataDxfId="13872"/>
    <tableColumn id="2559" xr3:uid="{B2707406-6F8B-444B-8C84-5BDCBBBEAB7E}" name="Column2555" dataDxfId="13871"/>
    <tableColumn id="2560" xr3:uid="{F2300974-D905-45AE-8F0E-98FE5A9008FB}" name="Column2556" dataDxfId="13870"/>
    <tableColumn id="2561" xr3:uid="{DB20CFE9-594A-43D4-B3DA-20544FCD4D97}" name="Column2557" dataDxfId="13869"/>
    <tableColumn id="2562" xr3:uid="{98600478-0039-4F2F-BF80-77BD8DF11984}" name="Column2558" dataDxfId="13868"/>
    <tableColumn id="2563" xr3:uid="{BA0E95B2-8652-46A7-BBC8-BBC23E0710F7}" name="Column2559" dataDxfId="13867"/>
    <tableColumn id="2564" xr3:uid="{290EAEED-6A38-46B0-B25B-0B32AD146886}" name="Column2560" dataDxfId="13866"/>
    <tableColumn id="2565" xr3:uid="{40595330-8900-4F7F-BBB9-069EB1E71D02}" name="Column2561" dataDxfId="13865"/>
    <tableColumn id="2566" xr3:uid="{D9E55F58-C613-4F76-9096-C2D9ECDB001D}" name="Column2562" dataDxfId="13864"/>
    <tableColumn id="2567" xr3:uid="{0FD4003C-EA06-4A59-BC4C-4F2589183A39}" name="Column2563" dataDxfId="13863"/>
    <tableColumn id="2568" xr3:uid="{C8314E57-292E-49EF-9821-22E7E8CC8F34}" name="Column2564" dataDxfId="13862"/>
    <tableColumn id="2569" xr3:uid="{1F29116D-DF34-4BED-8337-8F741A228229}" name="Column2565" dataDxfId="13861"/>
    <tableColumn id="2570" xr3:uid="{6BEF4FB3-BABC-43C9-B999-EBB1518A3CBD}" name="Column2566" dataDxfId="13860"/>
    <tableColumn id="2571" xr3:uid="{A3E47CE1-CC94-4D33-BF3A-411502CFFF9B}" name="Column2567" dataDxfId="13859"/>
    <tableColumn id="2572" xr3:uid="{9FE9E809-B424-4C63-A1C9-85403EDE7FB3}" name="Column2568" dataDxfId="13858"/>
    <tableColumn id="2573" xr3:uid="{48EF1FC2-0EDD-4913-ACC5-BAE998E4E2BE}" name="Column2569" dataDxfId="13857"/>
    <tableColumn id="2574" xr3:uid="{D563470F-04A7-483F-9968-C77EF6F118F2}" name="Column2570" dataDxfId="13856"/>
    <tableColumn id="2575" xr3:uid="{7018F4DA-24E9-4A3B-8FBA-A8175C8ACF1E}" name="Column2571" dataDxfId="13855"/>
    <tableColumn id="2576" xr3:uid="{19EEB09A-0027-4BB0-812B-2A4868A63564}" name="Column2572" dataDxfId="13854"/>
    <tableColumn id="2577" xr3:uid="{40D7B27E-3C87-4D73-B872-E8523598A314}" name="Column2573" dataDxfId="13853"/>
    <tableColumn id="2578" xr3:uid="{1E9B4861-9856-4CCE-BEA9-2F999C898DF0}" name="Column2574" dataDxfId="13852"/>
    <tableColumn id="2579" xr3:uid="{FB0997B8-D745-4441-81DB-12B1994C3D5E}" name="Column2575" dataDxfId="13851"/>
    <tableColumn id="2580" xr3:uid="{930D5D17-F7F1-472A-9E83-34B7EF9E4A65}" name="Column2576" dataDxfId="13850"/>
    <tableColumn id="2581" xr3:uid="{C5A38F93-F602-4A56-9DDF-2CF8CE2F08D7}" name="Column2577" dataDxfId="13849"/>
    <tableColumn id="2582" xr3:uid="{D5FABF2E-B00F-4878-8DC2-3AB5DDFBB865}" name="Column2578" dataDxfId="13848"/>
    <tableColumn id="2583" xr3:uid="{C68EDEF6-26C8-4E01-BCDA-E2610CB41900}" name="Column2579" dataDxfId="13847"/>
    <tableColumn id="2584" xr3:uid="{C3AB537E-0A3E-454C-ABCC-6FF1E0D61DDB}" name="Column2580" dataDxfId="13846"/>
    <tableColumn id="2585" xr3:uid="{74EA5578-D255-4B8B-A2FA-C25159B11AD6}" name="Column2581" dataDxfId="13845"/>
    <tableColumn id="2586" xr3:uid="{E619F1C7-57F5-4D8E-8DD9-D4BC5326AE4E}" name="Column2582" dataDxfId="13844"/>
    <tableColumn id="2587" xr3:uid="{FB8E2045-C6EF-4CED-8F16-213CBFE958E0}" name="Column2583" dataDxfId="13843"/>
    <tableColumn id="2588" xr3:uid="{11D21161-D24B-4B48-BD8D-CFD544D7167D}" name="Column2584" dataDxfId="13842"/>
    <tableColumn id="2589" xr3:uid="{D3FC0EE0-3E54-47D2-9269-59ECB4A24E96}" name="Column2585" dataDxfId="13841"/>
    <tableColumn id="2590" xr3:uid="{CB79EB72-C716-4DA6-A509-E6E6E5B6DF7D}" name="Column2586" dataDxfId="13840"/>
    <tableColumn id="2591" xr3:uid="{206079AC-275C-4132-9254-2390545C18BC}" name="Column2587" dataDxfId="13839"/>
    <tableColumn id="2592" xr3:uid="{4C072375-6AF7-4BEE-957E-C4EA3AEE8574}" name="Column2588" dataDxfId="13838"/>
    <tableColumn id="2593" xr3:uid="{EE05B9BA-8417-4530-BDF9-81DE9933702D}" name="Column2589" dataDxfId="13837"/>
    <tableColumn id="2594" xr3:uid="{AFEB2368-A5E5-4AE1-99DB-6CD64EBA8931}" name="Column2590" dataDxfId="13836"/>
    <tableColumn id="2595" xr3:uid="{7B44E89C-561D-4DBD-A68B-39DCE13D3918}" name="Column2591" dataDxfId="13835"/>
    <tableColumn id="2596" xr3:uid="{F5979CBE-8169-4428-A938-32F0FC371282}" name="Column2592" dataDxfId="13834"/>
    <tableColumn id="2597" xr3:uid="{FF7721F7-4F54-4D1D-AD8D-E68986BE319E}" name="Column2593" dataDxfId="13833"/>
    <tableColumn id="2598" xr3:uid="{CD095F6A-D457-40D5-9B4B-D5CBE56DC6F4}" name="Column2594" dataDxfId="13832"/>
    <tableColumn id="2599" xr3:uid="{E2D19930-9704-4C73-851F-2CF854FBCB74}" name="Column2595" dataDxfId="13831"/>
    <tableColumn id="2600" xr3:uid="{45F70B7A-B52B-4C5E-88A1-83BCCA3CF127}" name="Column2596" dataDxfId="13830"/>
    <tableColumn id="2601" xr3:uid="{59215A20-3A05-4C13-B142-E2249FBE30A0}" name="Column2597" dataDxfId="13829"/>
    <tableColumn id="2602" xr3:uid="{D07977CB-8B71-4F3B-BE29-1588D2DB5262}" name="Column2598" dataDxfId="13828"/>
    <tableColumn id="2603" xr3:uid="{DBE48695-C481-402C-B22F-811E8559DA6A}" name="Column2599" dataDxfId="13827"/>
    <tableColumn id="2604" xr3:uid="{DAE8DDC6-895A-453C-AFFC-8DD04E315F5E}" name="Column2600" dataDxfId="13826"/>
    <tableColumn id="2605" xr3:uid="{9998C4CE-F396-431B-913B-C26FA6E7C3CB}" name="Column2601" dataDxfId="13825"/>
    <tableColumn id="2606" xr3:uid="{4FCAA53C-6694-4161-B7A8-2B8D299E2BC8}" name="Column2602" dataDxfId="13824"/>
    <tableColumn id="2607" xr3:uid="{759EB1EA-E677-48D1-A02C-AD5A7FB8E6FB}" name="Column2603" dataDxfId="13823"/>
    <tableColumn id="2608" xr3:uid="{1EDF5B13-3582-4804-A6E2-8484930D7B40}" name="Column2604" dataDxfId="13822"/>
    <tableColumn id="2609" xr3:uid="{A6599D2E-F5EA-446B-8329-3F18C1E01FD1}" name="Column2605" dataDxfId="13821"/>
    <tableColumn id="2610" xr3:uid="{900396C1-E72C-407C-A5D7-CC6B69D1806E}" name="Column2606" dataDxfId="13820"/>
    <tableColumn id="2611" xr3:uid="{B56100B4-A705-4E70-A487-581C144878F3}" name="Column2607" dataDxfId="13819"/>
    <tableColumn id="2612" xr3:uid="{FC608089-1C03-4BD9-BE6F-B695B92931F4}" name="Column2608" dataDxfId="13818"/>
    <tableColumn id="2613" xr3:uid="{C5A6B5F9-D298-4DA0-81F3-8F04F3920DF4}" name="Column2609" dataDxfId="13817"/>
    <tableColumn id="2614" xr3:uid="{03D2BCCC-DCB3-449D-AE66-99A9579D75DC}" name="Column2610" dataDxfId="13816"/>
    <tableColumn id="2615" xr3:uid="{A5D73161-40EE-4C81-889F-D5F988AF13B1}" name="Column2611" dataDxfId="13815"/>
    <tableColumn id="2616" xr3:uid="{D236C9F8-828D-4891-A061-69B4AC2F2627}" name="Column2612" dataDxfId="13814"/>
    <tableColumn id="2617" xr3:uid="{C9831479-4118-45D1-99F4-4AF8C3108CEB}" name="Column2613" dataDxfId="13813"/>
    <tableColumn id="2618" xr3:uid="{98B205C1-10B7-482A-8739-DE98F15EC4AF}" name="Column2614" dataDxfId="13812"/>
    <tableColumn id="2619" xr3:uid="{0DC4D3AE-0A75-4CB0-B837-34800EA8F499}" name="Column2615" dataDxfId="13811"/>
    <tableColumn id="2620" xr3:uid="{2776850B-A798-4FF3-BF72-F4E867548D39}" name="Column2616" dataDxfId="13810"/>
    <tableColumn id="2621" xr3:uid="{C2D5B245-00F0-4C99-92D9-251345689E3B}" name="Column2617" dataDxfId="13809"/>
    <tableColumn id="2622" xr3:uid="{7E975BD6-597F-4C23-8823-B1FC4381B44B}" name="Column2618" dataDxfId="13808"/>
    <tableColumn id="2623" xr3:uid="{FAC60D13-E89D-4D36-866C-CE87DE17FE3D}" name="Column2619" dataDxfId="13807"/>
    <tableColumn id="2624" xr3:uid="{BCF1E28E-0D5F-4ED2-8641-60D9932D29E5}" name="Column2620" dataDxfId="13806"/>
    <tableColumn id="2625" xr3:uid="{5D359ADE-B929-46EF-A921-BBDE9D2A64E0}" name="Column2621" dataDxfId="13805"/>
    <tableColumn id="2626" xr3:uid="{9B646336-373D-4F18-A8FC-9959FB38C96D}" name="Column2622" dataDxfId="13804"/>
    <tableColumn id="2627" xr3:uid="{993A8907-9258-45ED-B181-BE770CED8685}" name="Column2623" dataDxfId="13803"/>
    <tableColumn id="2628" xr3:uid="{F2707AE8-167C-4188-80B2-1755A828B525}" name="Column2624" dataDxfId="13802"/>
    <tableColumn id="2629" xr3:uid="{596E2A84-52CC-45E8-BDD1-CCAA634E1DC4}" name="Column2625" dataDxfId="13801"/>
    <tableColumn id="2630" xr3:uid="{0B09CF59-1D15-44E9-94F1-2F7330FF3269}" name="Column2626" dataDxfId="13800"/>
    <tableColumn id="2631" xr3:uid="{B37684B1-7444-4C7E-BF41-BE2C9B7328A3}" name="Column2627" dataDxfId="13799"/>
    <tableColumn id="2632" xr3:uid="{79AC1E2D-B571-4496-8741-D6A7EDCE6D5B}" name="Column2628" dataDxfId="13798"/>
    <tableColumn id="2633" xr3:uid="{84B45601-861C-4CE2-8E17-B8EF4BEBCABA}" name="Column2629" dataDxfId="13797"/>
    <tableColumn id="2634" xr3:uid="{63404F50-9B44-47C2-BEA6-F3EAF141D75A}" name="Column2630" dataDxfId="13796"/>
    <tableColumn id="2635" xr3:uid="{E2DD6BC0-C2C0-4C69-A189-38F21C3C0D29}" name="Column2631" dataDxfId="13795"/>
    <tableColumn id="2636" xr3:uid="{56628043-546A-4048-B053-B4AE4FB5DF93}" name="Column2632" dataDxfId="13794"/>
    <tableColumn id="2637" xr3:uid="{977AF01E-A7F9-4A11-8600-9FCDD863F221}" name="Column2633" dataDxfId="13793"/>
    <tableColumn id="2638" xr3:uid="{B0581AE7-7BFF-4C0A-A5F6-3784E5005F96}" name="Column2634" dataDxfId="13792"/>
    <tableColumn id="2639" xr3:uid="{DC33D5E1-155A-4899-BD35-3749120D48E0}" name="Column2635" dataDxfId="13791"/>
    <tableColumn id="2640" xr3:uid="{B82ECBE9-1952-4316-943C-D50F1E09699D}" name="Column2636" dataDxfId="13790"/>
    <tableColumn id="2641" xr3:uid="{E42A6999-A1C7-413F-BFBD-4AD45CDC8F12}" name="Column2637" dataDxfId="13789"/>
    <tableColumn id="2642" xr3:uid="{E838EF18-908C-4A72-B78B-30C62912756D}" name="Column2638" dataDxfId="13788"/>
    <tableColumn id="2643" xr3:uid="{2FEA7F34-E3EA-4F5C-9D6D-D793FF0FA8D2}" name="Column2639" dataDxfId="13787"/>
    <tableColumn id="2644" xr3:uid="{35B965C5-86F9-4D77-B5CC-EBE8A28F32A8}" name="Column2640" dataDxfId="13786"/>
    <tableColumn id="2645" xr3:uid="{360FF33E-377D-4593-9CD4-33D7FC8B5D6A}" name="Column2641" dataDxfId="13785"/>
    <tableColumn id="2646" xr3:uid="{5D3AA5E6-908C-454A-B5F3-2E5B46564E57}" name="Column2642" dataDxfId="13784"/>
    <tableColumn id="2647" xr3:uid="{650BD36F-949A-411D-B976-752DF4DF71F8}" name="Column2643" dataDxfId="13783"/>
    <tableColumn id="2648" xr3:uid="{73CCE164-646A-427D-8189-339648A19A14}" name="Column2644" dataDxfId="13782"/>
    <tableColumn id="2649" xr3:uid="{6CD406A5-5181-47E7-9FB5-CFD295F84161}" name="Column2645" dataDxfId="13781"/>
    <tableColumn id="2650" xr3:uid="{BF2E032C-218C-4856-89ED-E6C69A047BCC}" name="Column2646" dataDxfId="13780"/>
    <tableColumn id="2651" xr3:uid="{2AA2328A-9F27-4529-9FB6-21D8C22F8131}" name="Column2647" dataDxfId="13779"/>
    <tableColumn id="2652" xr3:uid="{13CE03C2-50F5-4A45-857C-2307880DC23B}" name="Column2648" dataDxfId="13778"/>
    <tableColumn id="2653" xr3:uid="{62B2A344-AFAD-436C-BAEE-4719C958623E}" name="Column2649" dataDxfId="13777"/>
    <tableColumn id="2654" xr3:uid="{87A9D996-AEE9-4CDE-AFAE-86B88B926F5A}" name="Column2650" dataDxfId="13776"/>
    <tableColumn id="2655" xr3:uid="{0D6DB53B-3CC5-4227-AB90-49B9544FF65A}" name="Column2651" dataDxfId="13775"/>
    <tableColumn id="2656" xr3:uid="{D8368202-3C9A-4625-A999-8680CA454D00}" name="Column2652" dataDxfId="13774"/>
    <tableColumn id="2657" xr3:uid="{B798D220-F75D-423A-AE37-2A0BDFDCDF3C}" name="Column2653" dataDxfId="13773"/>
    <tableColumn id="2658" xr3:uid="{C1D272D2-2A37-4146-BFD4-26CE26F889D1}" name="Column2654" dataDxfId="13772"/>
    <tableColumn id="2659" xr3:uid="{1C97851F-0A7A-4081-A99E-2D77A2D380DB}" name="Column2655" dataDxfId="13771"/>
    <tableColumn id="2660" xr3:uid="{3CB286A3-BFBE-4F63-8AEC-0918FEAED7F3}" name="Column2656" dataDxfId="13770"/>
    <tableColumn id="2661" xr3:uid="{B7F6406F-636D-4809-882B-ABEE84B8039E}" name="Column2657" dataDxfId="13769"/>
    <tableColumn id="2662" xr3:uid="{EA4292CB-C446-4AA6-B1AC-A294950ADFAF}" name="Column2658" dataDxfId="13768"/>
    <tableColumn id="2663" xr3:uid="{E6ECAADD-F3ED-496A-989A-A9BF7E48DD03}" name="Column2659" dataDxfId="13767"/>
    <tableColumn id="2664" xr3:uid="{B89BC057-CC41-492F-859B-30635B3153BE}" name="Column2660" dataDxfId="13766"/>
    <tableColumn id="2665" xr3:uid="{E36C076E-7271-4736-B806-806698633FEF}" name="Column2661" dataDxfId="13765"/>
    <tableColumn id="2666" xr3:uid="{1B0C6648-ED03-4421-8B1E-A2D564231259}" name="Column2662" dataDxfId="13764"/>
    <tableColumn id="2667" xr3:uid="{11CCD242-A604-4491-918D-8171398A3029}" name="Column2663" dataDxfId="13763"/>
    <tableColumn id="2668" xr3:uid="{54BD0019-446B-484F-A95F-DC740375B6BD}" name="Column2664" dataDxfId="13762"/>
    <tableColumn id="2669" xr3:uid="{37E3890C-02E4-452C-AF1C-BE3B06784132}" name="Column2665" dataDxfId="13761"/>
    <tableColumn id="2670" xr3:uid="{68832165-2478-416D-AD69-23DBDF8480F4}" name="Column2666" dataDxfId="13760"/>
    <tableColumn id="2671" xr3:uid="{B1C64ACD-9706-485B-9B09-CB07A44D7CBD}" name="Column2667" dataDxfId="13759"/>
    <tableColumn id="2672" xr3:uid="{F2E48F0F-9FE9-4B28-9DE0-535205DE710C}" name="Column2668" dataDxfId="13758"/>
    <tableColumn id="2673" xr3:uid="{DD8A137F-0C49-4273-B9AA-3E6345A15C16}" name="Column2669" dataDxfId="13757"/>
    <tableColumn id="2674" xr3:uid="{0DFC3EC9-D46A-42DB-B77B-1A6789F789EF}" name="Column2670" dataDxfId="13756"/>
    <tableColumn id="2675" xr3:uid="{D33468FB-9B86-41A8-8A9A-CA8E6713BB00}" name="Column2671" dataDxfId="13755"/>
    <tableColumn id="2676" xr3:uid="{BF2A4D72-2FB0-4DA1-8CD2-A88A51AA65DF}" name="Column2672" dataDxfId="13754"/>
    <tableColumn id="2677" xr3:uid="{6525A027-B004-4EB2-BD9E-8A41DEBAC6DE}" name="Column2673" dataDxfId="13753"/>
    <tableColumn id="2678" xr3:uid="{5ADD36E5-3CA6-45CE-BFB6-836E1195B31B}" name="Column2674" dataDxfId="13752"/>
    <tableColumn id="2679" xr3:uid="{A689737D-DF34-468D-A4B0-F635B718B6EB}" name="Column2675" dataDxfId="13751"/>
    <tableColumn id="2680" xr3:uid="{3892638D-641A-4790-AA37-0A2B3A4D2331}" name="Column2676" dataDxfId="13750"/>
    <tableColumn id="2681" xr3:uid="{CC3872DC-946C-4789-9F71-80BEC7668009}" name="Column2677" dataDxfId="13749"/>
    <tableColumn id="2682" xr3:uid="{0762A3C5-E03F-4EFB-9351-25D61115BAE2}" name="Column2678" dataDxfId="13748"/>
    <tableColumn id="2683" xr3:uid="{8A696B5E-B430-4A6C-A51B-3CB75BB3293A}" name="Column2679" dataDxfId="13747"/>
    <tableColumn id="2684" xr3:uid="{84A1984A-D255-413A-B20A-B9E242D37802}" name="Column2680" dataDxfId="13746"/>
    <tableColumn id="2685" xr3:uid="{24971557-25DC-4A5B-A4F9-AA781A9DAC78}" name="Column2681" dataDxfId="13745"/>
    <tableColumn id="2686" xr3:uid="{E426F494-B71E-4CA0-A9EE-98DCBC6AA510}" name="Column2682" dataDxfId="13744"/>
    <tableColumn id="2687" xr3:uid="{2967AC59-6830-4088-AE3C-C841378ED068}" name="Column2683" dataDxfId="13743"/>
    <tableColumn id="2688" xr3:uid="{C653D8CC-C76F-4B0D-92F5-A1CD0F7FDB2A}" name="Column2684" dataDxfId="13742"/>
    <tableColumn id="2689" xr3:uid="{6FF4B600-FA9C-4F24-8EAA-C0709B3A4D8A}" name="Column2685" dataDxfId="13741"/>
    <tableColumn id="2690" xr3:uid="{122DE9B7-8343-4120-82EA-C729E248C0CB}" name="Column2686" dataDxfId="13740"/>
    <tableColumn id="2691" xr3:uid="{24F59FD5-7B79-48DC-BC5F-2F5F504D27FA}" name="Column2687" dataDxfId="13739"/>
    <tableColumn id="2692" xr3:uid="{5BB4237E-D96B-4CC7-B71B-6667AE7D9ADD}" name="Column2688" dataDxfId="13738"/>
    <tableColumn id="2693" xr3:uid="{FE6748BE-A887-46EA-9660-B09DE8D58FAE}" name="Column2689" dataDxfId="13737"/>
    <tableColumn id="2694" xr3:uid="{13ABF98C-3CB6-4BC2-9356-28720A566851}" name="Column2690" dataDxfId="13736"/>
    <tableColumn id="2695" xr3:uid="{7D134E5F-1E16-41AA-A0A3-801533682867}" name="Column2691" dataDxfId="13735"/>
    <tableColumn id="2696" xr3:uid="{DB9A8125-E50D-4A46-9989-C17CEF99A754}" name="Column2692" dataDxfId="13734"/>
    <tableColumn id="2697" xr3:uid="{B8C07887-8B3A-416A-8B80-3D74F8405C54}" name="Column2693" dataDxfId="13733"/>
    <tableColumn id="2698" xr3:uid="{96966482-2EEF-4B2A-A59A-DFED4713ACA8}" name="Column2694" dataDxfId="13732"/>
    <tableColumn id="2699" xr3:uid="{DFDB0E84-F386-43D5-A8EC-4EC3C743E126}" name="Column2695" dataDxfId="13731"/>
    <tableColumn id="2700" xr3:uid="{B2DA5B1F-637C-48C5-8C4B-C9A266ED838B}" name="Column2696" dataDxfId="13730"/>
    <tableColumn id="2701" xr3:uid="{C0C3E0D5-479A-42B1-94AC-2A5DD4900DC6}" name="Column2697" dataDxfId="13729"/>
    <tableColumn id="2702" xr3:uid="{90BDA532-546D-4A91-8552-3295DB3447AF}" name="Column2698" dataDxfId="13728"/>
    <tableColumn id="2703" xr3:uid="{1B52D274-4E54-4F54-B627-1999CE830267}" name="Column2699" dataDxfId="13727"/>
    <tableColumn id="2704" xr3:uid="{486766B0-10EF-4007-B8AD-90D8B2CA0A30}" name="Column2700" dataDxfId="13726"/>
    <tableColumn id="2705" xr3:uid="{0A90C215-7DE3-41EA-B7B0-94909638EC40}" name="Column2701" dataDxfId="13725"/>
    <tableColumn id="2706" xr3:uid="{FD6E1C39-EB7A-4DAF-88B2-A00A1C831944}" name="Column2702" dataDxfId="13724"/>
    <tableColumn id="2707" xr3:uid="{E605B3F7-76C0-46D2-A2E6-B0289B4A2B4F}" name="Column2703" dataDxfId="13723"/>
    <tableColumn id="2708" xr3:uid="{5FFB953F-A9FC-4F66-B7B8-C317FB062C4F}" name="Column2704" dataDxfId="13722"/>
    <tableColumn id="2709" xr3:uid="{F92DEB36-B1D6-4D8C-8E9A-E54C772B6A73}" name="Column2705" dataDxfId="13721"/>
    <tableColumn id="2710" xr3:uid="{F0D41857-E80B-4C8C-844E-F3A715271972}" name="Column2706" dataDxfId="13720"/>
    <tableColumn id="2711" xr3:uid="{DBCBF615-28ED-459B-9DB6-F88C5E62BD6D}" name="Column2707" dataDxfId="13719"/>
    <tableColumn id="2712" xr3:uid="{E4DD35E3-0E26-4E19-84EE-A0EE0E2441CF}" name="Column2708" dataDxfId="13718"/>
    <tableColumn id="2713" xr3:uid="{CB52CA8B-EA16-4F1F-9652-25D4CC5874DB}" name="Column2709" dataDxfId="13717"/>
    <tableColumn id="2714" xr3:uid="{DCBE22D2-0AF7-4DA0-9930-508D1CC0EC2F}" name="Column2710" dataDxfId="13716"/>
    <tableColumn id="2715" xr3:uid="{3E65EC3B-5C75-46AF-970B-2219B273E0E3}" name="Column2711" dataDxfId="13715"/>
    <tableColumn id="2716" xr3:uid="{CD46B0E7-B560-41B6-A0DC-3EC141074CCA}" name="Column2712" dataDxfId="13714"/>
    <tableColumn id="2717" xr3:uid="{31FC486F-0A1E-4B08-B2B6-6379B0E7DA07}" name="Column2713" dataDxfId="13713"/>
    <tableColumn id="2718" xr3:uid="{3F5807A4-CCE9-492D-88D7-FD7F2938BB38}" name="Column2714" dataDxfId="13712"/>
    <tableColumn id="2719" xr3:uid="{7217E67E-70A0-4241-83AE-30C93F55288F}" name="Column2715" dataDxfId="13711"/>
    <tableColumn id="2720" xr3:uid="{898BE007-BFF0-4B6D-8AB4-93B0E8C91AFB}" name="Column2716" dataDxfId="13710"/>
    <tableColumn id="2721" xr3:uid="{CB36C950-8E11-4B26-B906-B5E7EB4BADC3}" name="Column2717" dataDxfId="13709"/>
    <tableColumn id="2722" xr3:uid="{C3C829D0-255C-47D6-B25A-B5D08076CCCE}" name="Column2718" dataDxfId="13708"/>
    <tableColumn id="2723" xr3:uid="{068861C9-B695-4766-956E-9697CB7CC7BB}" name="Column2719" dataDxfId="13707"/>
    <tableColumn id="2724" xr3:uid="{A95DB45D-3085-4F4E-B264-6027A5CC5C06}" name="Column2720" dataDxfId="13706"/>
    <tableColumn id="2725" xr3:uid="{3B7E939F-33A9-432A-AD64-E935A36E1016}" name="Column2721" dataDxfId="13705"/>
    <tableColumn id="2726" xr3:uid="{B9A811B1-C318-4E5B-9743-E8CB0065DC61}" name="Column2722" dataDxfId="13704"/>
    <tableColumn id="2727" xr3:uid="{EE168B02-25A1-467B-AD21-75C312F65871}" name="Column2723" dataDxfId="13703"/>
    <tableColumn id="2728" xr3:uid="{814BAEF0-864D-4336-AB3C-BA85279E1142}" name="Column2724" dataDxfId="13702"/>
    <tableColumn id="2729" xr3:uid="{88F6FFC7-E9AE-4DC7-9DD5-03DE6C577740}" name="Column2725" dataDxfId="13701"/>
    <tableColumn id="2730" xr3:uid="{157E8CE2-0D99-4AC5-A14D-B94102B10235}" name="Column2726" dataDxfId="13700"/>
    <tableColumn id="2731" xr3:uid="{C0B739CB-B779-4565-96FA-905BC1EB41F8}" name="Column2727" dataDxfId="13699"/>
    <tableColumn id="2732" xr3:uid="{D8075561-C625-464F-A36D-3C74D9348961}" name="Column2728" dataDxfId="13698"/>
    <tableColumn id="2733" xr3:uid="{8FECD8EB-5FBC-4859-97F3-41C6FA80A2DD}" name="Column2729" dataDxfId="13697"/>
    <tableColumn id="2734" xr3:uid="{F2FEEBAF-12C4-4456-BFDA-A3516A692E1A}" name="Column2730" dataDxfId="13696"/>
    <tableColumn id="2735" xr3:uid="{7B1D792A-D0B6-4458-A5DD-5ED5C95687E3}" name="Column2731" dataDxfId="13695"/>
    <tableColumn id="2736" xr3:uid="{32FCA2BB-B1FC-491D-BD24-EC512C497777}" name="Column2732" dataDxfId="13694"/>
    <tableColumn id="2737" xr3:uid="{9D75B52F-3077-4CAF-BEC2-A9CF229241C6}" name="Column2733" dataDxfId="13693"/>
    <tableColumn id="2738" xr3:uid="{5466345B-9D7E-4CD7-83E4-AA8C8C4EFE4E}" name="Column2734" dataDxfId="13692"/>
    <tableColumn id="2739" xr3:uid="{4423D405-0239-4535-8FF8-92879A3326AA}" name="Column2735" dataDxfId="13691"/>
    <tableColumn id="2740" xr3:uid="{4FF3D617-D8BB-4D53-AC6E-287CCA11E6A5}" name="Column2736" dataDxfId="13690"/>
    <tableColumn id="2741" xr3:uid="{E03F944F-4C54-4ADB-8B28-72E15EAB139B}" name="Column2737" dataDxfId="13689"/>
    <tableColumn id="2742" xr3:uid="{FA015A1F-297C-45D7-B6A3-E78CD2D7E9E8}" name="Column2738" dataDxfId="13688"/>
    <tableColumn id="2743" xr3:uid="{2C5BC0A0-9811-4687-8DF7-017045057BE4}" name="Column2739" dataDxfId="13687"/>
    <tableColumn id="2744" xr3:uid="{64938544-7163-45C8-BC24-7A0C973DCEB4}" name="Column2740" dataDxfId="13686"/>
    <tableColumn id="2745" xr3:uid="{BDA1E009-EEF2-42D8-B6D0-0038C5D339A2}" name="Column2741" dataDxfId="13685"/>
    <tableColumn id="2746" xr3:uid="{2B50E44F-8350-4972-B863-2CA48171577C}" name="Column2742" dataDxfId="13684"/>
    <tableColumn id="2747" xr3:uid="{31FE9D5E-FB87-4261-9C0D-C94628F7BDF6}" name="Column2743" dataDxfId="13683"/>
    <tableColumn id="2748" xr3:uid="{59866E62-E2EF-4FED-98C1-953F648F131C}" name="Column2744" dataDxfId="13682"/>
    <tableColumn id="2749" xr3:uid="{7242FFDD-4B76-4886-8D3E-E94B2540D844}" name="Column2745" dataDxfId="13681"/>
    <tableColumn id="2750" xr3:uid="{F6230F1E-20C7-4889-8C82-14423C6E6EFD}" name="Column2746" dataDxfId="13680"/>
    <tableColumn id="2751" xr3:uid="{EB712927-ED04-46B2-B8FA-B18CC1B2D349}" name="Column2747" dataDxfId="13679"/>
    <tableColumn id="2752" xr3:uid="{F7D2AD9C-0FDA-478B-80ED-9F107E4B00F4}" name="Column2748" dataDxfId="13678"/>
    <tableColumn id="2753" xr3:uid="{44539C2D-6DA8-4230-AB1E-7B7DC34EF9BB}" name="Column2749" dataDxfId="13677"/>
    <tableColumn id="2754" xr3:uid="{8DF8974A-10BC-4FA9-AF86-DEB229A9FCD9}" name="Column2750" dataDxfId="13676"/>
    <tableColumn id="2755" xr3:uid="{7823D17D-08C6-450B-8572-485AE082C92E}" name="Column2751" dataDxfId="13675"/>
    <tableColumn id="2756" xr3:uid="{C6059122-789C-4EA2-A2DF-D3B8AFBD3BFA}" name="Column2752" dataDxfId="13674"/>
    <tableColumn id="2757" xr3:uid="{24DCA7FD-2E7F-47AD-8D9B-ED0B28FEFD86}" name="Column2753" dataDxfId="13673"/>
    <tableColumn id="2758" xr3:uid="{F26904A3-3345-439C-894D-8822FB40225F}" name="Column2754" dataDxfId="13672"/>
    <tableColumn id="2759" xr3:uid="{EAFD0767-863D-4C2F-8A7D-20C9AEB83CBB}" name="Column2755" dataDxfId="13671"/>
    <tableColumn id="2760" xr3:uid="{0FE6FAA8-0BC9-4673-B2F5-18799EE22076}" name="Column2756" dataDxfId="13670"/>
    <tableColumn id="2761" xr3:uid="{8E81FBC9-F446-4821-910A-E485EF955360}" name="Column2757" dataDxfId="13669"/>
    <tableColumn id="2762" xr3:uid="{63978863-AD5F-4B2D-8B21-ECC35DDB6F5A}" name="Column2758" dataDxfId="13668"/>
    <tableColumn id="2763" xr3:uid="{068FB097-1BDC-4736-9851-89FA0658398D}" name="Column2759" dataDxfId="13667"/>
    <tableColumn id="2764" xr3:uid="{4B14AC9A-2D04-4CDB-A41B-6356DC2CE8A8}" name="Column2760" dataDxfId="13666"/>
    <tableColumn id="2765" xr3:uid="{F7BCD5A0-7BD3-4E00-BA08-19AAE74A2533}" name="Column2761" dataDxfId="13665"/>
    <tableColumn id="2766" xr3:uid="{3FC7C47E-1478-43F5-AE4B-1172FFB439EC}" name="Column2762" dataDxfId="13664"/>
    <tableColumn id="2767" xr3:uid="{C8E610FB-4672-438E-B447-7D109E1A3E56}" name="Column2763" dataDxfId="13663"/>
    <tableColumn id="2768" xr3:uid="{B792C6FA-7EA9-4BB0-87CC-AF1734B4930D}" name="Column2764" dataDxfId="13662"/>
    <tableColumn id="2769" xr3:uid="{26FA4836-276B-43B6-BB2A-3942B38DBACA}" name="Column2765" dataDxfId="13661"/>
    <tableColumn id="2770" xr3:uid="{279FDDD1-C115-47D5-A9FC-46AC9B4046AF}" name="Column2766" dataDxfId="13660"/>
    <tableColumn id="2771" xr3:uid="{F3533087-B34B-4FD0-8B6B-F420F857CE20}" name="Column2767" dataDxfId="13659"/>
    <tableColumn id="2772" xr3:uid="{89B225C2-4C3F-47EB-B1C0-6B16F020F876}" name="Column2768" dataDxfId="13658"/>
    <tableColumn id="2773" xr3:uid="{7D5EEF26-CAED-470D-B3C5-C7FFBFCA2494}" name="Column2769" dataDxfId="13657"/>
    <tableColumn id="2774" xr3:uid="{55533987-C3B6-42F0-BBFA-E90F68EE7365}" name="Column2770" dataDxfId="13656"/>
    <tableColumn id="2775" xr3:uid="{8A229A86-0FD9-4078-AD67-88D7D6565E53}" name="Column2771" dataDxfId="13655"/>
    <tableColumn id="2776" xr3:uid="{8E05F61D-A3EB-4693-BC4A-E08C909597DD}" name="Column2772" dataDxfId="13654"/>
    <tableColumn id="2777" xr3:uid="{CAC3820B-3D25-456A-8E28-277959294201}" name="Column2773" dataDxfId="13653"/>
    <tableColumn id="2778" xr3:uid="{8DB57C6F-35E2-4658-A605-2BA7A5A4C3D7}" name="Column2774" dataDxfId="13652"/>
    <tableColumn id="2779" xr3:uid="{333F1194-2B69-4B5C-BEB7-3A630B49E61A}" name="Column2775" dataDxfId="13651"/>
    <tableColumn id="2780" xr3:uid="{1D1A4FBA-2389-4001-8100-36787C38679D}" name="Column2776" dataDxfId="13650"/>
    <tableColumn id="2781" xr3:uid="{B383556C-F283-41E5-8370-7F0D9A9F85B2}" name="Column2777" dataDxfId="13649"/>
    <tableColumn id="2782" xr3:uid="{8775E0D0-FCD7-4095-B11A-32EF6F73624D}" name="Column2778" dataDxfId="13648"/>
    <tableColumn id="2783" xr3:uid="{C5A618F5-EB89-45EE-8105-A5DA36699672}" name="Column2779" dataDxfId="13647"/>
    <tableColumn id="2784" xr3:uid="{25F72DEC-448D-4244-8366-93171EDF2B08}" name="Column2780" dataDxfId="13646"/>
    <tableColumn id="2785" xr3:uid="{333532E6-DE8C-4C9E-8C41-149B9C352790}" name="Column2781" dataDxfId="13645"/>
    <tableColumn id="2786" xr3:uid="{0FB16800-2643-4D3F-B824-444B2DB57DB9}" name="Column2782" dataDxfId="13644"/>
    <tableColumn id="2787" xr3:uid="{CC517ECB-4E74-46EA-9C8A-02240AB094EE}" name="Column2783" dataDxfId="13643"/>
    <tableColumn id="2788" xr3:uid="{C249A634-2C0B-4AB5-88B6-724FBD079A41}" name="Column2784" dataDxfId="13642"/>
    <tableColumn id="2789" xr3:uid="{C1AB696F-A99B-4258-987A-7A3A4B5F7286}" name="Column2785" dataDxfId="13641"/>
    <tableColumn id="2790" xr3:uid="{C7B623E2-73EA-493C-8D53-AB6784004591}" name="Column2786" dataDxfId="13640"/>
    <tableColumn id="2791" xr3:uid="{1515399F-AB5B-48BC-86AA-C6D808970F69}" name="Column2787" dataDxfId="13639"/>
    <tableColumn id="2792" xr3:uid="{E8D6C9BE-F6C5-4365-B517-F8CCBCE5B4BF}" name="Column2788" dataDxfId="13638"/>
    <tableColumn id="2793" xr3:uid="{F21C8A7C-885F-4D33-A8DB-14049FD1DFA7}" name="Column2789" dataDxfId="13637"/>
    <tableColumn id="2794" xr3:uid="{36AA52B9-D822-43BE-B5D2-9697FB9F0EC8}" name="Column2790" dataDxfId="13636"/>
    <tableColumn id="2795" xr3:uid="{859F4D08-7579-46DE-8261-C801CE422BE9}" name="Column2791" dataDxfId="13635"/>
    <tableColumn id="2796" xr3:uid="{027013F4-867B-4577-B757-987371559440}" name="Column2792" dataDxfId="13634"/>
    <tableColumn id="2797" xr3:uid="{2BEFEBF9-6ADE-4F36-A02D-7B91C4A9B851}" name="Column2793" dataDxfId="13633"/>
    <tableColumn id="2798" xr3:uid="{A2F5993E-83F1-48A1-9582-E1E8AD060178}" name="Column2794" dataDxfId="13632"/>
    <tableColumn id="2799" xr3:uid="{F124DD8D-435D-48AE-867F-8884E8F1C675}" name="Column2795" dataDxfId="13631"/>
    <tableColumn id="2800" xr3:uid="{124B2152-1A5C-4507-A241-09047F376AF6}" name="Column2796" dataDxfId="13630"/>
    <tableColumn id="2801" xr3:uid="{9E5FFD91-79BC-4D92-9AE1-3B43FA84B4E4}" name="Column2797" dataDxfId="13629"/>
    <tableColumn id="2802" xr3:uid="{C898EEB6-399A-4BED-9C20-5F26AEFC2EE5}" name="Column2798" dataDxfId="13628"/>
    <tableColumn id="2803" xr3:uid="{F534E5A0-C116-4531-883A-DBD1D7959A19}" name="Column2799" dataDxfId="13627"/>
    <tableColumn id="2804" xr3:uid="{D31EEE6C-BE69-4AB1-B577-9006870B9611}" name="Column2800" dataDxfId="13626"/>
    <tableColumn id="2805" xr3:uid="{C2DC7BE3-0F01-4F2A-AD34-32311213A46A}" name="Column2801" dataDxfId="13625"/>
    <tableColumn id="2806" xr3:uid="{1E1A8607-2D08-416F-B8F6-8293C8CD565F}" name="Column2802" dataDxfId="13624"/>
    <tableColumn id="2807" xr3:uid="{21588AD5-3B76-46F4-9BC6-DF1321D80D6F}" name="Column2803" dataDxfId="13623"/>
    <tableColumn id="2808" xr3:uid="{3F921976-86FC-4579-9D53-97226A871F0D}" name="Column2804" dataDxfId="13622"/>
    <tableColumn id="2809" xr3:uid="{8BD8FCB4-0A15-422B-BCB8-E2DE74B978A4}" name="Column2805" dataDxfId="13621"/>
    <tableColumn id="2810" xr3:uid="{0ED5E4B6-5525-4375-B4A9-25E905B5CDB6}" name="Column2806" dataDxfId="13620"/>
    <tableColumn id="2811" xr3:uid="{C31F235F-A34F-4DE7-97CB-C7312D9310E5}" name="Column2807" dataDxfId="13619"/>
    <tableColumn id="2812" xr3:uid="{236D8433-FD85-4214-8357-71A9F2EBA968}" name="Column2808" dataDxfId="13618"/>
    <tableColumn id="2813" xr3:uid="{0FB490DF-E6F8-4B80-8E2E-1B2043BFAAA1}" name="Column2809" dataDxfId="13617"/>
    <tableColumn id="2814" xr3:uid="{06DFE2A4-A75E-4373-B0EE-3A998803EA29}" name="Column2810" dataDxfId="13616"/>
    <tableColumn id="2815" xr3:uid="{8C347285-F938-4B52-B491-5486808F61BB}" name="Column2811" dataDxfId="13615"/>
    <tableColumn id="2816" xr3:uid="{6E9FB411-5173-4420-9B99-F7A9A547B91F}" name="Column2812" dataDxfId="13614"/>
    <tableColumn id="2817" xr3:uid="{2EE5D294-1CBF-4223-8BEF-B9F23A47C5B8}" name="Column2813" dataDxfId="13613"/>
    <tableColumn id="2818" xr3:uid="{04974B4B-3394-4038-9728-3E1E6DC41B31}" name="Column2814" dataDxfId="13612"/>
    <tableColumn id="2819" xr3:uid="{66BD1CB2-EF62-4725-829C-098037B9F1D9}" name="Column2815" dataDxfId="13611"/>
    <tableColumn id="2820" xr3:uid="{C76CAABA-6CB1-423C-8799-AE38A3929911}" name="Column2816" dataDxfId="13610"/>
    <tableColumn id="2821" xr3:uid="{24B9D076-8990-4DBA-9DB6-2DC5E869257F}" name="Column2817" dataDxfId="13609"/>
    <tableColumn id="2822" xr3:uid="{B42A060A-8158-4D9F-9547-4B3C77F927CC}" name="Column2818" dataDxfId="13608"/>
    <tableColumn id="2823" xr3:uid="{1CBE3A2B-BC75-4010-8DD9-BCC79CB93EC1}" name="Column2819" dataDxfId="13607"/>
    <tableColumn id="2824" xr3:uid="{1EC20F0E-D525-49ED-A96A-C6881F4B6849}" name="Column2820" dataDxfId="13606"/>
    <tableColumn id="2825" xr3:uid="{39B7A089-8D52-4BC0-96FA-8A3FE49BBC3D}" name="Column2821" dataDxfId="13605"/>
    <tableColumn id="2826" xr3:uid="{33191702-E7BB-4DB6-B9CB-925B96851282}" name="Column2822" dataDxfId="13604"/>
    <tableColumn id="2827" xr3:uid="{4F620E03-DF05-44DF-9138-3DF4EBEA43EA}" name="Column2823" dataDxfId="13603"/>
    <tableColumn id="2828" xr3:uid="{0B3D264B-838A-4AE1-9284-5D2719BA7801}" name="Column2824" dataDxfId="13602"/>
    <tableColumn id="2829" xr3:uid="{CA9BC214-79D4-4C30-A0CC-73B9758112AC}" name="Column2825" dataDxfId="13601"/>
    <tableColumn id="2830" xr3:uid="{36FEB597-A5CA-4723-BA5D-D9F9EC063DA4}" name="Column2826" dataDxfId="13600"/>
    <tableColumn id="2831" xr3:uid="{A58690FB-7A0E-4D71-A3E6-B1DF05FC8727}" name="Column2827" dataDxfId="13599"/>
    <tableColumn id="2832" xr3:uid="{6775F2D6-2B55-4502-AC87-576BA8792B74}" name="Column2828" dataDxfId="13598"/>
    <tableColumn id="2833" xr3:uid="{8DFE7014-8FF4-4C09-BCA0-7253C5500B67}" name="Column2829" dataDxfId="13597"/>
    <tableColumn id="2834" xr3:uid="{74686404-645B-40CB-9C8C-16775444E555}" name="Column2830" dataDxfId="13596"/>
    <tableColumn id="2835" xr3:uid="{4257CD91-DB34-49DB-BBCB-3E261EF15AFF}" name="Column2831" dataDxfId="13595"/>
    <tableColumn id="2836" xr3:uid="{CD2AAB54-7682-453B-AB6E-F0BD55A4379E}" name="Column2832" dataDxfId="13594"/>
    <tableColumn id="2837" xr3:uid="{A01C97AE-7622-4D5D-9F6F-24F4480955BE}" name="Column2833" dataDxfId="13593"/>
    <tableColumn id="2838" xr3:uid="{975FFB6D-FF0D-4789-8721-8B4C1B6DF50D}" name="Column2834" dataDxfId="13592"/>
    <tableColumn id="2839" xr3:uid="{77702DA2-AB60-4CB2-8EB8-772D8322D8C0}" name="Column2835" dataDxfId="13591"/>
    <tableColumn id="2840" xr3:uid="{0D946845-DB0D-49A7-9C32-0E6026BECBB5}" name="Column2836" dataDxfId="13590"/>
    <tableColumn id="2841" xr3:uid="{F1FBD074-2BF0-4F72-9262-AA2F2CD5EE87}" name="Column2837" dataDxfId="13589"/>
    <tableColumn id="2842" xr3:uid="{0B57DE94-BCD5-4D54-A8BF-3FA73F15B57B}" name="Column2838" dataDxfId="13588"/>
    <tableColumn id="2843" xr3:uid="{6914FED8-404C-412C-B905-6480DCE9FF37}" name="Column2839" dataDxfId="13587"/>
    <tableColumn id="2844" xr3:uid="{097C2064-8531-44EE-B29F-DBD68F319063}" name="Column2840" dataDxfId="13586"/>
    <tableColumn id="2845" xr3:uid="{B8CE335F-710C-4DEC-A706-FE6A73D8FAEC}" name="Column2841" dataDxfId="13585"/>
    <tableColumn id="2846" xr3:uid="{702CDFF9-E990-4F9F-9DA7-F728C1F143EC}" name="Column2842" dataDxfId="13584"/>
    <tableColumn id="2847" xr3:uid="{7378DB02-80E0-4209-9759-07DA7C19451F}" name="Column2843" dataDxfId="13583"/>
    <tableColumn id="2848" xr3:uid="{CF274EDB-063F-4E72-838F-BBD6EE293E2C}" name="Column2844" dataDxfId="13582"/>
    <tableColumn id="2849" xr3:uid="{20260E44-B4F5-4E6F-B46D-4433A9AEE7C7}" name="Column2845" dataDxfId="13581"/>
    <tableColumn id="2850" xr3:uid="{14616354-7E36-4A64-AD0E-C55132F07099}" name="Column2846" dataDxfId="13580"/>
    <tableColumn id="2851" xr3:uid="{B113FEEB-0766-46F3-BB7F-E5E350518EB2}" name="Column2847" dataDxfId="13579"/>
    <tableColumn id="2852" xr3:uid="{DDD3F290-F0FB-48D3-82B2-CEA43A4F4886}" name="Column2848" dataDxfId="13578"/>
    <tableColumn id="2853" xr3:uid="{97687B26-2EAB-4E03-B858-6AEEDD939B5B}" name="Column2849" dataDxfId="13577"/>
    <tableColumn id="2854" xr3:uid="{9C2D0648-23A6-442F-B774-98EE3AA17239}" name="Column2850" dataDxfId="13576"/>
    <tableColumn id="2855" xr3:uid="{6C202662-D7FF-4A86-ADF1-4D75DB0C8A9C}" name="Column2851" dataDxfId="13575"/>
    <tableColumn id="2856" xr3:uid="{68B06284-9BB8-4C22-A59D-1C439024E379}" name="Column2852" dataDxfId="13574"/>
    <tableColumn id="2857" xr3:uid="{3904D33C-1B2C-4833-AD8E-1DD37F89D6F7}" name="Column2853" dataDxfId="13573"/>
    <tableColumn id="2858" xr3:uid="{348E0F5A-0100-43A2-BA42-CF1429B25F0C}" name="Column2854" dataDxfId="13572"/>
    <tableColumn id="2859" xr3:uid="{DBAC3429-87A3-471E-94CA-E3116DD80CCA}" name="Column2855" dataDxfId="13571"/>
    <tableColumn id="2860" xr3:uid="{3408B0EC-7E08-4E37-8DC1-3D1884039CE2}" name="Column2856" dataDxfId="13570"/>
    <tableColumn id="2861" xr3:uid="{C4006A36-0E56-43BF-9923-77AD0D03B57D}" name="Column2857" dataDxfId="13569"/>
    <tableColumn id="2862" xr3:uid="{1B324217-62D2-4384-973E-D73B7A709515}" name="Column2858" dataDxfId="13568"/>
    <tableColumn id="2863" xr3:uid="{D6EC09E3-B0A5-466C-8CAA-067F87CF79B2}" name="Column2859" dataDxfId="13567"/>
    <tableColumn id="2864" xr3:uid="{967A95B4-20E7-459F-BBB1-50AF83C300C4}" name="Column2860" dataDxfId="13566"/>
    <tableColumn id="2865" xr3:uid="{04EBD031-8106-4DF2-AECA-7DD7A28F73CC}" name="Column2861" dataDxfId="13565"/>
    <tableColumn id="2866" xr3:uid="{29C4B4AC-5DA3-474F-9C9D-852D5E579F86}" name="Column2862" dataDxfId="13564"/>
    <tableColumn id="2867" xr3:uid="{5FCA7234-ECA3-4E3C-8EBD-C162216B2B7D}" name="Column2863" dataDxfId="13563"/>
    <tableColumn id="2868" xr3:uid="{20F89037-F986-4CD8-B692-EBD8E2DB99D3}" name="Column2864" dataDxfId="13562"/>
    <tableColumn id="2869" xr3:uid="{3165578D-255C-441A-B5B1-F5DE77D579B4}" name="Column2865" dataDxfId="13561"/>
    <tableColumn id="2870" xr3:uid="{787279C5-5F8E-45C8-A124-8F3B6573E5EB}" name="Column2866" dataDxfId="13560"/>
    <tableColumn id="2871" xr3:uid="{1461358B-5983-4848-932F-1B0EC1B5F6C0}" name="Column2867" dataDxfId="13559"/>
    <tableColumn id="2872" xr3:uid="{5C927121-C89D-4BF5-B815-2C8AA2EC8921}" name="Column2868" dataDxfId="13558"/>
    <tableColumn id="2873" xr3:uid="{C728EE28-FFA6-4CDE-BEA4-F24D9D47C08A}" name="Column2869" dataDxfId="13557"/>
    <tableColumn id="2874" xr3:uid="{5E3D0F4C-A454-40C6-A347-896765D4990F}" name="Column2870" dataDxfId="13556"/>
    <tableColumn id="2875" xr3:uid="{F7C7B3D5-EEA0-4F66-B14A-4331DE74D92C}" name="Column2871" dataDxfId="13555"/>
    <tableColumn id="2876" xr3:uid="{3A3150C1-BE48-406C-B49E-09D24BBFAF5A}" name="Column2872" dataDxfId="13554"/>
    <tableColumn id="2877" xr3:uid="{2D458277-D71A-4F7B-B32A-9F2E18855F53}" name="Column2873" dataDxfId="13553"/>
    <tableColumn id="2878" xr3:uid="{66F27FBB-AF55-433A-AFB7-658FFDBC88C3}" name="Column2874" dataDxfId="13552"/>
    <tableColumn id="2879" xr3:uid="{307FA237-1EED-46B0-97E1-9A2021D27B93}" name="Column2875" dataDxfId="13551"/>
    <tableColumn id="2880" xr3:uid="{A6859F6B-8D9D-4FB4-BF01-A5855A3CE804}" name="Column2876" dataDxfId="13550"/>
    <tableColumn id="2881" xr3:uid="{E73D25C1-BD92-4D48-9014-744082D0AB64}" name="Column2877" dataDxfId="13549"/>
    <tableColumn id="2882" xr3:uid="{28C31A53-D091-413E-931B-4D9CCC3BD0B9}" name="Column2878" dataDxfId="13548"/>
    <tableColumn id="2883" xr3:uid="{DE77683D-EBA7-457B-8E6D-0457675FD591}" name="Column2879" dataDxfId="13547"/>
    <tableColumn id="2884" xr3:uid="{01A9D8D0-BF0D-458A-B67D-86A51F3B0A31}" name="Column2880" dataDxfId="13546"/>
    <tableColumn id="2885" xr3:uid="{565E9711-F392-4693-B594-06C03200F598}" name="Column2881" dataDxfId="13545"/>
    <tableColumn id="2886" xr3:uid="{5171E0D4-B934-40E3-80DA-ABE48593AAE3}" name="Column2882" dataDxfId="13544"/>
    <tableColumn id="2887" xr3:uid="{27239381-46D6-4CE7-8AF9-47FB2E093BE5}" name="Column2883" dataDxfId="13543"/>
    <tableColumn id="2888" xr3:uid="{FAA5874D-A9DA-4CD8-B901-DA9B39F6EE95}" name="Column2884" dataDxfId="13542"/>
    <tableColumn id="2889" xr3:uid="{FEB5432B-0C98-4B20-8F91-EAFE4AE496AB}" name="Column2885" dataDxfId="13541"/>
    <tableColumn id="2890" xr3:uid="{1D593230-DF63-49EF-9715-CAA828946C52}" name="Column2886" dataDxfId="13540"/>
    <tableColumn id="2891" xr3:uid="{36A25E8A-8B7D-4D1F-AC5E-3ACF01D893AE}" name="Column2887" dataDxfId="13539"/>
    <tableColumn id="2892" xr3:uid="{E619CBE7-DB59-4A93-8366-8B5ACB302D4C}" name="Column2888" dataDxfId="13538"/>
    <tableColumn id="2893" xr3:uid="{640F0DBC-CAB5-4959-B242-8446A064BDF6}" name="Column2889" dataDxfId="13537"/>
    <tableColumn id="2894" xr3:uid="{85C105E5-49C3-4E24-9780-2819EC24AFC2}" name="Column2890" dataDxfId="13536"/>
    <tableColumn id="2895" xr3:uid="{7B208816-B8B5-4CF5-98EC-BE9F1307831C}" name="Column2891" dataDxfId="13535"/>
    <tableColumn id="2896" xr3:uid="{BB33AFD2-94CD-48F6-A2E3-3B38617290C0}" name="Column2892" dataDxfId="13534"/>
    <tableColumn id="2897" xr3:uid="{099F1457-80A0-41D4-901A-A9C28D673C14}" name="Column2893" dataDxfId="13533"/>
    <tableColumn id="2898" xr3:uid="{E1B62CCD-5C3D-442C-9B9A-14ECD9E8E363}" name="Column2894" dataDxfId="13532"/>
    <tableColumn id="2899" xr3:uid="{A9BA6354-DDC5-458D-B673-E34DA6C7D655}" name="Column2895" dataDxfId="13531"/>
    <tableColumn id="2900" xr3:uid="{6F80A5D4-2EE6-4CB6-9134-0C0A62D993DD}" name="Column2896" dataDxfId="13530"/>
    <tableColumn id="2901" xr3:uid="{60A7B174-F9F0-4BC9-A65B-83BE35AB9B19}" name="Column2897" dataDxfId="13529"/>
    <tableColumn id="2902" xr3:uid="{D6ADD75F-8087-44E9-A2DC-49A62D0B5B1C}" name="Column2898" dataDxfId="13528"/>
    <tableColumn id="2903" xr3:uid="{F42F9E44-2DB8-41F1-B9C7-6275A1EA86FE}" name="Column2899" dataDxfId="13527"/>
    <tableColumn id="2904" xr3:uid="{BB4010E6-3BD2-461B-A38F-0FD020A96BB9}" name="Column2900" dataDxfId="13526"/>
    <tableColumn id="2905" xr3:uid="{503C41D8-FC41-413F-BD89-8E9A3D87530F}" name="Column2901" dataDxfId="13525"/>
    <tableColumn id="2906" xr3:uid="{111EA774-2E36-47D9-8F68-3816A8BBEA17}" name="Column2902" dataDxfId="13524"/>
    <tableColumn id="2907" xr3:uid="{5FF1053B-E168-46E1-8765-9429D8B70C47}" name="Column2903" dataDxfId="13523"/>
    <tableColumn id="2908" xr3:uid="{77F0D6A5-C12B-430D-B1AC-624D4716BAF9}" name="Column2904" dataDxfId="13522"/>
    <tableColumn id="2909" xr3:uid="{934F298C-8572-44D5-B143-14F1CA9D0DBD}" name="Column2905" dataDxfId="13521"/>
    <tableColumn id="2910" xr3:uid="{0ADDEA41-61AF-4109-8453-5C2433A7BCCC}" name="Column2906" dataDxfId="13520"/>
    <tableColumn id="2911" xr3:uid="{383F6356-C561-493E-8800-D1970E777E4D}" name="Column2907" dataDxfId="13519"/>
    <tableColumn id="2912" xr3:uid="{145D047B-8938-4737-90D2-0E8130800CB0}" name="Column2908" dataDxfId="13518"/>
    <tableColumn id="2913" xr3:uid="{FB298B36-C2FE-4473-BEBA-615461AFAC12}" name="Column2909" dataDxfId="13517"/>
    <tableColumn id="2914" xr3:uid="{309D54F8-6596-4D0E-934D-B850B2138697}" name="Column2910" dataDxfId="13516"/>
    <tableColumn id="2915" xr3:uid="{AE1EEEBC-0B1F-4569-91AE-50E467D0DD83}" name="Column2911" dataDxfId="13515"/>
    <tableColumn id="2916" xr3:uid="{8135E4EB-8AA1-4FD9-B54F-96F406148EF2}" name="Column2912" dataDxfId="13514"/>
    <tableColumn id="2917" xr3:uid="{018706D3-3ED0-4434-99F9-0484C02BF535}" name="Column2913" dataDxfId="13513"/>
    <tableColumn id="2918" xr3:uid="{505A8108-1259-4F50-8930-0435C3830DBC}" name="Column2914" dataDxfId="13512"/>
    <tableColumn id="2919" xr3:uid="{F88F11C1-C76F-437F-95DB-5373DE990007}" name="Column2915" dataDxfId="13511"/>
    <tableColumn id="2920" xr3:uid="{0AC8BEDA-6AA7-4417-A972-D866C23D31C2}" name="Column2916" dataDxfId="13510"/>
    <tableColumn id="2921" xr3:uid="{34C3E7D6-F96D-44F7-B3EA-4A459CD8740E}" name="Column2917" dataDxfId="13509"/>
    <tableColumn id="2922" xr3:uid="{6050D699-7DEF-4FD4-BDCE-7E872AA616B3}" name="Column2918" dataDxfId="13508"/>
    <tableColumn id="2923" xr3:uid="{07189868-799C-4C89-9F71-802E58CE0406}" name="Column2919" dataDxfId="13507"/>
    <tableColumn id="2924" xr3:uid="{3C4F1088-2EB6-49BF-B48A-3C43722BF4C1}" name="Column2920" dataDxfId="13506"/>
    <tableColumn id="2925" xr3:uid="{0E40CA95-3EFD-4D05-9D7C-F941543B7BE0}" name="Column2921" dataDxfId="13505"/>
    <tableColumn id="2926" xr3:uid="{98CABB45-4249-443E-8295-C1974DBC8331}" name="Column2922" dataDxfId="13504"/>
    <tableColumn id="2927" xr3:uid="{9DB4E852-66D8-4CAC-8AFC-259031DD1B8D}" name="Column2923" dataDxfId="13503"/>
    <tableColumn id="2928" xr3:uid="{B7EF5C64-54F4-4380-9392-5C913AB4DBFB}" name="Column2924" dataDxfId="13502"/>
    <tableColumn id="2929" xr3:uid="{74EAF9DB-0494-4738-8955-43F36102AA74}" name="Column2925" dataDxfId="13501"/>
    <tableColumn id="2930" xr3:uid="{D5CE3010-6BB9-48F8-80F3-EDBDFD903F33}" name="Column2926" dataDxfId="13500"/>
    <tableColumn id="2931" xr3:uid="{0EF9C7B4-1231-4AD5-B2B8-789221F1D3C0}" name="Column2927" dataDxfId="13499"/>
    <tableColumn id="2932" xr3:uid="{ECE22BBB-14D6-42E5-BC4E-457E34F1DE36}" name="Column2928" dataDxfId="13498"/>
    <tableColumn id="2933" xr3:uid="{3CC0374C-66C6-4420-9789-8749DCAAE28B}" name="Column2929" dataDxfId="13497"/>
    <tableColumn id="2934" xr3:uid="{1A2F1FEA-72C1-41A5-AA25-4AD349DE9ED2}" name="Column2930" dataDxfId="13496"/>
    <tableColumn id="2935" xr3:uid="{823F4F6F-C6A8-4376-952C-E60EC5BE8811}" name="Column2931" dataDxfId="13495"/>
    <tableColumn id="2936" xr3:uid="{B9756810-E264-4A7C-95E5-14E2C18A9064}" name="Column2932" dataDxfId="13494"/>
    <tableColumn id="2937" xr3:uid="{92120CDB-DD57-4493-94D9-85530D8C389C}" name="Column2933" dataDxfId="13493"/>
    <tableColumn id="2938" xr3:uid="{A9831F4B-19B9-4224-9430-465E8D95A2FC}" name="Column2934" dataDxfId="13492"/>
    <tableColumn id="2939" xr3:uid="{35F73720-17CB-46D5-8C4A-93D163E2BDA6}" name="Column2935" dataDxfId="13491"/>
    <tableColumn id="2940" xr3:uid="{7E5F8C42-9BB5-456D-AA29-332B3E6409E1}" name="Column2936" dataDxfId="13490"/>
    <tableColumn id="2941" xr3:uid="{F5C68E5E-26C8-46AA-91A0-DCC477A66173}" name="Column2937" dataDxfId="13489"/>
    <tableColumn id="2942" xr3:uid="{EDD0271C-BD43-46CA-A441-3C4EE0C001F5}" name="Column2938" dataDxfId="13488"/>
    <tableColumn id="2943" xr3:uid="{9971CABD-33A6-4AF9-9D67-BEE010DD8FDC}" name="Column2939" dataDxfId="13487"/>
    <tableColumn id="2944" xr3:uid="{6B1C3660-A150-4946-AB37-49D775CD6E90}" name="Column2940" dataDxfId="13486"/>
    <tableColumn id="2945" xr3:uid="{59850BAF-318C-4D43-B491-D0A186BC411A}" name="Column2941" dataDxfId="13485"/>
    <tableColumn id="2946" xr3:uid="{4A301920-D81D-4419-A300-19AF02F4CBC5}" name="Column2942" dataDxfId="13484"/>
    <tableColumn id="2947" xr3:uid="{70E56F8D-C151-4EEA-B360-F338A9F79B3A}" name="Column2943" dataDxfId="13483"/>
    <tableColumn id="2948" xr3:uid="{A3D93940-4105-426D-972F-2D4F95B21E40}" name="Column2944" dataDxfId="13482"/>
    <tableColumn id="2949" xr3:uid="{3AEA2632-5724-4699-9318-456DB8FF203B}" name="Column2945" dataDxfId="13481"/>
    <tableColumn id="2950" xr3:uid="{B749ECBD-AE2B-46C1-B06B-38CC815324D3}" name="Column2946" dataDxfId="13480"/>
    <tableColumn id="2951" xr3:uid="{234DEF66-3630-4743-AC4C-6812C7F5B23B}" name="Column2947" dataDxfId="13479"/>
    <tableColumn id="2952" xr3:uid="{5F94A08A-FA87-4313-AC12-10E5B4454B38}" name="Column2948" dataDxfId="13478"/>
    <tableColumn id="2953" xr3:uid="{ACD2EFF2-C9F1-4002-B1D8-74AFF94F7C30}" name="Column2949" dataDxfId="13477"/>
    <tableColumn id="2954" xr3:uid="{E9B564BF-B3C4-43D1-922B-180064BD6BA2}" name="Column2950" dataDxfId="13476"/>
    <tableColumn id="2955" xr3:uid="{A0A796E0-C795-4235-899C-E1071B667358}" name="Column2951" dataDxfId="13475"/>
    <tableColumn id="2956" xr3:uid="{BD2D58EA-5107-4E63-A9A2-33C3A8CC61C1}" name="Column2952" dataDxfId="13474"/>
    <tableColumn id="2957" xr3:uid="{A60D52C7-E4C9-472E-9A68-1F7A0B7EFE68}" name="Column2953" dataDxfId="13473"/>
    <tableColumn id="2958" xr3:uid="{5250B7C5-56E2-4678-9BC0-A1DED04F23AA}" name="Column2954" dataDxfId="13472"/>
    <tableColumn id="2959" xr3:uid="{A6A4973A-DC33-4A1A-BE2D-F433DD68894F}" name="Column2955" dataDxfId="13471"/>
    <tableColumn id="2960" xr3:uid="{D17FBDD9-B114-40F2-B0E3-A87D893246F2}" name="Column2956" dataDxfId="13470"/>
    <tableColumn id="2961" xr3:uid="{CDC2347B-30B9-4B10-B8CE-F33A657AAECB}" name="Column2957" dataDxfId="13469"/>
    <tableColumn id="2962" xr3:uid="{2B68FDBE-19B2-433A-A05F-2AF565A5BED1}" name="Column2958" dataDxfId="13468"/>
    <tableColumn id="2963" xr3:uid="{BCA111BB-6CB2-4F47-BC4F-BC142A4CEC38}" name="Column2959" dataDxfId="13467"/>
    <tableColumn id="2964" xr3:uid="{A21D2787-D99B-44FA-B4CD-4F0EC348790A}" name="Column2960" dataDxfId="13466"/>
    <tableColumn id="2965" xr3:uid="{A287F164-B682-42DE-8129-464E0E64C0CC}" name="Column2961" dataDxfId="13465"/>
    <tableColumn id="2966" xr3:uid="{9BF108DC-94C1-4B62-9039-381E8813CAF1}" name="Column2962" dataDxfId="13464"/>
    <tableColumn id="2967" xr3:uid="{88B6F238-C4E4-4516-94FD-B5FBD740B77E}" name="Column2963" dataDxfId="13463"/>
    <tableColumn id="2968" xr3:uid="{C522B00C-BB2F-4FCF-93BC-DF2FF2D61DC1}" name="Column2964" dataDxfId="13462"/>
    <tableColumn id="2969" xr3:uid="{6E8D3E21-A548-4D95-BEAE-E47896E82434}" name="Column2965" dataDxfId="13461"/>
    <tableColumn id="2970" xr3:uid="{79409E3F-6628-4D6A-8472-CEEBEFE5B998}" name="Column2966" dataDxfId="13460"/>
    <tableColumn id="2971" xr3:uid="{4A6C8DD3-DC4E-4AFE-8314-16F49D84FFC2}" name="Column2967" dataDxfId="13459"/>
    <tableColumn id="2972" xr3:uid="{BDD61CF7-22D0-4C27-8296-78CAC83611A8}" name="Column2968" dataDxfId="13458"/>
    <tableColumn id="2973" xr3:uid="{EC07EC12-A5B9-4104-A8EC-700647EF315F}" name="Column2969" dataDxfId="13457"/>
    <tableColumn id="2974" xr3:uid="{AF7E1E93-0AB5-40A8-8A80-C7E0237A4103}" name="Column2970" dataDxfId="13456"/>
    <tableColumn id="2975" xr3:uid="{82BB4760-B7C4-4D02-BEA7-A6EBB65F2CC9}" name="Column2971" dataDxfId="13455"/>
    <tableColumn id="2976" xr3:uid="{01EE7CF3-A9BC-42E9-804E-5DAC2964FB12}" name="Column2972" dataDxfId="13454"/>
    <tableColumn id="2977" xr3:uid="{0BA125A1-B5AF-4364-BEE7-6E668E64FA41}" name="Column2973" dataDxfId="13453"/>
    <tableColumn id="2978" xr3:uid="{7F243EF1-D4BD-4552-9839-863344421EA1}" name="Column2974" dataDxfId="13452"/>
    <tableColumn id="2979" xr3:uid="{6A8EE1BF-1986-48A1-BDF1-C546E07F69D1}" name="Column2975" dataDxfId="13451"/>
    <tableColumn id="2980" xr3:uid="{14B90789-D61D-4D04-995C-8F0651B5CCDE}" name="Column2976" dataDxfId="13450"/>
    <tableColumn id="2981" xr3:uid="{D636E426-D05C-4AC2-A403-B3C7F0C7E1F1}" name="Column2977" dataDxfId="13449"/>
    <tableColumn id="2982" xr3:uid="{0D10E8B0-BAD8-4ABD-8855-8AB8DD638F36}" name="Column2978" dataDxfId="13448"/>
    <tableColumn id="2983" xr3:uid="{64673E39-4E16-4068-AC8C-632ABC4A2E6D}" name="Column2979" dataDxfId="13447"/>
    <tableColumn id="2984" xr3:uid="{C09D0ED0-3E9E-4534-85ED-60CC6728863F}" name="Column2980" dataDxfId="13446"/>
    <tableColumn id="2985" xr3:uid="{187A2516-B630-4982-BCBC-13B65A143F7D}" name="Column2981" dataDxfId="13445"/>
    <tableColumn id="2986" xr3:uid="{4D6C7B86-60CD-4861-BE84-39658DD669AF}" name="Column2982" dataDxfId="13444"/>
    <tableColumn id="2987" xr3:uid="{14B8F3DD-787B-4443-B7B7-F4ED9256227A}" name="Column2983" dataDxfId="13443"/>
    <tableColumn id="2988" xr3:uid="{BE400C97-AE41-4D02-A22F-7AE066EC758E}" name="Column2984" dataDxfId="13442"/>
    <tableColumn id="2989" xr3:uid="{DD8ED88B-4821-4AB9-9CAB-8525F6AD7A7A}" name="Column2985" dataDxfId="13441"/>
    <tableColumn id="2990" xr3:uid="{E0128D34-F68B-48DA-8169-D1F0AF933B87}" name="Column2986" dataDxfId="13440"/>
    <tableColumn id="2991" xr3:uid="{B9C3359C-400D-4A16-9165-8BDC2BF5CE83}" name="Column2987" dataDxfId="13439"/>
    <tableColumn id="2992" xr3:uid="{BF5DC253-CD1B-4E34-88CA-8D13AA187088}" name="Column2988" dataDxfId="13438"/>
    <tableColumn id="2993" xr3:uid="{AA26A0F3-1FE3-4FB4-A87E-C6A061760B68}" name="Column2989" dataDxfId="13437"/>
    <tableColumn id="2994" xr3:uid="{C62AD87F-073E-420D-A0BC-C3A1C14A3F74}" name="Column2990" dataDxfId="13436"/>
    <tableColumn id="2995" xr3:uid="{A887FE38-7A61-4365-B056-B6CEF8B12656}" name="Column2991" dataDxfId="13435"/>
    <tableColumn id="2996" xr3:uid="{1C739FE7-ECA9-458B-A5BA-02E127479DF9}" name="Column2992" dataDxfId="13434"/>
    <tableColumn id="2997" xr3:uid="{8BCE8985-6FA1-4062-9E9A-FB1000B54135}" name="Column2993" dataDxfId="13433"/>
    <tableColumn id="2998" xr3:uid="{C9988C02-997F-4CD3-A128-E2EAF0BFE7FE}" name="Column2994" dataDxfId="13432"/>
    <tableColumn id="2999" xr3:uid="{B6FDF21F-9156-4EC8-978D-7F3A34E13149}" name="Column2995" dataDxfId="13431"/>
    <tableColumn id="3000" xr3:uid="{71C3CA8C-EF70-43C2-B4CD-851F14181499}" name="Column2996" dataDxfId="13430"/>
    <tableColumn id="3001" xr3:uid="{75C79311-6C36-422B-A1A2-CCF44A1F3D64}" name="Column2997" dataDxfId="13429"/>
    <tableColumn id="3002" xr3:uid="{1FD22804-AB59-4294-9460-AA272E3CC5A7}" name="Column2998" dataDxfId="13428"/>
    <tableColumn id="3003" xr3:uid="{FE4D8F94-AFD3-4015-BD83-0C88EB7050E5}" name="Column2999" dataDxfId="13427"/>
    <tableColumn id="3004" xr3:uid="{73B9D222-9B04-4087-9FE4-512759D7AE5C}" name="Column3000" dataDxfId="13426"/>
    <tableColumn id="3005" xr3:uid="{B395E0AF-E033-4A8C-A414-F6074C9DFD6D}" name="Column3001" dataDxfId="13425"/>
    <tableColumn id="3006" xr3:uid="{A08BDDE5-4F11-4C26-B5CB-92E395C8963E}" name="Column3002" dataDxfId="13424"/>
    <tableColumn id="3007" xr3:uid="{1EC89B43-2AF0-4B6A-BA95-6601465F63D3}" name="Column3003" dataDxfId="13423"/>
    <tableColumn id="3008" xr3:uid="{C357136E-C4ED-4421-ADA8-4170C086A1B8}" name="Column3004" dataDxfId="13422"/>
    <tableColumn id="3009" xr3:uid="{2D42F34B-6DEC-48F6-944B-79782EB62E33}" name="Column3005" dataDxfId="13421"/>
    <tableColumn id="3010" xr3:uid="{E3817B65-B34F-48CA-8980-D5311F0EA9BE}" name="Column3006" dataDxfId="13420"/>
    <tableColumn id="3011" xr3:uid="{6C8B1C0C-E7E1-468F-BB54-20DE4657AD09}" name="Column3007" dataDxfId="13419"/>
    <tableColumn id="3012" xr3:uid="{F75A4C30-F0DD-4D94-A4DD-0E6C6C615371}" name="Column3008" dataDxfId="13418"/>
    <tableColumn id="3013" xr3:uid="{47ECC1F4-0567-4EF5-AF0F-051EB249342A}" name="Column3009" dataDxfId="13417"/>
    <tableColumn id="3014" xr3:uid="{DDFB5A6F-FDAF-4115-B315-66CF062DB98E}" name="Column3010" dataDxfId="13416"/>
    <tableColumn id="3015" xr3:uid="{EC769FF6-A0CF-4B56-9CFA-857DCE25D1BD}" name="Column3011" dataDxfId="13415"/>
    <tableColumn id="3016" xr3:uid="{49EA9BB1-30E8-40A1-8DF8-8CB77FE77A62}" name="Column3012" dataDxfId="13414"/>
    <tableColumn id="3017" xr3:uid="{97336E46-4073-4D50-AA90-21C2CE4C19AB}" name="Column3013" dataDxfId="13413"/>
    <tableColumn id="3018" xr3:uid="{FE06FE26-A836-49F1-90D2-3C54F8828E7D}" name="Column3014" dataDxfId="13412"/>
    <tableColumn id="3019" xr3:uid="{54F8829A-D3BD-46E5-B7BA-3B2F88A44385}" name="Column3015" dataDxfId="13411"/>
    <tableColumn id="3020" xr3:uid="{93731CE0-1E46-4F24-9CC8-6532DF4A93B4}" name="Column3016" dataDxfId="13410"/>
    <tableColumn id="3021" xr3:uid="{66058003-4325-4292-9CCB-9E42EC93578A}" name="Column3017" dataDxfId="13409"/>
    <tableColumn id="3022" xr3:uid="{59ECB7F7-880C-4A84-AB40-6C0C73F6BB4F}" name="Column3018" dataDxfId="13408"/>
    <tableColumn id="3023" xr3:uid="{4230F858-80BC-4780-8B57-D9036D57C99A}" name="Column3019" dataDxfId="13407"/>
    <tableColumn id="3024" xr3:uid="{94EFCA72-B33B-4E57-84A0-69D511983231}" name="Column3020" dataDxfId="13406"/>
    <tableColumn id="3025" xr3:uid="{E71DC32A-6480-4709-8F50-7FF306085BFD}" name="Column3021" dataDxfId="13405"/>
    <tableColumn id="3026" xr3:uid="{0559F7FA-4EB8-4426-AE17-1B84185D5FAB}" name="Column3022" dataDxfId="13404"/>
    <tableColumn id="3027" xr3:uid="{541BB15E-487A-43A7-83F0-A528B9A34874}" name="Column3023" dataDxfId="13403"/>
    <tableColumn id="3028" xr3:uid="{BA2CFAFD-77F9-424C-9D15-79D2E28DE51A}" name="Column3024" dataDxfId="13402"/>
    <tableColumn id="3029" xr3:uid="{B60F5DEB-742B-4831-96D1-0508AF39069B}" name="Column3025" dataDxfId="13401"/>
    <tableColumn id="3030" xr3:uid="{2F6474A0-30AF-4A2C-88ED-FF808EF7DB39}" name="Column3026" dataDxfId="13400"/>
    <tableColumn id="3031" xr3:uid="{519EC74E-5651-4ECD-A129-9952A5DD5F39}" name="Column3027" dataDxfId="13399"/>
    <tableColumn id="3032" xr3:uid="{3314A925-5C73-4EB5-9B4F-93EF10C4B332}" name="Column3028" dataDxfId="13398"/>
    <tableColumn id="3033" xr3:uid="{C04B1FB0-F8D8-4379-91D0-0C07C187EB71}" name="Column3029" dataDxfId="13397"/>
    <tableColumn id="3034" xr3:uid="{CE2BE49C-15C5-4ACE-ABE6-3A3D9D913892}" name="Column3030" dataDxfId="13396"/>
    <tableColumn id="3035" xr3:uid="{E9F49618-FA8E-4DAC-A50F-8C3D2175CFC4}" name="Column3031" dataDxfId="13395"/>
    <tableColumn id="3036" xr3:uid="{64E9984B-BF91-4C2E-82FE-E4B2DA00728B}" name="Column3032" dataDxfId="13394"/>
    <tableColumn id="3037" xr3:uid="{2D6F1BC8-2EF7-4A4C-B89A-8D94B01C90EE}" name="Column3033" dataDxfId="13393"/>
    <tableColumn id="3038" xr3:uid="{D3E94FB0-7C17-45A1-9F11-8980CCAE8911}" name="Column3034" dataDxfId="13392"/>
    <tableColumn id="3039" xr3:uid="{5BE9E385-96BE-4557-A0D7-F38E98FD5EF7}" name="Column3035" dataDxfId="13391"/>
    <tableColumn id="3040" xr3:uid="{ED4C67AF-1E2C-44D1-B949-4F97E35365B4}" name="Column3036" dataDxfId="13390"/>
    <tableColumn id="3041" xr3:uid="{3E4C489A-1922-4BFA-BCC1-F867C5844186}" name="Column3037" dataDxfId="13389"/>
    <tableColumn id="3042" xr3:uid="{CC7135A8-87A2-4790-BF3D-C6B769092CC6}" name="Column3038" dataDxfId="13388"/>
    <tableColumn id="3043" xr3:uid="{940EC374-96A9-4657-8A67-A4518BBF7C8C}" name="Column3039" dataDxfId="13387"/>
    <tableColumn id="3044" xr3:uid="{C60CD566-7E1A-4D62-8D16-D7F9AE2BCEE5}" name="Column3040" dataDxfId="13386"/>
    <tableColumn id="3045" xr3:uid="{8BC09418-797B-413C-9A74-98D3EA91C7EB}" name="Column3041" dataDxfId="13385"/>
    <tableColumn id="3046" xr3:uid="{9CEEB141-D630-48C0-B458-97BD4F810AFE}" name="Column3042" dataDxfId="13384"/>
    <tableColumn id="3047" xr3:uid="{33172E1C-AD0C-4061-9CA5-E652BF8CD922}" name="Column3043" dataDxfId="13383"/>
    <tableColumn id="3048" xr3:uid="{880B0A93-B6E5-46E9-B240-D33023092042}" name="Column3044" dataDxfId="13382"/>
    <tableColumn id="3049" xr3:uid="{1303BE84-76A7-48F3-AC63-90BCD06F117C}" name="Column3045" dataDxfId="13381"/>
    <tableColumn id="3050" xr3:uid="{208D38C0-5044-4E78-9349-123793BBBA80}" name="Column3046" dataDxfId="13380"/>
    <tableColumn id="3051" xr3:uid="{0478CD12-D496-44B5-8F92-A217FB00F362}" name="Column3047" dataDxfId="13379"/>
    <tableColumn id="3052" xr3:uid="{22ECD64F-B080-4E91-9546-594CBF6959DB}" name="Column3048" dataDxfId="13378"/>
    <tableColumn id="3053" xr3:uid="{390B0E65-4310-4589-A31F-FBFAEA8C132B}" name="Column3049" dataDxfId="13377"/>
    <tableColumn id="3054" xr3:uid="{5FD870D0-9304-41A5-BC1A-471168A0D827}" name="Column3050" dataDxfId="13376"/>
    <tableColumn id="3055" xr3:uid="{8A3E773E-8692-4A32-A525-CA089A9F92E2}" name="Column3051" dataDxfId="13375"/>
    <tableColumn id="3056" xr3:uid="{EEDB6F10-9CB2-4565-9FB8-D789A2416BEC}" name="Column3052" dataDxfId="13374"/>
    <tableColumn id="3057" xr3:uid="{652BCFF5-C722-4998-9537-F6822CF05B3D}" name="Column3053" dataDxfId="13373"/>
    <tableColumn id="3058" xr3:uid="{366BBB95-58A9-40B4-B954-805B5421A308}" name="Column3054" dataDxfId="13372"/>
    <tableColumn id="3059" xr3:uid="{7D1FED2E-060E-4510-993C-BE796B0B79E6}" name="Column3055" dataDxfId="13371"/>
    <tableColumn id="3060" xr3:uid="{7BA38AA6-971E-4A5E-AA14-AB3FFEBF80E9}" name="Column3056" dataDxfId="13370"/>
    <tableColumn id="3061" xr3:uid="{E3FDD0CD-ABFB-4E76-9EC6-FA506215F10C}" name="Column3057" dataDxfId="13369"/>
    <tableColumn id="3062" xr3:uid="{B5CCDB51-7EAF-41A6-A1A2-2AD87A210A21}" name="Column3058" dataDxfId="13368"/>
    <tableColumn id="3063" xr3:uid="{B94A5BF7-751C-4A93-9107-347514C81B70}" name="Column3059" dataDxfId="13367"/>
    <tableColumn id="3064" xr3:uid="{1322E2CB-25AE-4CF1-9CBB-B185CF2FC89D}" name="Column3060" dataDxfId="13366"/>
    <tableColumn id="3065" xr3:uid="{DEEB7379-D2B7-4DA7-BA3D-BAA2420C1F46}" name="Column3061" dataDxfId="13365"/>
    <tableColumn id="3066" xr3:uid="{7371A5E5-8AF2-4330-B543-57DE079891A4}" name="Column3062" dataDxfId="13364"/>
    <tableColumn id="3067" xr3:uid="{A8F18ECA-F18F-4373-BFD6-E3D14764CE17}" name="Column3063" dataDxfId="13363"/>
    <tableColumn id="3068" xr3:uid="{F93BE6BB-1FA1-4D99-85FB-66D41405D4EA}" name="Column3064" dataDxfId="13362"/>
    <tableColumn id="3069" xr3:uid="{4F31E876-5DBC-4CBD-A30C-867BA1D29DCF}" name="Column3065" dataDxfId="13361"/>
    <tableColumn id="3070" xr3:uid="{F278D8CF-3366-4C01-AA76-71349E78975A}" name="Column3066" dataDxfId="13360"/>
    <tableColumn id="3071" xr3:uid="{4E46388B-17BA-4483-8F8B-149C140B769A}" name="Column3067" dataDxfId="13359"/>
    <tableColumn id="3072" xr3:uid="{B2505E57-954C-4D03-835D-6047DC44BBD6}" name="Column3068" dataDxfId="13358"/>
    <tableColumn id="3073" xr3:uid="{F1B202EA-BD16-49EA-8E17-936B56988B91}" name="Column3069" dataDxfId="13357"/>
    <tableColumn id="3074" xr3:uid="{CB13B4AB-7DA3-4BB6-972A-61F4E4EADA17}" name="Column3070" dataDxfId="13356"/>
    <tableColumn id="3075" xr3:uid="{4F9EFBC6-45CC-4397-BCEF-B5955734D6B7}" name="Column3071" dataDxfId="13355"/>
    <tableColumn id="3076" xr3:uid="{F6A74A45-3332-45CD-9CF0-6F25C7633B51}" name="Column3072" dataDxfId="13354"/>
    <tableColumn id="3077" xr3:uid="{5E4E34AB-549F-4488-9115-D98303689926}" name="Column3073" dataDxfId="13353"/>
    <tableColumn id="3078" xr3:uid="{AA2BF273-86F7-412C-8280-C469B2892E26}" name="Column3074" dataDxfId="13352"/>
    <tableColumn id="3079" xr3:uid="{3D822412-938E-4BDB-9F0E-AA911A5EFC1C}" name="Column3075" dataDxfId="13351"/>
    <tableColumn id="3080" xr3:uid="{7A98F001-0C81-4A3A-93DE-A322656420D9}" name="Column3076" dataDxfId="13350"/>
    <tableColumn id="3081" xr3:uid="{D620392F-D4B7-4E8B-AD1B-FB90B02C46F2}" name="Column3077" dataDxfId="13349"/>
    <tableColumn id="3082" xr3:uid="{E2559DF1-72DD-41BE-AC88-96FDE524A86D}" name="Column3078" dataDxfId="13348"/>
    <tableColumn id="3083" xr3:uid="{1190F1E2-2F5B-4417-8C7A-5D68D3B7E26B}" name="Column3079" dataDxfId="13347"/>
    <tableColumn id="3084" xr3:uid="{9206A7F2-6EB7-4F97-A413-7CE1E8ADB86F}" name="Column3080" dataDxfId="13346"/>
    <tableColumn id="3085" xr3:uid="{2507C3B7-74DF-4285-B563-1997162896B9}" name="Column3081" dataDxfId="13345"/>
    <tableColumn id="3086" xr3:uid="{F8CBC3FD-83CF-4ADA-8182-C3A1F54C6D01}" name="Column3082" dataDxfId="13344"/>
    <tableColumn id="3087" xr3:uid="{48709312-239F-4215-A73F-FAA62425CFEF}" name="Column3083" dataDxfId="13343"/>
    <tableColumn id="3088" xr3:uid="{6E1D17B3-24C5-4572-99D1-92850FF32F2B}" name="Column3084" dataDxfId="13342"/>
    <tableColumn id="3089" xr3:uid="{B311676D-B5D6-432A-A420-10B6D94BB100}" name="Column3085" dataDxfId="13341"/>
    <tableColumn id="3090" xr3:uid="{ABD62511-5A97-4FF7-84A3-362FBBE91A9F}" name="Column3086" dataDxfId="13340"/>
    <tableColumn id="3091" xr3:uid="{7A007BF9-F6CB-467F-A5D4-C092B278204B}" name="Column3087" dataDxfId="13339"/>
    <tableColumn id="3092" xr3:uid="{21C8B94F-BB06-413C-8FEB-A523927827C5}" name="Column3088" dataDxfId="13338"/>
    <tableColumn id="3093" xr3:uid="{3A5F3D79-72FD-44D4-869C-BC69FD4D7564}" name="Column3089" dataDxfId="13337"/>
    <tableColumn id="3094" xr3:uid="{B5136A40-9761-439D-B1FE-C463EAEFBF75}" name="Column3090" dataDxfId="13336"/>
    <tableColumn id="3095" xr3:uid="{0A9C725F-6DE4-48A6-ADB1-C3E087E59158}" name="Column3091" dataDxfId="13335"/>
    <tableColumn id="3096" xr3:uid="{BF1DA57B-A0BD-4A13-9E7B-31382C8D82EA}" name="Column3092" dataDxfId="13334"/>
    <tableColumn id="3097" xr3:uid="{41B1E2C7-8BBC-4D23-A5E8-5E9ADBB51BB6}" name="Column3093" dataDxfId="13333"/>
    <tableColumn id="3098" xr3:uid="{D8E4C0FD-2DE9-4C70-B971-CBC23FC970D0}" name="Column3094" dataDxfId="13332"/>
    <tableColumn id="3099" xr3:uid="{3D38DD8B-021C-43EE-879E-8F6693B53B54}" name="Column3095" dataDxfId="13331"/>
    <tableColumn id="3100" xr3:uid="{9B5D33EE-50B5-4F31-8A54-6697FABFFCD0}" name="Column3096" dataDxfId="13330"/>
    <tableColumn id="3101" xr3:uid="{85A8E1A7-83D4-46AA-BA59-186EC28247BB}" name="Column3097" dataDxfId="13329"/>
    <tableColumn id="3102" xr3:uid="{755C7E99-4D2E-4D30-A416-20942E633AE6}" name="Column3098" dataDxfId="13328"/>
    <tableColumn id="3103" xr3:uid="{1CB2736E-9618-4041-8487-F9ABB73CFC52}" name="Column3099" dataDxfId="13327"/>
    <tableColumn id="3104" xr3:uid="{4977C18C-5BD5-4298-BC5B-BDEC92906BED}" name="Column3100" dataDxfId="13326"/>
    <tableColumn id="3105" xr3:uid="{40A6CFD8-375F-409A-87C7-68F540EBF976}" name="Column3101" dataDxfId="13325"/>
    <tableColumn id="3106" xr3:uid="{9D0F42A6-6FD0-432D-8962-426CBE18986A}" name="Column3102" dataDxfId="13324"/>
    <tableColumn id="3107" xr3:uid="{63AD045E-C888-4240-B8AA-4D630EDC4910}" name="Column3103" dataDxfId="13323"/>
    <tableColumn id="3108" xr3:uid="{4EA4F773-FC47-469F-A6F9-4BDF3F4B553C}" name="Column3104" dataDxfId="13322"/>
    <tableColumn id="3109" xr3:uid="{F9374728-F549-492E-84E8-5F3BFF57D395}" name="Column3105" dataDxfId="13321"/>
    <tableColumn id="3110" xr3:uid="{37C0A93B-AC07-4F8B-B14A-276149F05BB2}" name="Column3106" dataDxfId="13320"/>
    <tableColumn id="3111" xr3:uid="{A86C3430-ADB0-4AB6-9521-D87A23392C4D}" name="Column3107" dataDxfId="13319"/>
    <tableColumn id="3112" xr3:uid="{2631F8BB-7854-4E32-B0A7-FAFE0B0A6B44}" name="Column3108" dataDxfId="13318"/>
    <tableColumn id="3113" xr3:uid="{D2C1C0C3-CAF7-488C-A3C7-1B5284511FA8}" name="Column3109" dataDxfId="13317"/>
    <tableColumn id="3114" xr3:uid="{F3638010-D93E-424D-BDF0-513DFF67AC28}" name="Column3110" dataDxfId="13316"/>
    <tableColumn id="3115" xr3:uid="{F8D85B2F-4913-4F86-A6C2-9642AFDE6B20}" name="Column3111" dataDxfId="13315"/>
    <tableColumn id="3116" xr3:uid="{94424AFC-09C9-45F8-A90D-8819317B61E8}" name="Column3112" dataDxfId="13314"/>
    <tableColumn id="3117" xr3:uid="{77E82D12-0079-4F48-BB51-0C92991EA842}" name="Column3113" dataDxfId="13313"/>
    <tableColumn id="3118" xr3:uid="{8FB4B954-58B1-4394-AC81-1265210B657F}" name="Column3114" dataDxfId="13312"/>
    <tableColumn id="3119" xr3:uid="{84EAB297-188F-4F12-B987-3C510E889150}" name="Column3115" dataDxfId="13311"/>
    <tableColumn id="3120" xr3:uid="{B9EAF706-8844-49AA-8FC3-E749DF198D04}" name="Column3116" dataDxfId="13310"/>
    <tableColumn id="3121" xr3:uid="{030954AC-53DE-4AF2-A0F4-D2AB4F14EE19}" name="Column3117" dataDxfId="13309"/>
    <tableColumn id="3122" xr3:uid="{1C18EE5A-5B12-445D-B876-8D611D0015C3}" name="Column3118" dataDxfId="13308"/>
    <tableColumn id="3123" xr3:uid="{44EEA3EF-FB1C-4E0A-81C0-6A29141A8076}" name="Column3119" dataDxfId="13307"/>
    <tableColumn id="3124" xr3:uid="{9407A9C3-51A6-4F7E-9185-44B254A75B96}" name="Column3120" dataDxfId="13306"/>
    <tableColumn id="3125" xr3:uid="{C0CF67AC-51DF-4603-8969-C168173E4C92}" name="Column3121" dataDxfId="13305"/>
    <tableColumn id="3126" xr3:uid="{B703A439-3E8B-468A-BE1D-0AB41F4793E3}" name="Column3122" dataDxfId="13304"/>
    <tableColumn id="3127" xr3:uid="{0E3AE103-9348-4F21-BAF2-5FC21C84277F}" name="Column3123" dataDxfId="13303"/>
    <tableColumn id="3128" xr3:uid="{A335D80C-6A12-4C1A-9A95-AD76D4922825}" name="Column3124" dataDxfId="13302"/>
    <tableColumn id="3129" xr3:uid="{7A207C4C-5726-4B6F-83D2-8BE1945C4506}" name="Column3125" dataDxfId="13301"/>
    <tableColumn id="3130" xr3:uid="{F58CFB43-9946-46C8-B8B4-DDED4D32BE63}" name="Column3126" dataDxfId="13300"/>
    <tableColumn id="3131" xr3:uid="{362C535C-4AD8-4FE0-8BD3-64E95F24D495}" name="Column3127" dataDxfId="13299"/>
    <tableColumn id="3132" xr3:uid="{F62A3AFF-FAFE-44B0-B6A1-361C75A2A82C}" name="Column3128" dataDxfId="13298"/>
    <tableColumn id="3133" xr3:uid="{17DC2D81-6688-4E72-AC60-2CBA1A1A1C6A}" name="Column3129" dataDxfId="13297"/>
    <tableColumn id="3134" xr3:uid="{BBAC02FE-2921-4570-97CA-03819712609D}" name="Column3130" dataDxfId="13296"/>
    <tableColumn id="3135" xr3:uid="{530844F9-DC14-465D-82F9-8F754840E331}" name="Column3131" dataDxfId="13295"/>
    <tableColumn id="3136" xr3:uid="{6707757D-6E8C-4158-8E59-8B8188F46A05}" name="Column3132" dataDxfId="13294"/>
    <tableColumn id="3137" xr3:uid="{BAEB7A42-89A0-4B84-8047-06BFE14D897E}" name="Column3133" dataDxfId="13293"/>
    <tableColumn id="3138" xr3:uid="{1CC48EE3-7D66-40D4-A257-8E31BA4E372D}" name="Column3134" dataDxfId="13292"/>
    <tableColumn id="3139" xr3:uid="{A060EFA8-0017-4F9D-93EF-21E6409602D3}" name="Column3135" dataDxfId="13291"/>
    <tableColumn id="3140" xr3:uid="{763E6389-E1B7-4EC9-8EB8-74D4AA68F509}" name="Column3136" dataDxfId="13290"/>
    <tableColumn id="3141" xr3:uid="{37AF9DB6-DBFA-4821-BBFB-92D2611FEFA0}" name="Column3137" dataDxfId="13289"/>
    <tableColumn id="3142" xr3:uid="{62026FDA-AA8D-494E-9A25-4FB6F9531DA7}" name="Column3138" dataDxfId="13288"/>
    <tableColumn id="3143" xr3:uid="{B61669C3-D15D-4C5C-AF5F-A0C9A73E4D54}" name="Column3139" dataDxfId="13287"/>
    <tableColumn id="3144" xr3:uid="{B4968004-0523-4CE9-8595-1F29E60A23D4}" name="Column3140" dataDxfId="13286"/>
    <tableColumn id="3145" xr3:uid="{CB2F4DB6-7443-4A48-AEC7-2155C5B1C026}" name="Column3141" dataDxfId="13285"/>
    <tableColumn id="3146" xr3:uid="{65092278-C5A3-43D9-B462-921CE56064A1}" name="Column3142" dataDxfId="13284"/>
    <tableColumn id="3147" xr3:uid="{19488E41-1066-4450-BCAA-4939B42374AB}" name="Column3143" dataDxfId="13283"/>
    <tableColumn id="3148" xr3:uid="{630A92F0-41AC-499B-B71B-E790DB8F9C13}" name="Column3144" dataDxfId="13282"/>
    <tableColumn id="3149" xr3:uid="{AC908D39-299F-445F-9D2E-3D680FB02809}" name="Column3145" dataDxfId="13281"/>
    <tableColumn id="3150" xr3:uid="{57C27121-AA11-4B73-BE72-57F765F5FB57}" name="Column3146" dataDxfId="13280"/>
    <tableColumn id="3151" xr3:uid="{5A947135-F2F3-4F73-8D32-B48431E196FA}" name="Column3147" dataDxfId="13279"/>
    <tableColumn id="3152" xr3:uid="{96A884F4-6EB8-44D4-AB0F-D3FBA650159C}" name="Column3148" dataDxfId="13278"/>
    <tableColumn id="3153" xr3:uid="{57FA728A-0260-4D51-91EE-EC30C893150A}" name="Column3149" dataDxfId="13277"/>
    <tableColumn id="3154" xr3:uid="{71EF5F67-B098-4CEC-92AC-0FC10B05885D}" name="Column3150" dataDxfId="13276"/>
    <tableColumn id="3155" xr3:uid="{4662685C-BF56-4C34-88EE-1088CAAD3356}" name="Column3151" dataDxfId="13275"/>
    <tableColumn id="3156" xr3:uid="{72282F32-2D5B-417F-8765-7C6E0828F501}" name="Column3152" dataDxfId="13274"/>
    <tableColumn id="3157" xr3:uid="{E817B2D4-C636-4E9F-9F49-7077026DB731}" name="Column3153" dataDxfId="13273"/>
    <tableColumn id="3158" xr3:uid="{BD04BEAF-6D11-4DE8-BFB2-D062964911D8}" name="Column3154" dataDxfId="13272"/>
    <tableColumn id="3159" xr3:uid="{D97FDF76-9652-4305-9979-A44D14BBB4BD}" name="Column3155" dataDxfId="13271"/>
    <tableColumn id="3160" xr3:uid="{8268C359-713B-4D84-AA5C-D42031911F93}" name="Column3156" dataDxfId="13270"/>
    <tableColumn id="3161" xr3:uid="{DBCE10FA-4540-4CE2-9CEA-BFAF2795238A}" name="Column3157" dataDxfId="13269"/>
    <tableColumn id="3162" xr3:uid="{14EDDA0F-B123-41C9-82D9-B2DBA45E7FA8}" name="Column3158" dataDxfId="13268"/>
    <tableColumn id="3163" xr3:uid="{A890BE26-CE92-4293-A5DA-903A879F98EC}" name="Column3159" dataDxfId="13267"/>
    <tableColumn id="3164" xr3:uid="{9C779951-4E3F-4378-9D19-77E2EDEEDF18}" name="Column3160" dataDxfId="13266"/>
    <tableColumn id="3165" xr3:uid="{9A1B7246-E688-4448-8EFE-7582CB82FE9C}" name="Column3161" dataDxfId="13265"/>
    <tableColumn id="3166" xr3:uid="{48ECC00B-B09D-4B30-866E-C699D03EADD4}" name="Column3162" dataDxfId="13264"/>
    <tableColumn id="3167" xr3:uid="{CF7C3B41-2A84-49D8-A3B0-74C3B3E274EA}" name="Column3163" dataDxfId="13263"/>
    <tableColumn id="3168" xr3:uid="{B579DFB0-E696-45DC-8EA4-1A1BE12D2CB5}" name="Column3164" dataDxfId="13262"/>
    <tableColumn id="3169" xr3:uid="{8F89423B-3CA0-457F-B754-7AB8DF0049E8}" name="Column3165" dataDxfId="13261"/>
    <tableColumn id="3170" xr3:uid="{D1CAF4ED-D52B-42B4-8CCC-7C04B6A5C697}" name="Column3166" dataDxfId="13260"/>
    <tableColumn id="3171" xr3:uid="{BB7078DF-C566-4100-82F9-6C35B73B4CA0}" name="Column3167" dataDxfId="13259"/>
    <tableColumn id="3172" xr3:uid="{6F43A937-F403-4F0B-BC9D-1F93973FEF6D}" name="Column3168" dataDxfId="13258"/>
    <tableColumn id="3173" xr3:uid="{3FAA90A0-0D3E-455F-ABB8-B6147F79C9DA}" name="Column3169" dataDxfId="13257"/>
    <tableColumn id="3174" xr3:uid="{E7DF6879-B390-425B-8D35-81DA3BA16F0D}" name="Column3170" dataDxfId="13256"/>
    <tableColumn id="3175" xr3:uid="{F1936E3C-478E-40FB-991D-AE08F6DF4E2B}" name="Column3171" dataDxfId="13255"/>
    <tableColumn id="3176" xr3:uid="{735B77E0-8A3F-4758-8708-9017D379A304}" name="Column3172" dataDxfId="13254"/>
    <tableColumn id="3177" xr3:uid="{12D7EAE8-1E8C-46F1-92B4-DACF7EF0F61F}" name="Column3173" dataDxfId="13253"/>
    <tableColumn id="3178" xr3:uid="{3A6A7AA6-21D4-4704-810F-F2442CE1D4E5}" name="Column3174" dataDxfId="13252"/>
    <tableColumn id="3179" xr3:uid="{2C10D76A-A52C-4F0A-AC46-4F4D1E96EBA1}" name="Column3175" dataDxfId="13251"/>
    <tableColumn id="3180" xr3:uid="{54BD5BE1-DEF7-493E-9DDC-CCBA7AEDE91A}" name="Column3176" dataDxfId="13250"/>
    <tableColumn id="3181" xr3:uid="{9D4F40B0-A682-4A69-968F-8A9A7A5EA8B4}" name="Column3177" dataDxfId="13249"/>
    <tableColumn id="3182" xr3:uid="{291A38F2-9C6F-4383-826A-0B551541C143}" name="Column3178" dataDxfId="13248"/>
    <tableColumn id="3183" xr3:uid="{7A0C9B9B-380B-4252-9930-F3C7254DE804}" name="Column3179" dataDxfId="13247"/>
    <tableColumn id="3184" xr3:uid="{3BB041BF-AC97-4DB9-9C85-DBB2FF613135}" name="Column3180" dataDxfId="13246"/>
    <tableColumn id="3185" xr3:uid="{0E9D66AB-0B4D-4E64-ADFE-27C857EBE117}" name="Column3181" dataDxfId="13245"/>
    <tableColumn id="3186" xr3:uid="{E7A4FF98-FD7F-4989-8150-F282CA009D09}" name="Column3182" dataDxfId="13244"/>
    <tableColumn id="3187" xr3:uid="{412492BE-9B7A-47A2-B94B-D734A6B238A1}" name="Column3183" dataDxfId="13243"/>
    <tableColumn id="3188" xr3:uid="{7FF0CE6B-9579-4DAB-8FB7-7173C5A985E1}" name="Column3184" dataDxfId="13242"/>
    <tableColumn id="3189" xr3:uid="{99F2DDE7-98B8-45AD-8709-9B498CC8812E}" name="Column3185" dataDxfId="13241"/>
    <tableColumn id="3190" xr3:uid="{D201A097-F5DD-4711-8551-CBF76AD3A4B6}" name="Column3186" dataDxfId="13240"/>
    <tableColumn id="3191" xr3:uid="{DED3C89D-241C-4AFC-A306-D0760EFCB4B2}" name="Column3187" dataDxfId="13239"/>
    <tableColumn id="3192" xr3:uid="{76474803-6DE1-4DD3-B700-59A725BC2AB4}" name="Column3188" dataDxfId="13238"/>
    <tableColumn id="3193" xr3:uid="{CCB33679-B445-494F-9B13-086EEAB80F0E}" name="Column3189" dataDxfId="13237"/>
    <tableColumn id="3194" xr3:uid="{CAE4E826-7B44-4C2D-983D-7F14B1702127}" name="Column3190" dataDxfId="13236"/>
    <tableColumn id="3195" xr3:uid="{660A2A24-DC26-447E-8C8C-452FF05166F1}" name="Column3191" dataDxfId="13235"/>
    <tableColumn id="3196" xr3:uid="{624CDE76-F682-43DF-A061-755C4A55CAF5}" name="Column3192" dataDxfId="13234"/>
    <tableColumn id="3197" xr3:uid="{6001C715-84E9-4D1F-8000-2F88D934AC1D}" name="Column3193" dataDxfId="13233"/>
    <tableColumn id="3198" xr3:uid="{3113A070-C5A6-486F-84B8-99958573027E}" name="Column3194" dataDxfId="13232"/>
    <tableColumn id="3199" xr3:uid="{B5C40B7B-7C9D-419A-9D05-36DDBFC50183}" name="Column3195" dataDxfId="13231"/>
    <tableColumn id="3200" xr3:uid="{DB581251-1D2A-40C8-B46A-EC288E7AA8A9}" name="Column3196" dataDxfId="13230"/>
    <tableColumn id="3201" xr3:uid="{156A3A64-2477-46A3-8A16-62FD14E33068}" name="Column3197" dataDxfId="13229"/>
    <tableColumn id="3202" xr3:uid="{33BDD2B4-3D9E-4254-BB3B-47F9D3CBA05D}" name="Column3198" dataDxfId="13228"/>
    <tableColumn id="3203" xr3:uid="{213CDCE2-08B9-4E75-B72F-D2FB533E8435}" name="Column3199" dataDxfId="13227"/>
    <tableColumn id="3204" xr3:uid="{8F742F58-3E93-4E91-A986-6B6F1C87E5B3}" name="Column3200" dataDxfId="13226"/>
    <tableColumn id="3205" xr3:uid="{38D1374A-D40E-4983-9BE6-98F83B9A935F}" name="Column3201" dataDxfId="13225"/>
    <tableColumn id="3206" xr3:uid="{6D4AF1F1-E75B-432A-8158-0621553A4E33}" name="Column3202" dataDxfId="13224"/>
    <tableColumn id="3207" xr3:uid="{DE2EBFDC-CC91-4318-87AE-2BF06E7C472A}" name="Column3203" dataDxfId="13223"/>
    <tableColumn id="3208" xr3:uid="{136F2E1B-AE8D-45EC-93B2-900C8234B893}" name="Column3204" dataDxfId="13222"/>
    <tableColumn id="3209" xr3:uid="{4259B104-7DDB-4CC6-9D11-3EB6CEAF5EBB}" name="Column3205" dataDxfId="13221"/>
    <tableColumn id="3210" xr3:uid="{44AAFD9B-CCA1-40BF-A058-AC4A847701EE}" name="Column3206" dataDxfId="13220"/>
    <tableColumn id="3211" xr3:uid="{A9E20ABA-E2F1-4DE5-9021-29805F2DAA47}" name="Column3207" dataDxfId="13219"/>
    <tableColumn id="3212" xr3:uid="{9DA90654-6288-406A-9700-34A12FF519C1}" name="Column3208" dataDxfId="13218"/>
    <tableColumn id="3213" xr3:uid="{049FFCFA-1805-4AA4-81B5-38D290675E6C}" name="Column3209" dataDxfId="13217"/>
    <tableColumn id="3214" xr3:uid="{C4C1559C-1880-45D9-8AE4-B7D97C157E5F}" name="Column3210" dataDxfId="13216"/>
    <tableColumn id="3215" xr3:uid="{C0459CD9-05D5-4C01-9B0C-321381B26B78}" name="Column3211" dataDxfId="13215"/>
    <tableColumn id="3216" xr3:uid="{2B09E99C-FB49-4B2B-AD1D-30D6D40A2628}" name="Column3212" dataDxfId="13214"/>
    <tableColumn id="3217" xr3:uid="{5B3CA0D5-20E1-4824-B6A1-A2246467725B}" name="Column3213" dataDxfId="13213"/>
    <tableColumn id="3218" xr3:uid="{459417A4-0D7C-47A3-B86F-3833BD26A442}" name="Column3214" dataDxfId="13212"/>
    <tableColumn id="3219" xr3:uid="{1DB324BE-1380-48FA-A71A-2042C52F7755}" name="Column3215" dataDxfId="13211"/>
    <tableColumn id="3220" xr3:uid="{0C5C0226-3254-446A-BCFB-721183DA6A16}" name="Column3216" dataDxfId="13210"/>
    <tableColumn id="3221" xr3:uid="{386E8117-7459-463A-A275-0EF30128CCED}" name="Column3217" dataDxfId="13209"/>
    <tableColumn id="3222" xr3:uid="{09ECAA52-5936-4BFE-857E-E041ED32EDC9}" name="Column3218" dataDxfId="13208"/>
    <tableColumn id="3223" xr3:uid="{CFB03552-8800-4F12-92A6-AC570EA19391}" name="Column3219" dataDxfId="13207"/>
    <tableColumn id="3224" xr3:uid="{95815EE0-B6D5-4B76-9814-3614080C617D}" name="Column3220" dataDxfId="13206"/>
    <tableColumn id="3225" xr3:uid="{6A2C2EF9-63CA-4B18-95FC-D9FF69D7D2D8}" name="Column3221" dataDxfId="13205"/>
    <tableColumn id="3226" xr3:uid="{6156DDB5-C4D3-4E71-94BB-2DF008219657}" name="Column3222" dataDxfId="13204"/>
    <tableColumn id="3227" xr3:uid="{A9121A06-AB54-4995-AE71-216927F67BE1}" name="Column3223" dataDxfId="13203"/>
    <tableColumn id="3228" xr3:uid="{6392D0B1-C051-4961-BE32-9DA9590D541E}" name="Column3224" dataDxfId="13202"/>
    <tableColumn id="3229" xr3:uid="{F61FD28E-2F86-4BDE-9AE6-FCAA9612DC4A}" name="Column3225" dataDxfId="13201"/>
    <tableColumn id="3230" xr3:uid="{7C1A896F-BB5B-40C4-936E-A2A3A639FAA7}" name="Column3226" dataDxfId="13200"/>
    <tableColumn id="3231" xr3:uid="{BBEFE577-6B06-4138-8CFC-80A608C2C7E0}" name="Column3227" dataDxfId="13199"/>
    <tableColumn id="3232" xr3:uid="{985CD4C6-AC43-45C8-BA1A-5350D98E9117}" name="Column3228" dataDxfId="13198"/>
    <tableColumn id="3233" xr3:uid="{359E569B-A1EE-4108-9AED-3E69D23CA640}" name="Column3229" dataDxfId="13197"/>
    <tableColumn id="3234" xr3:uid="{810DAA21-7014-488E-8534-6E13B21EA9C4}" name="Column3230" dataDxfId="13196"/>
    <tableColumn id="3235" xr3:uid="{D83613AC-DC99-4CA6-A761-BED963ACA582}" name="Column3231" dataDxfId="13195"/>
    <tableColumn id="3236" xr3:uid="{1DF24754-377C-414F-8F63-B8BBAC0F8496}" name="Column3232" dataDxfId="13194"/>
    <tableColumn id="3237" xr3:uid="{BDBEB3F7-5C89-4112-AC75-790691AF3446}" name="Column3233" dataDxfId="13193"/>
    <tableColumn id="3238" xr3:uid="{B653A188-38DA-4522-AD86-4DF5079C83F3}" name="Column3234" dataDxfId="13192"/>
    <tableColumn id="3239" xr3:uid="{0DAF9D66-0AC6-415D-A62A-8F60CFF65AEB}" name="Column3235" dataDxfId="13191"/>
    <tableColumn id="3240" xr3:uid="{5D675A2D-6F86-4AC8-BE6C-05D2DD58F375}" name="Column3236" dataDxfId="13190"/>
    <tableColumn id="3241" xr3:uid="{95ED11E5-FE0A-4187-AAD1-36E1847BF5E0}" name="Column3237" dataDxfId="13189"/>
    <tableColumn id="3242" xr3:uid="{A4FAF6ED-E97C-4DEF-8D3C-341F57BD02F7}" name="Column3238" dataDxfId="13188"/>
    <tableColumn id="3243" xr3:uid="{F0A6E5F4-BD6D-47D9-ABD5-4621B4624FBE}" name="Column3239" dataDxfId="13187"/>
    <tableColumn id="3244" xr3:uid="{A21CEE2D-0CCB-4BDB-B83C-1F9B96EC0E5B}" name="Column3240" dataDxfId="13186"/>
    <tableColumn id="3245" xr3:uid="{477DF68E-6A31-483E-8E7C-4885AF03BC5A}" name="Column3241" dataDxfId="13185"/>
    <tableColumn id="3246" xr3:uid="{C885C776-1593-43CC-9AA9-E10CE64C2DE2}" name="Column3242" dataDxfId="13184"/>
    <tableColumn id="3247" xr3:uid="{27CEA853-62A4-4C91-B9BE-88067E78E794}" name="Column3243" dataDxfId="13183"/>
    <tableColumn id="3248" xr3:uid="{AB768607-4ED0-4CA7-BC25-A42DD0B25DA3}" name="Column3244" dataDxfId="13182"/>
    <tableColumn id="3249" xr3:uid="{6EDCC77C-C2D8-4111-AA7C-463FC89B2697}" name="Column3245" dataDxfId="13181"/>
    <tableColumn id="3250" xr3:uid="{8E00AF61-A738-4539-BEB3-000D7D0D949C}" name="Column3246" dataDxfId="13180"/>
    <tableColumn id="3251" xr3:uid="{1E569721-DAF6-46E3-98F6-C8FB1C18C83D}" name="Column3247" dataDxfId="13179"/>
    <tableColumn id="3252" xr3:uid="{3AD77CDE-5A71-486E-9EC0-8B1198AC43D2}" name="Column3248" dataDxfId="13178"/>
    <tableColumn id="3253" xr3:uid="{B3070915-0B0C-4EE4-8A19-83D73B6D9865}" name="Column3249" dataDxfId="13177"/>
    <tableColumn id="3254" xr3:uid="{D51AE9F6-F04B-4DBB-AEB1-9FD2D2444FF4}" name="Column3250" dataDxfId="13176"/>
    <tableColumn id="3255" xr3:uid="{D3C5B176-2F03-481E-8984-722EB5CDAD73}" name="Column3251" dataDxfId="13175"/>
    <tableColumn id="3256" xr3:uid="{FDB0755F-68CA-490C-9DCC-72601D36DA8C}" name="Column3252" dataDxfId="13174"/>
    <tableColumn id="3257" xr3:uid="{C116F76A-CFBF-4271-A068-85309E5AA749}" name="Column3253" dataDxfId="13173"/>
    <tableColumn id="3258" xr3:uid="{C7FCE4F8-F15E-43CC-BF3E-B35B8C3CE2ED}" name="Column3254" dataDxfId="13172"/>
    <tableColumn id="3259" xr3:uid="{6CFFE9BF-A5E4-49C4-A901-B13DA25E8BFA}" name="Column3255" dataDxfId="13171"/>
    <tableColumn id="3260" xr3:uid="{62B90D2A-F517-43D9-B93A-53EA24F97D02}" name="Column3256" dataDxfId="13170"/>
    <tableColumn id="3261" xr3:uid="{925EB6E4-DC03-47E9-934F-6511E7D8F3F8}" name="Column3257" dataDxfId="13169"/>
    <tableColumn id="3262" xr3:uid="{FA0BE036-D5C7-495D-AECE-CFA0FFA4B91E}" name="Column3258" dataDxfId="13168"/>
    <tableColumn id="3263" xr3:uid="{E4A748EC-8AD7-4345-8A4C-04F4DE2A2AD2}" name="Column3259" dataDxfId="13167"/>
    <tableColumn id="3264" xr3:uid="{A0DC4F59-ED4C-4446-8986-73D91FB7CE6A}" name="Column3260" dataDxfId="13166"/>
    <tableColumn id="3265" xr3:uid="{6597B953-71A5-4D99-91FC-2F5BBD1239F8}" name="Column3261" dataDxfId="13165"/>
    <tableColumn id="3266" xr3:uid="{9AE1A3C5-49EF-4382-B8D5-812B7867CB78}" name="Column3262" dataDxfId="13164"/>
    <tableColumn id="3267" xr3:uid="{169108B7-6485-4908-9610-0EC5881136E6}" name="Column3263" dataDxfId="13163"/>
    <tableColumn id="3268" xr3:uid="{BB41CBE4-274F-4A46-AD1F-6B508ADA2F4D}" name="Column3264" dataDxfId="13162"/>
    <tableColumn id="3269" xr3:uid="{A4243DA3-2438-4A5B-A6CE-3CABD44A239D}" name="Column3265" dataDxfId="13161"/>
    <tableColumn id="3270" xr3:uid="{41C10363-E563-4FAB-A1E3-FA81CCCBA686}" name="Column3266" dataDxfId="13160"/>
    <tableColumn id="3271" xr3:uid="{CE5ABB0B-17E3-4BA1-942D-FC86C4E88DD2}" name="Column3267" dataDxfId="13159"/>
    <tableColumn id="3272" xr3:uid="{04A5E932-7D17-4B0A-90F0-9304AD8348E9}" name="Column3268" dataDxfId="13158"/>
    <tableColumn id="3273" xr3:uid="{54A1EF4D-DE23-4262-BDF8-B1C1DB0A3353}" name="Column3269" dataDxfId="13157"/>
    <tableColumn id="3274" xr3:uid="{9CD264BC-B7DF-485A-945C-9AE512444056}" name="Column3270" dataDxfId="13156"/>
    <tableColumn id="3275" xr3:uid="{D030D422-01D3-4904-97D2-4E2B22475CAF}" name="Column3271" dataDxfId="13155"/>
    <tableColumn id="3276" xr3:uid="{DBBBDE68-6682-429E-A7B5-6C584BB1E474}" name="Column3272" dataDxfId="13154"/>
    <tableColumn id="3277" xr3:uid="{5035B24E-B2A7-42A1-A3DD-DE0F03AB5B39}" name="Column3273" dataDxfId="13153"/>
    <tableColumn id="3278" xr3:uid="{45AA478C-D677-4558-9B06-12DEC3DC125F}" name="Column3274" dataDxfId="13152"/>
    <tableColumn id="3279" xr3:uid="{9A2032B6-931E-4400-B9A7-5D4BDE749B85}" name="Column3275" dataDxfId="13151"/>
    <tableColumn id="3280" xr3:uid="{9193D0D5-B72E-43C0-9766-1BD23BAFC897}" name="Column3276" dataDxfId="13150"/>
    <tableColumn id="3281" xr3:uid="{AA8C86F2-4A76-4BCB-AF7C-DA5498428B06}" name="Column3277" dataDxfId="13149"/>
    <tableColumn id="3282" xr3:uid="{88897A38-34EE-4632-987C-481551C892B8}" name="Column3278" dataDxfId="13148"/>
    <tableColumn id="3283" xr3:uid="{65AF9F8F-4298-47B3-AB72-49437C306658}" name="Column3279" dataDxfId="13147"/>
    <tableColumn id="3284" xr3:uid="{EEC86BF6-D680-41B8-AE94-C646EC8C68C2}" name="Column3280" dataDxfId="13146"/>
    <tableColumn id="3285" xr3:uid="{80AE1419-7479-4780-A3E2-F4828C6CF028}" name="Column3281" dataDxfId="13145"/>
    <tableColumn id="3286" xr3:uid="{C4BECBB1-1B9E-4E08-B06D-1A8CE8CB575B}" name="Column3282" dataDxfId="13144"/>
    <tableColumn id="3287" xr3:uid="{C3087C7F-5426-499C-B10A-F0041FF2C2C1}" name="Column3283" dataDxfId="13143"/>
    <tableColumn id="3288" xr3:uid="{0B4FFA5C-5045-4E65-8D78-3C0D3FF43069}" name="Column3284" dataDxfId="13142"/>
    <tableColumn id="3289" xr3:uid="{B46813DC-7B88-44FF-9B44-A52F036780F6}" name="Column3285" dataDxfId="13141"/>
    <tableColumn id="3290" xr3:uid="{70749553-7A92-4A94-8570-30361F14F864}" name="Column3286" dataDxfId="13140"/>
    <tableColumn id="3291" xr3:uid="{4F67B5B2-865B-4619-94C0-28288646D81F}" name="Column3287" dataDxfId="13139"/>
    <tableColumn id="3292" xr3:uid="{174718E8-0AB0-44CD-9742-8179BA16AC56}" name="Column3288" dataDxfId="13138"/>
    <tableColumn id="3293" xr3:uid="{2F4AA4A1-A8F1-45FA-BD18-594F6C5BBFA5}" name="Column3289" dataDxfId="13137"/>
    <tableColumn id="3294" xr3:uid="{0955E594-9058-42FD-93E0-3C82FC27A28D}" name="Column3290" dataDxfId="13136"/>
    <tableColumn id="3295" xr3:uid="{632F83F6-0F14-43BB-AF29-C90E9EC114EC}" name="Column3291" dataDxfId="13135"/>
    <tableColumn id="3296" xr3:uid="{B7DC2734-DE15-4A29-8378-82C25CA4FCB3}" name="Column3292" dataDxfId="13134"/>
    <tableColumn id="3297" xr3:uid="{4DA386D1-D09A-408A-8E34-7CDD4DFAA078}" name="Column3293" dataDxfId="13133"/>
    <tableColumn id="3298" xr3:uid="{C3E3B1B1-C103-48B3-8827-4F04AAC18F8C}" name="Column3294" dataDxfId="13132"/>
    <tableColumn id="3299" xr3:uid="{55ECD8E1-94E6-46A1-8C76-DC57E880F97B}" name="Column3295" dataDxfId="13131"/>
    <tableColumn id="3300" xr3:uid="{DE62420B-1583-4B5D-9525-692056FC878B}" name="Column3296" dataDxfId="13130"/>
    <tableColumn id="3301" xr3:uid="{6D51CAE7-D206-448A-8951-2BC83F0168E2}" name="Column3297" dataDxfId="13129"/>
    <tableColumn id="3302" xr3:uid="{48A49A26-167C-4CC7-A3C5-E7036AB9E264}" name="Column3298" dataDxfId="13128"/>
    <tableColumn id="3303" xr3:uid="{2A2AC299-C545-4E25-A997-560B2FDD9F23}" name="Column3299" dataDxfId="13127"/>
    <tableColumn id="3304" xr3:uid="{09ACF2F3-1BCD-43FB-9F5B-4C3899A2D292}" name="Column3300" dataDxfId="13126"/>
    <tableColumn id="3305" xr3:uid="{5F9138A8-2EF0-4662-890A-299928DCC72C}" name="Column3301" dataDxfId="13125"/>
    <tableColumn id="3306" xr3:uid="{1F8D08F5-250A-4268-AFE0-C77A417E6777}" name="Column3302" dataDxfId="13124"/>
    <tableColumn id="3307" xr3:uid="{DD25F592-9B15-4AEF-A44A-7AD11B350F30}" name="Column3303" dataDxfId="13123"/>
    <tableColumn id="3308" xr3:uid="{6771BFB2-9E5D-47B5-88C2-AE6629877CA0}" name="Column3304" dataDxfId="13122"/>
    <tableColumn id="3309" xr3:uid="{DC8FA151-A676-4464-B49C-9175CCD2AEA5}" name="Column3305" dataDxfId="13121"/>
    <tableColumn id="3310" xr3:uid="{4EEFA41A-C48E-4D51-AA12-40076F8D1075}" name="Column3306" dataDxfId="13120"/>
    <tableColumn id="3311" xr3:uid="{4701779B-BA77-4071-A995-054AA97AEEC6}" name="Column3307" dataDxfId="13119"/>
    <tableColumn id="3312" xr3:uid="{80E075E8-E7C1-4842-B7E0-D20675967012}" name="Column3308" dataDxfId="13118"/>
    <tableColumn id="3313" xr3:uid="{6CB180D4-CBFB-4873-8912-13F1449C675B}" name="Column3309" dataDxfId="13117"/>
    <tableColumn id="3314" xr3:uid="{EBF90376-A654-4AFF-9FD4-9CAC3E779EE3}" name="Column3310" dataDxfId="13116"/>
    <tableColumn id="3315" xr3:uid="{2334E7C5-295A-411B-861D-711D49A4846E}" name="Column3311" dataDxfId="13115"/>
    <tableColumn id="3316" xr3:uid="{757B247E-1D33-424E-B1EF-A7D9EA609C04}" name="Column3312" dataDxfId="13114"/>
    <tableColumn id="3317" xr3:uid="{F9D39359-8DB7-4A9A-AA54-7358D68B2483}" name="Column3313" dataDxfId="13113"/>
    <tableColumn id="3318" xr3:uid="{D28575B3-2497-4F7C-BB6C-DB8436445E1A}" name="Column3314" dataDxfId="13112"/>
    <tableColumn id="3319" xr3:uid="{F5D03DE8-5224-4A61-9FB7-BBC4CD0C01CB}" name="Column3315" dataDxfId="13111"/>
    <tableColumn id="3320" xr3:uid="{C1BD74BF-3248-4156-9E63-55F812D7B935}" name="Column3316" dataDxfId="13110"/>
    <tableColumn id="3321" xr3:uid="{BAD475CF-57C1-46C5-9A9F-CBB9A835703F}" name="Column3317" dataDxfId="13109"/>
    <tableColumn id="3322" xr3:uid="{A7B11165-FCA2-49F4-A3CE-799B70D863B3}" name="Column3318" dataDxfId="13108"/>
    <tableColumn id="3323" xr3:uid="{A0C37268-9A5A-4A76-973B-556CB60B893F}" name="Column3319" dataDxfId="13107"/>
    <tableColumn id="3324" xr3:uid="{24FE29AF-F68A-4DE8-BD79-D71DDD7441D4}" name="Column3320" dataDxfId="13106"/>
    <tableColumn id="3325" xr3:uid="{F20194C1-988B-4212-8B0D-CDAFD2F811B9}" name="Column3321" dataDxfId="13105"/>
    <tableColumn id="3326" xr3:uid="{CC4F2CAA-63BA-4ED0-B3AD-99C15B457B95}" name="Column3322" dataDxfId="13104"/>
    <tableColumn id="3327" xr3:uid="{DF4C7B85-D301-4836-819F-75C41FA5A0D5}" name="Column3323" dataDxfId="13103"/>
    <tableColumn id="3328" xr3:uid="{E4DC37A7-D621-4F57-A38A-5D6D9DC53049}" name="Column3324" dataDxfId="13102"/>
    <tableColumn id="3329" xr3:uid="{0CAACFAB-1305-4BF8-9898-51634A64DE1E}" name="Column3325" dataDxfId="13101"/>
    <tableColumn id="3330" xr3:uid="{945BC579-BF31-42FD-AD1B-6CAF1D779469}" name="Column3326" dataDxfId="13100"/>
    <tableColumn id="3331" xr3:uid="{BFD87146-E593-4603-AC2A-A6CD0C3FFA2C}" name="Column3327" dataDxfId="13099"/>
    <tableColumn id="3332" xr3:uid="{523DB3B9-02A4-45C0-A3F6-8DB27ACD345F}" name="Column3328" dataDxfId="13098"/>
    <tableColumn id="3333" xr3:uid="{F4081239-23E7-40A7-8A00-6EBA28F35C4F}" name="Column3329" dataDxfId="13097"/>
    <tableColumn id="3334" xr3:uid="{A11097BB-9FD4-4EFD-8C99-61F234C1A3BD}" name="Column3330" dataDxfId="13096"/>
    <tableColumn id="3335" xr3:uid="{F6C115C6-1311-4F3B-88C0-C919BF665404}" name="Column3331" dataDxfId="13095"/>
    <tableColumn id="3336" xr3:uid="{33189B8C-2E5F-482C-9744-9D6C2849D09E}" name="Column3332" dataDxfId="13094"/>
    <tableColumn id="3337" xr3:uid="{3D962A57-376C-4471-859C-A5FD30C42153}" name="Column3333" dataDxfId="13093"/>
    <tableColumn id="3338" xr3:uid="{EDFEAD22-1E21-4254-B87D-8F9C85448528}" name="Column3334" dataDxfId="13092"/>
    <tableColumn id="3339" xr3:uid="{978F707E-FE37-4964-A6DB-59297532831B}" name="Column3335" dataDxfId="13091"/>
    <tableColumn id="3340" xr3:uid="{EE258B8A-74DE-47C3-A7D9-D715AD53C002}" name="Column3336" dataDxfId="13090"/>
    <tableColumn id="3341" xr3:uid="{2B9F318A-685D-4D36-8BC0-145DD829E0D5}" name="Column3337" dataDxfId="13089"/>
    <tableColumn id="3342" xr3:uid="{0DFD921D-0569-48C1-83CA-568CFF2193B2}" name="Column3338" dataDxfId="13088"/>
    <tableColumn id="3343" xr3:uid="{2BAE4BA6-9FDD-468D-AFFD-B742E77C6BF3}" name="Column3339" dataDxfId="13087"/>
    <tableColumn id="3344" xr3:uid="{C2A087DF-F25A-46C5-8C3B-2457B8617A99}" name="Column3340" dataDxfId="13086"/>
    <tableColumn id="3345" xr3:uid="{C0CB2519-93B2-40B7-B508-9F704D9149B5}" name="Column3341" dataDxfId="13085"/>
    <tableColumn id="3346" xr3:uid="{5F1307B9-53E2-4BC5-8416-6E3E00458846}" name="Column3342" dataDxfId="13084"/>
    <tableColumn id="3347" xr3:uid="{53B7D677-25B8-4B96-B126-80DC4F17F470}" name="Column3343" dataDxfId="13083"/>
    <tableColumn id="3348" xr3:uid="{881E44DF-4C3A-4E84-BDF9-0C612E203450}" name="Column3344" dataDxfId="13082"/>
    <tableColumn id="3349" xr3:uid="{23375D0A-B536-431E-BA72-2BA8A91E7E13}" name="Column3345" dataDxfId="13081"/>
    <tableColumn id="3350" xr3:uid="{63002E0E-2FB1-47A8-805B-5FA535806510}" name="Column3346" dataDxfId="13080"/>
    <tableColumn id="3351" xr3:uid="{02226F8E-0576-4657-AE2B-970C1A69C413}" name="Column3347" dataDxfId="13079"/>
    <tableColumn id="3352" xr3:uid="{F11DCBF2-6E8E-4A24-9B06-DE388CD3D2D9}" name="Column3348" dataDxfId="13078"/>
    <tableColumn id="3353" xr3:uid="{9B986706-47F1-4146-9C51-ECF348093F0E}" name="Column3349" dataDxfId="13077"/>
    <tableColumn id="3354" xr3:uid="{36A1E2F1-4327-446D-B1B6-1C97FE497E11}" name="Column3350" dataDxfId="13076"/>
    <tableColumn id="3355" xr3:uid="{5B811ECD-EA32-4C78-8406-E06CD3431095}" name="Column3351" dataDxfId="13075"/>
    <tableColumn id="3356" xr3:uid="{3DD8275C-E568-471E-9880-1D4A44FE6269}" name="Column3352" dataDxfId="13074"/>
    <tableColumn id="3357" xr3:uid="{69190084-E9A0-4093-B2C2-7438FA89AD2B}" name="Column3353" dataDxfId="13073"/>
    <tableColumn id="3358" xr3:uid="{11248B06-E7CC-4310-8EA1-0879AA0D32BA}" name="Column3354" dataDxfId="13072"/>
    <tableColumn id="3359" xr3:uid="{27C40395-7AB4-4DCE-BFC0-D294E80FBE5C}" name="Column3355" dataDxfId="13071"/>
    <tableColumn id="3360" xr3:uid="{00642A30-0EA4-45DA-B412-9522486280A9}" name="Column3356" dataDxfId="13070"/>
    <tableColumn id="3361" xr3:uid="{35FB8F48-A770-495D-A6D5-85BED26099AA}" name="Column3357" dataDxfId="13069"/>
    <tableColumn id="3362" xr3:uid="{7A79A917-D43E-4AD4-88D2-2DFD72EDADAF}" name="Column3358" dataDxfId="13068"/>
    <tableColumn id="3363" xr3:uid="{4AE1F1BF-6E31-4923-AD5A-EDE052E68802}" name="Column3359" dataDxfId="13067"/>
    <tableColumn id="3364" xr3:uid="{71CC34CD-BA5E-4E72-995E-FB09FA57B68C}" name="Column3360" dataDxfId="13066"/>
    <tableColumn id="3365" xr3:uid="{588F7909-24E9-4677-B33A-785ED71080A9}" name="Column3361" dataDxfId="13065"/>
    <tableColumn id="3366" xr3:uid="{6CD07816-A9A0-46D5-907B-8184A3574C21}" name="Column3362" dataDxfId="13064"/>
    <tableColumn id="3367" xr3:uid="{9649B8AF-812F-4876-9342-DA730141E34B}" name="Column3363" dataDxfId="13063"/>
    <tableColumn id="3368" xr3:uid="{3CE1272E-79A2-4AC4-9DE4-F86A56BBC531}" name="Column3364" dataDxfId="13062"/>
    <tableColumn id="3369" xr3:uid="{98438CC3-49FD-479A-B24A-44FEFABAEFBF}" name="Column3365" dataDxfId="13061"/>
    <tableColumn id="3370" xr3:uid="{BF2F0DAB-3D5C-4B75-A8F2-79637C5235AB}" name="Column3366" dataDxfId="13060"/>
    <tableColumn id="3371" xr3:uid="{325E755C-F582-4478-875E-F76C56ACB138}" name="Column3367" dataDxfId="13059"/>
    <tableColumn id="3372" xr3:uid="{6D461A7D-1155-4C77-AE90-3676E9EE1901}" name="Column3368" dataDxfId="13058"/>
    <tableColumn id="3373" xr3:uid="{B94B69AB-EACE-469C-9888-50888A1E1C1F}" name="Column3369" dataDxfId="13057"/>
    <tableColumn id="3374" xr3:uid="{8179B677-B66A-4AC9-8064-1B6E52FD9212}" name="Column3370" dataDxfId="13056"/>
    <tableColumn id="3375" xr3:uid="{BA108502-82A8-4E65-BC6B-51F6B31651BB}" name="Column3371" dataDxfId="13055"/>
    <tableColumn id="3376" xr3:uid="{99610622-C81E-492D-9242-5F8C2F226542}" name="Column3372" dataDxfId="13054"/>
    <tableColumn id="3377" xr3:uid="{1257769A-D226-4AF6-97F1-59EA79433758}" name="Column3373" dataDxfId="13053"/>
    <tableColumn id="3378" xr3:uid="{F7C6A675-833C-4D60-A05C-12E794478F89}" name="Column3374" dataDxfId="13052"/>
    <tableColumn id="3379" xr3:uid="{3C3C1594-99E5-49AF-BA9E-240865384A67}" name="Column3375" dataDxfId="13051"/>
    <tableColumn id="3380" xr3:uid="{8ABCEB0E-2022-4F7F-AE68-7821FCBF9A3E}" name="Column3376" dataDxfId="13050"/>
    <tableColumn id="3381" xr3:uid="{B9CDE370-3229-4496-A811-EBF466D0494D}" name="Column3377" dataDxfId="13049"/>
    <tableColumn id="3382" xr3:uid="{24DFEDD5-21BE-41C2-BDB2-E6DE06479F30}" name="Column3378" dataDxfId="13048"/>
    <tableColumn id="3383" xr3:uid="{C32C187C-A3F1-40AD-A069-07A9E9061EBF}" name="Column3379" dataDxfId="13047"/>
    <tableColumn id="3384" xr3:uid="{A13A64F8-3E65-4BB0-9380-395CF2EB3657}" name="Column3380" dataDxfId="13046"/>
    <tableColumn id="3385" xr3:uid="{37BB1808-CAEC-4521-B645-B4A2C05CDF65}" name="Column3381" dataDxfId="13045"/>
    <tableColumn id="3386" xr3:uid="{148E4F6D-8EA8-4FEC-9608-F3523C9EDEBD}" name="Column3382" dataDxfId="13044"/>
    <tableColumn id="3387" xr3:uid="{B4DE84EE-6FA1-407F-8A55-3B90DFEF5AE0}" name="Column3383" dataDxfId="13043"/>
    <tableColumn id="3388" xr3:uid="{546964BB-F524-4805-8F8B-CCDFB0841E14}" name="Column3384" dataDxfId="13042"/>
    <tableColumn id="3389" xr3:uid="{D7C79EEC-B4F1-4EE5-9E72-D952A213E2BF}" name="Column3385" dataDxfId="13041"/>
    <tableColumn id="3390" xr3:uid="{B1D56455-94E9-4029-8C26-BB76BF351A42}" name="Column3386" dataDxfId="13040"/>
    <tableColumn id="3391" xr3:uid="{7B61453D-9DDF-46E2-92C5-6E9483FBD132}" name="Column3387" dataDxfId="13039"/>
    <tableColumn id="3392" xr3:uid="{65A18CA9-4EEE-4F04-BB89-90D06C724392}" name="Column3388" dataDxfId="13038"/>
    <tableColumn id="3393" xr3:uid="{80E0F598-9F23-45BA-A29F-9871EE369AE8}" name="Column3389" dataDxfId="13037"/>
    <tableColumn id="3394" xr3:uid="{27B178FA-CAE9-4A29-9ADC-06D006980E9B}" name="Column3390" dataDxfId="13036"/>
    <tableColumn id="3395" xr3:uid="{0C54CF16-C7C6-45DE-AB6F-C301099A68DB}" name="Column3391" dataDxfId="13035"/>
    <tableColumn id="3396" xr3:uid="{B6BB732E-4208-43E0-9069-2D9F59C491FB}" name="Column3392" dataDxfId="13034"/>
    <tableColumn id="3397" xr3:uid="{5A6B2555-2235-4A8F-995A-76492A764CE0}" name="Column3393" dataDxfId="13033"/>
    <tableColumn id="3398" xr3:uid="{2717CDFC-95DE-44C4-8A23-A2520198E78C}" name="Column3394" dataDxfId="13032"/>
    <tableColumn id="3399" xr3:uid="{6B4948E9-D931-44C9-AAB9-F838FF9BF185}" name="Column3395" dataDxfId="13031"/>
    <tableColumn id="3400" xr3:uid="{2F1AA806-62F8-4627-B9BA-D314222E9A98}" name="Column3396" dataDxfId="13030"/>
    <tableColumn id="3401" xr3:uid="{6EA360E6-8A55-4A6F-9131-912DC19BEE9B}" name="Column3397" dataDxfId="13029"/>
    <tableColumn id="3402" xr3:uid="{E24F1EDA-2289-4DAC-AFAE-3712922CEDAA}" name="Column3398" dataDxfId="13028"/>
    <tableColumn id="3403" xr3:uid="{ED75BD69-ED75-4181-BDB3-943F5A41893F}" name="Column3399" dataDxfId="13027"/>
    <tableColumn id="3404" xr3:uid="{12D9F9AC-D94E-4C4A-84F4-E0ED457D7066}" name="Column3400" dataDxfId="13026"/>
    <tableColumn id="3405" xr3:uid="{8E07535F-69FD-47E6-9743-F0E46F9D8DA5}" name="Column3401" dataDxfId="13025"/>
    <tableColumn id="3406" xr3:uid="{15429BB2-BE7F-4B69-805C-6B04C22972F7}" name="Column3402" dataDxfId="13024"/>
    <tableColumn id="3407" xr3:uid="{21757AEB-688B-422F-816F-163E791D8CFF}" name="Column3403" dataDxfId="13023"/>
    <tableColumn id="3408" xr3:uid="{646B17EC-23B1-487A-933A-E2E5CBD1E7D6}" name="Column3404" dataDxfId="13022"/>
    <tableColumn id="3409" xr3:uid="{8E6DC0FE-A0BD-4063-BB29-E78B1B18E7A6}" name="Column3405" dataDxfId="13021"/>
    <tableColumn id="3410" xr3:uid="{A5E62843-A6E0-4918-B8C4-1D54385262CD}" name="Column3406" dataDxfId="13020"/>
    <tableColumn id="3411" xr3:uid="{77202D96-A76B-43FE-A17A-2B2F81651EE5}" name="Column3407" dataDxfId="13019"/>
    <tableColumn id="3412" xr3:uid="{DEC288AA-2A11-4DC2-AD64-55E7E9F6E63A}" name="Column3408" dataDxfId="13018"/>
    <tableColumn id="3413" xr3:uid="{6F8F7876-501F-4107-8183-845FB40FEA7D}" name="Column3409" dataDxfId="13017"/>
    <tableColumn id="3414" xr3:uid="{9CFB12C4-78C5-4210-8C25-97D105A0AD07}" name="Column3410" dataDxfId="13016"/>
    <tableColumn id="3415" xr3:uid="{53A01E51-2B58-49E3-BF2D-A4EFB02C1579}" name="Column3411" dataDxfId="13015"/>
    <tableColumn id="3416" xr3:uid="{100619B5-D5D1-4CDC-8EA2-B61605541272}" name="Column3412" dataDxfId="13014"/>
    <tableColumn id="3417" xr3:uid="{F53D30EF-063D-4674-8AC1-B516F04A369F}" name="Column3413" dataDxfId="13013"/>
    <tableColumn id="3418" xr3:uid="{AD822658-AEE3-42E6-A5F1-DFA8A20F7F80}" name="Column3414" dataDxfId="13012"/>
    <tableColumn id="3419" xr3:uid="{42333D2F-91E8-4616-AD83-28B3854E2AD4}" name="Column3415" dataDxfId="13011"/>
    <tableColumn id="3420" xr3:uid="{E1C08170-F367-47CC-AC43-26D47E186B61}" name="Column3416" dataDxfId="13010"/>
    <tableColumn id="3421" xr3:uid="{F2BD38C8-AE42-48C8-80B5-6DFD5A4F5A2D}" name="Column3417" dataDxfId="13009"/>
    <tableColumn id="3422" xr3:uid="{F39F0464-7FF0-49A5-A88D-518374DF4658}" name="Column3418" dataDxfId="13008"/>
    <tableColumn id="3423" xr3:uid="{7D22BAEB-0BFA-427C-B263-0DA500F84276}" name="Column3419" dataDxfId="13007"/>
    <tableColumn id="3424" xr3:uid="{4199068B-38E4-4309-9164-FDF233C06609}" name="Column3420" dataDxfId="13006"/>
    <tableColumn id="3425" xr3:uid="{B8EECF4B-7EAE-4E15-9873-8C924CD49279}" name="Column3421" dataDxfId="13005"/>
    <tableColumn id="3426" xr3:uid="{A14339D3-B21B-486D-B657-E07EB63C2584}" name="Column3422" dataDxfId="13004"/>
    <tableColumn id="3427" xr3:uid="{CA6AEDF8-B25A-4C4E-8CB2-61238BA71B2F}" name="Column3423" dataDxfId="13003"/>
    <tableColumn id="3428" xr3:uid="{A609FD4C-0974-4B01-995A-04EAE9FCA9A1}" name="Column3424" dataDxfId="13002"/>
    <tableColumn id="3429" xr3:uid="{082F0CF3-BAF1-402C-AF2E-5CDF29A1A432}" name="Column3425" dataDxfId="13001"/>
    <tableColumn id="3430" xr3:uid="{4408DAB6-F6D7-490E-86F0-D213A10F09C0}" name="Column3426" dataDxfId="13000"/>
    <tableColumn id="3431" xr3:uid="{E7569BA6-4D6A-437B-BE4C-D9B32378374C}" name="Column3427" dataDxfId="12999"/>
    <tableColumn id="3432" xr3:uid="{929CB52A-4B8C-4240-8B6B-DDFA889053EA}" name="Column3428" dataDxfId="12998"/>
    <tableColumn id="3433" xr3:uid="{744E3192-816F-46B4-BB1C-04CF3F25B1F8}" name="Column3429" dataDxfId="12997"/>
    <tableColumn id="3434" xr3:uid="{B7632AE6-019F-4AC7-9B40-8D591E74A4F4}" name="Column3430" dataDxfId="12996"/>
    <tableColumn id="3435" xr3:uid="{62EA702F-8ADF-43BC-A924-67F34EDECED6}" name="Column3431" dataDxfId="12995"/>
    <tableColumn id="3436" xr3:uid="{606524BD-861C-4885-BA26-2BCCBB23011D}" name="Column3432" dataDxfId="12994"/>
    <tableColumn id="3437" xr3:uid="{2D78A25E-D80E-4A5C-B67B-812FDC642851}" name="Column3433" dataDxfId="12993"/>
    <tableColumn id="3438" xr3:uid="{35885302-4209-46BD-BEE2-B75CEE66FD1A}" name="Column3434" dataDxfId="12992"/>
    <tableColumn id="3439" xr3:uid="{2B017BFD-C3EF-42E0-B3BC-6046D34961FF}" name="Column3435" dataDxfId="12991"/>
    <tableColumn id="3440" xr3:uid="{2015FD43-3EF4-489C-AC64-FDDE265C91C3}" name="Column3436" dataDxfId="12990"/>
    <tableColumn id="3441" xr3:uid="{F248EF27-6A96-45F8-A1C0-13148A5829BF}" name="Column3437" dataDxfId="12989"/>
    <tableColumn id="3442" xr3:uid="{F679D736-813B-42C8-8D72-EF6F52F854AC}" name="Column3438" dataDxfId="12988"/>
    <tableColumn id="3443" xr3:uid="{DD3435DD-9820-4C6C-B66E-A9EC3C3EA495}" name="Column3439" dataDxfId="12987"/>
    <tableColumn id="3444" xr3:uid="{7941BB14-CF90-4364-8293-70FAC5E48DDF}" name="Column3440" dataDxfId="12986"/>
    <tableColumn id="3445" xr3:uid="{5DE875F2-0884-457D-970D-582A0CBAB6F4}" name="Column3441" dataDxfId="12985"/>
    <tableColumn id="3446" xr3:uid="{8F6B953A-F540-4FCD-B1CB-BCD1DB5D6621}" name="Column3442" dataDxfId="12984"/>
    <tableColumn id="3447" xr3:uid="{C3FC6FB9-9DE5-4DAC-AE30-5AA0E6FCBF88}" name="Column3443" dataDxfId="12983"/>
    <tableColumn id="3448" xr3:uid="{C727EAD2-0202-4292-8C35-88BBE240F02F}" name="Column3444" dataDxfId="12982"/>
    <tableColumn id="3449" xr3:uid="{C93B4B68-BB84-4FA0-96B3-4C37FC73E4E8}" name="Column3445" dataDxfId="12981"/>
    <tableColumn id="3450" xr3:uid="{5A5F491D-A485-4382-8A53-0A97D93D554C}" name="Column3446" dataDxfId="12980"/>
    <tableColumn id="3451" xr3:uid="{8A985F90-CD35-4282-8822-68FAC401AFA0}" name="Column3447" dataDxfId="12979"/>
    <tableColumn id="3452" xr3:uid="{D86544E8-9246-4C2E-B7A8-AD7CDCFA47B5}" name="Column3448" dataDxfId="12978"/>
    <tableColumn id="3453" xr3:uid="{34701031-24A2-481C-A9C3-9ECDFB59935B}" name="Column3449" dataDxfId="12977"/>
    <tableColumn id="3454" xr3:uid="{F95303E8-7782-4383-B849-3A4428649037}" name="Column3450" dataDxfId="12976"/>
    <tableColumn id="3455" xr3:uid="{32066CC4-F032-48AD-BA2D-2D598D3A1113}" name="Column3451" dataDxfId="12975"/>
    <tableColumn id="3456" xr3:uid="{77921533-E486-4E1C-B9E3-F3E0AF747745}" name="Column3452" dataDxfId="12974"/>
    <tableColumn id="3457" xr3:uid="{AE03B4F2-5B0A-45E3-9843-901519A03405}" name="Column3453" dataDxfId="12973"/>
    <tableColumn id="3458" xr3:uid="{A2A5607D-77DC-409B-9E45-298D5A0C9A08}" name="Column3454" dataDxfId="12972"/>
    <tableColumn id="3459" xr3:uid="{A4FF72E0-9622-4174-99B7-ED014C2809E6}" name="Column3455" dataDxfId="12971"/>
    <tableColumn id="3460" xr3:uid="{7043088D-3961-4F09-B928-4A0A0EA46DF9}" name="Column3456" dataDxfId="12970"/>
    <tableColumn id="3461" xr3:uid="{9285F283-04FF-4523-8DB6-08B0039FFBC5}" name="Column3457" dataDxfId="12969"/>
    <tableColumn id="3462" xr3:uid="{5C85A2E1-98C8-4278-993E-F73B9060B290}" name="Column3458" dataDxfId="12968"/>
    <tableColumn id="3463" xr3:uid="{CDC5C8A9-F25E-401B-957A-1D026AEFBF5B}" name="Column3459" dataDxfId="12967"/>
    <tableColumn id="3464" xr3:uid="{692E8131-3804-4E79-BF96-DED238903076}" name="Column3460" dataDxfId="12966"/>
    <tableColumn id="3465" xr3:uid="{7ACD0BFA-36CC-4BC9-9AD4-FDC135001431}" name="Column3461" dataDxfId="12965"/>
    <tableColumn id="3466" xr3:uid="{434EE65B-1E5C-4CD8-8E57-F92DE9299223}" name="Column3462" dataDxfId="12964"/>
    <tableColumn id="3467" xr3:uid="{EDC05E8C-2BB9-449A-AAD9-481FCE4EEDF4}" name="Column3463" dataDxfId="12963"/>
    <tableColumn id="3468" xr3:uid="{3B120E6D-7C1C-4F62-AA1A-19984CBF6B9C}" name="Column3464" dataDxfId="12962"/>
    <tableColumn id="3469" xr3:uid="{9953F774-C714-4BB8-983E-8AA8E6EFE2D8}" name="Column3465" dataDxfId="12961"/>
    <tableColumn id="3470" xr3:uid="{23D3FFB3-8DD9-487C-AAD2-D623BEED85AC}" name="Column3466" dataDxfId="12960"/>
    <tableColumn id="3471" xr3:uid="{1E872E89-EAF1-4040-AB0A-283ECD48F609}" name="Column3467" dataDxfId="12959"/>
    <tableColumn id="3472" xr3:uid="{E34691D2-FF53-4011-8DAA-03BD24522C0F}" name="Column3468" dataDxfId="12958"/>
    <tableColumn id="3473" xr3:uid="{052B103A-49E2-4207-AB94-F9B8D67E0A84}" name="Column3469" dataDxfId="12957"/>
    <tableColumn id="3474" xr3:uid="{8E9A32A4-9474-4340-9012-0B532F83F429}" name="Column3470" dataDxfId="12956"/>
    <tableColumn id="3475" xr3:uid="{69E1AF80-B324-4D0C-A661-735A808D4F67}" name="Column3471" dataDxfId="12955"/>
    <tableColumn id="3476" xr3:uid="{DE03958F-70CF-46F0-94B6-16A7F4B56258}" name="Column3472" dataDxfId="12954"/>
    <tableColumn id="3477" xr3:uid="{C04E7B01-0835-41C3-A62E-B2120537C8E2}" name="Column3473" dataDxfId="12953"/>
    <tableColumn id="3478" xr3:uid="{A2D28060-4203-46CF-A1E9-866C072D9C1C}" name="Column3474" dataDxfId="12952"/>
    <tableColumn id="3479" xr3:uid="{F4A89832-F7EB-4725-A80E-04C037BCEB25}" name="Column3475" dataDxfId="12951"/>
    <tableColumn id="3480" xr3:uid="{D913FA4F-515D-4989-9380-501C0E63CC2B}" name="Column3476" dataDxfId="12950"/>
    <tableColumn id="3481" xr3:uid="{E79B84D3-A346-475C-84F3-D2B40B8179D8}" name="Column3477" dataDxfId="12949"/>
    <tableColumn id="3482" xr3:uid="{6CAFBE45-9335-4CDB-9B35-5BBE8514A59E}" name="Column3478" dataDxfId="12948"/>
    <tableColumn id="3483" xr3:uid="{A14F9C8D-6642-489A-86AF-A89DA8FA0913}" name="Column3479" dataDxfId="12947"/>
    <tableColumn id="3484" xr3:uid="{74D30056-5E3E-48F2-93AE-9F825C6979EC}" name="Column3480" dataDxfId="12946"/>
    <tableColumn id="3485" xr3:uid="{27C73587-5184-4D25-958B-620B637C81AA}" name="Column3481" dataDxfId="12945"/>
    <tableColumn id="3486" xr3:uid="{0A6D8C26-34CF-4465-8BDD-2E948D80D036}" name="Column3482" dataDxfId="12944"/>
    <tableColumn id="3487" xr3:uid="{6FDA74B2-56BB-425A-9A0D-3E581F11266B}" name="Column3483" dataDxfId="12943"/>
    <tableColumn id="3488" xr3:uid="{2A0478F9-4037-40BF-BBD9-A185B9DA1E81}" name="Column3484" dataDxfId="12942"/>
    <tableColumn id="3489" xr3:uid="{CE49CD3D-55EE-4993-BC56-874D3F7B6773}" name="Column3485" dataDxfId="12941"/>
    <tableColumn id="3490" xr3:uid="{A7000343-BC5D-4F50-9EB3-7AA14CFD1A67}" name="Column3486" dataDxfId="12940"/>
    <tableColumn id="3491" xr3:uid="{C10276CB-8720-4FAD-B766-6531B1DD6267}" name="Column3487" dataDxfId="12939"/>
    <tableColumn id="3492" xr3:uid="{4C3CB5CE-552D-402D-B5A8-59011E2680D6}" name="Column3488" dataDxfId="12938"/>
    <tableColumn id="3493" xr3:uid="{41C79471-9968-47DB-895D-41FB5359D347}" name="Column3489" dataDxfId="12937"/>
    <tableColumn id="3494" xr3:uid="{38DF9B67-DBB5-44CF-8115-CEB276AD0C3A}" name="Column3490" dataDxfId="12936"/>
    <tableColumn id="3495" xr3:uid="{D6E8E91A-B24F-4FB5-B0B1-0F46FEF6861F}" name="Column3491" dataDxfId="12935"/>
    <tableColumn id="3496" xr3:uid="{18D60C81-9020-4E2B-A8EF-C4F4013C482A}" name="Column3492" dataDxfId="12934"/>
    <tableColumn id="3497" xr3:uid="{6F273E24-5842-4838-A9BC-A6B7B1F5D673}" name="Column3493" dataDxfId="12933"/>
    <tableColumn id="3498" xr3:uid="{0ED138BD-AC49-4588-8156-CFC6B4D67CC5}" name="Column3494" dataDxfId="12932"/>
    <tableColumn id="3499" xr3:uid="{4F88D363-F67A-41EA-9218-83EF43844314}" name="Column3495" dataDxfId="12931"/>
    <tableColumn id="3500" xr3:uid="{0F9A32FA-2212-4FD9-BED6-0F59FFF8A85B}" name="Column3496" dataDxfId="12930"/>
    <tableColumn id="3501" xr3:uid="{3FA2B277-5E35-49C2-8B23-716670DBBC62}" name="Column3497" dataDxfId="12929"/>
    <tableColumn id="3502" xr3:uid="{C09C8D3B-0206-4BED-AEF8-3B2AC119BE31}" name="Column3498" dataDxfId="12928"/>
    <tableColumn id="3503" xr3:uid="{4F483B0D-A0F2-4D89-BC9C-E25C027873E6}" name="Column3499" dataDxfId="12927"/>
    <tableColumn id="3504" xr3:uid="{99AD2B39-F91C-42A1-BB8F-C94934C8CC89}" name="Column3500" dataDxfId="12926"/>
    <tableColumn id="3505" xr3:uid="{B744AE59-1664-4F98-993B-03B614E4CB02}" name="Column3501" dataDxfId="12925"/>
    <tableColumn id="3506" xr3:uid="{0F61B0F7-99A6-4EA6-99FB-74799696F59C}" name="Column3502" dataDxfId="12924"/>
    <tableColumn id="3507" xr3:uid="{F0B0CAF2-3D58-4641-A714-546FEEA754C0}" name="Column3503" dataDxfId="12923"/>
    <tableColumn id="3508" xr3:uid="{193D174A-EB1D-48CA-AFA3-027DDD24DCFB}" name="Column3504" dataDxfId="12922"/>
    <tableColumn id="3509" xr3:uid="{3036AEFB-49C2-4765-8B78-56335E04D691}" name="Column3505" dataDxfId="12921"/>
    <tableColumn id="3510" xr3:uid="{A8FD15E0-6D9F-4E8D-AFBB-E0831D96C278}" name="Column3506" dataDxfId="12920"/>
    <tableColumn id="3511" xr3:uid="{0C25433C-1BE6-4AE3-A85D-062E32BBA827}" name="Column3507" dataDxfId="12919"/>
    <tableColumn id="3512" xr3:uid="{BBEB5926-0800-42C5-A52F-301280D24C19}" name="Column3508" dataDxfId="12918"/>
    <tableColumn id="3513" xr3:uid="{325D0489-6B5A-4C7C-90D6-955D549C8237}" name="Column3509" dataDxfId="12917"/>
    <tableColumn id="3514" xr3:uid="{721761C1-E9BA-4B46-9809-CFFED6CBC123}" name="Column3510" dataDxfId="12916"/>
    <tableColumn id="3515" xr3:uid="{51082488-2780-468C-913A-CD7FA8ED120B}" name="Column3511" dataDxfId="12915"/>
    <tableColumn id="3516" xr3:uid="{5AB3F192-A9E1-47ED-9137-115F0B677193}" name="Column3512" dataDxfId="12914"/>
    <tableColumn id="3517" xr3:uid="{EAA938F3-B2E8-43F5-93D7-B7C5A5383838}" name="Column3513" dataDxfId="12913"/>
    <tableColumn id="3518" xr3:uid="{3D7FA48D-20B1-4DA2-8613-612B128D6743}" name="Column3514" dataDxfId="12912"/>
    <tableColumn id="3519" xr3:uid="{A3F1551A-7401-43AD-AB40-0BBFCF365814}" name="Column3515" dataDxfId="12911"/>
    <tableColumn id="3520" xr3:uid="{AAF5C551-9D65-4DB1-B73D-CF7C802BA2B5}" name="Column3516" dataDxfId="12910"/>
    <tableColumn id="3521" xr3:uid="{315A73F0-6043-4696-B348-94DBDAD20B13}" name="Column3517" dataDxfId="12909"/>
    <tableColumn id="3522" xr3:uid="{E9BABD11-60EA-42AB-B6F1-73239745E6FF}" name="Column3518" dataDxfId="12908"/>
    <tableColumn id="3523" xr3:uid="{FD2DBFFF-A6F8-471B-B582-1EEFD6053E53}" name="Column3519" dataDxfId="12907"/>
    <tableColumn id="3524" xr3:uid="{C8F6B645-E554-46B9-93BB-E7C4390AC927}" name="Column3520" dataDxfId="12906"/>
    <tableColumn id="3525" xr3:uid="{FB76B823-AB74-4DA2-90FC-CF00BAAF3A5D}" name="Column3521" dataDxfId="12905"/>
    <tableColumn id="3526" xr3:uid="{9C68EB00-058C-4EE1-990B-8F4B6F1DACA5}" name="Column3522" dataDxfId="12904"/>
    <tableColumn id="3527" xr3:uid="{66E6F39D-2C08-45E8-A352-171EEB3E4282}" name="Column3523" dataDxfId="12903"/>
    <tableColumn id="3528" xr3:uid="{11E8D6E7-6E18-433A-A854-402ABEBC9F62}" name="Column3524" dataDxfId="12902"/>
    <tableColumn id="3529" xr3:uid="{3BF780E5-43B1-43F9-98F6-CD572030797A}" name="Column3525" dataDxfId="12901"/>
    <tableColumn id="3530" xr3:uid="{421123E2-3B99-4549-ABB8-6095883E0778}" name="Column3526" dataDxfId="12900"/>
    <tableColumn id="3531" xr3:uid="{4A7130A4-B49B-447E-85BA-F6D0F75828E0}" name="Column3527" dataDxfId="12899"/>
    <tableColumn id="3532" xr3:uid="{DAD7DDF5-F35E-4D20-8E4A-1C19B31CD6CA}" name="Column3528" dataDxfId="12898"/>
    <tableColumn id="3533" xr3:uid="{16ED7582-3F49-46CE-A66A-5DEC7630E949}" name="Column3529" dataDxfId="12897"/>
    <tableColumn id="3534" xr3:uid="{A5E69569-D34B-4F8E-BAA9-8ABF5B86A177}" name="Column3530" dataDxfId="12896"/>
    <tableColumn id="3535" xr3:uid="{D73AB9DC-7F03-41B2-BF91-9432331D183B}" name="Column3531" dataDxfId="12895"/>
    <tableColumn id="3536" xr3:uid="{8205D3DB-DF88-44D4-9347-DA198B6F7A05}" name="Column3532" dataDxfId="12894"/>
    <tableColumn id="3537" xr3:uid="{35C4465F-0480-4BF3-ABB1-EA5C13CEC56B}" name="Column3533" dataDxfId="12893"/>
    <tableColumn id="3538" xr3:uid="{ACF8F9B8-7A55-4325-B595-437C01F75CB1}" name="Column3534" dataDxfId="12892"/>
    <tableColumn id="3539" xr3:uid="{DF6992D9-AB01-437F-8880-A4C85CD6476A}" name="Column3535" dataDxfId="12891"/>
    <tableColumn id="3540" xr3:uid="{05AEF2BC-AABB-42A6-9B50-3B78F6ADB3CC}" name="Column3536" dataDxfId="12890"/>
    <tableColumn id="3541" xr3:uid="{D9CCF325-69D3-470C-9BF3-F024CB78D014}" name="Column3537" dataDxfId="12889"/>
    <tableColumn id="3542" xr3:uid="{64350FA4-EE6A-4929-B217-4B37838E9904}" name="Column3538" dataDxfId="12888"/>
    <tableColumn id="3543" xr3:uid="{C9D950E7-C227-496F-B522-4DC679417FF4}" name="Column3539" dataDxfId="12887"/>
    <tableColumn id="3544" xr3:uid="{9787D581-BD92-4442-A8C0-5B327AE0B92B}" name="Column3540" dataDxfId="12886"/>
    <tableColumn id="3545" xr3:uid="{508D6064-0C9F-42B7-8B7D-EB17F48B3EE1}" name="Column3541" dataDxfId="12885"/>
    <tableColumn id="3546" xr3:uid="{DD20FC52-66D9-4CF2-8BD8-CBD2184CBC98}" name="Column3542" dataDxfId="12884"/>
    <tableColumn id="3547" xr3:uid="{EFEFF815-1A82-4CEF-BFD5-0A630CA5AB35}" name="Column3543" dataDxfId="12883"/>
    <tableColumn id="3548" xr3:uid="{ACE27224-EB68-4278-A6B0-3B05366B9341}" name="Column3544" dataDxfId="12882"/>
    <tableColumn id="3549" xr3:uid="{FDA7366E-BF3D-4010-A800-D5327808ABE0}" name="Column3545" dataDxfId="12881"/>
    <tableColumn id="3550" xr3:uid="{FD55197D-AF96-446E-B278-C44329FB061C}" name="Column3546" dataDxfId="12880"/>
    <tableColumn id="3551" xr3:uid="{E7DEF679-05DE-4128-B612-DE7DC2DF55E2}" name="Column3547" dataDxfId="12879"/>
    <tableColumn id="3552" xr3:uid="{F72D72E2-B826-4F23-986D-1561DC006E3C}" name="Column3548" dataDxfId="12878"/>
    <tableColumn id="3553" xr3:uid="{D32B1A86-E5B8-4E7C-AA85-5010FE912364}" name="Column3549" dataDxfId="12877"/>
    <tableColumn id="3554" xr3:uid="{7489FEEE-02FF-429D-9406-9AD8B6769EDB}" name="Column3550" dataDxfId="12876"/>
    <tableColumn id="3555" xr3:uid="{CCCAE704-C692-418B-BC4D-88AD2902BF97}" name="Column3551" dataDxfId="12875"/>
    <tableColumn id="3556" xr3:uid="{C377C724-E573-4BBC-9770-933BFF92AABB}" name="Column3552" dataDxfId="12874"/>
    <tableColumn id="3557" xr3:uid="{1F89B36B-A2CA-4706-A2F0-F8394378705C}" name="Column3553" dataDxfId="12873"/>
    <tableColumn id="3558" xr3:uid="{7CED67FA-43C2-40E7-A38A-56986AA298F4}" name="Column3554" dataDxfId="12872"/>
    <tableColumn id="3559" xr3:uid="{76254017-B1F0-4C6F-A4EA-3E5E35CC1088}" name="Column3555" dataDxfId="12871"/>
    <tableColumn id="3560" xr3:uid="{3F0118B7-C15E-4ABF-99FA-C2776E56BC0E}" name="Column3556" dataDxfId="12870"/>
    <tableColumn id="3561" xr3:uid="{B4A81173-D5BD-47EA-9901-A83FEC25F88D}" name="Column3557" dataDxfId="12869"/>
    <tableColumn id="3562" xr3:uid="{C6FFDA2C-DFF5-44B8-A84B-1039BC836410}" name="Column3558" dataDxfId="12868"/>
    <tableColumn id="3563" xr3:uid="{2CF513B6-D9C4-471C-A6E4-94F9B72033CF}" name="Column3559" dataDxfId="12867"/>
    <tableColumn id="3564" xr3:uid="{C4148F0D-1B68-476A-BCD3-DFD0A554E15E}" name="Column3560" dataDxfId="12866"/>
    <tableColumn id="3565" xr3:uid="{7299AF3C-6335-4787-A214-C67238443A33}" name="Column3561" dataDxfId="12865"/>
    <tableColumn id="3566" xr3:uid="{5E5CA299-0922-481E-831F-9A50587F8632}" name="Column3562" dataDxfId="12864"/>
    <tableColumn id="3567" xr3:uid="{C1D8BE7C-0CFB-4E2F-B1D5-88F272541E84}" name="Column3563" dataDxfId="12863"/>
    <tableColumn id="3568" xr3:uid="{C8B2DBB2-167A-4612-B528-F24363746DF3}" name="Column3564" dataDxfId="12862"/>
    <tableColumn id="3569" xr3:uid="{109B78FF-4CCB-48C3-9B70-B922C0D3BEA8}" name="Column3565" dataDxfId="12861"/>
    <tableColumn id="3570" xr3:uid="{BB2D7E9A-E96D-4678-B8A8-CAC115055AD3}" name="Column3566" dataDxfId="12860"/>
    <tableColumn id="3571" xr3:uid="{40B2BB62-ED72-4E3F-82F3-70FC53A883A3}" name="Column3567" dataDxfId="12859"/>
    <tableColumn id="3572" xr3:uid="{CA028ED9-1ECC-40E5-82B5-2C3137BEC21A}" name="Column3568" dataDxfId="12858"/>
    <tableColumn id="3573" xr3:uid="{8E8C8D4F-8FF3-4BA7-B80F-A87A583FF832}" name="Column3569" dataDxfId="12857"/>
    <tableColumn id="3574" xr3:uid="{8E473443-8F80-4883-9287-C0E295E3426A}" name="Column3570" dataDxfId="12856"/>
    <tableColumn id="3575" xr3:uid="{49D38A42-E04E-43C3-8F83-FAC7F00F2D76}" name="Column3571" dataDxfId="12855"/>
    <tableColumn id="3576" xr3:uid="{6581FA19-3C1D-4A2F-8E2F-008744AE8F91}" name="Column3572" dataDxfId="12854"/>
    <tableColumn id="3577" xr3:uid="{19F22F2E-2BDC-4885-87E9-99E1DF4E90DC}" name="Column3573" dataDxfId="12853"/>
    <tableColumn id="3578" xr3:uid="{84C7916E-0902-4D40-B51F-10C944FAE84E}" name="Column3574" dataDxfId="12852"/>
    <tableColumn id="3579" xr3:uid="{22A4A64E-155E-4F60-BBC1-408222618738}" name="Column3575" dataDxfId="12851"/>
    <tableColumn id="3580" xr3:uid="{49FF797B-9204-4E80-81E6-2D8A1819F34A}" name="Column3576" dataDxfId="12850"/>
    <tableColumn id="3581" xr3:uid="{04089AD3-8F64-46FF-B2DE-77258B0CCC2A}" name="Column3577" dataDxfId="12849"/>
    <tableColumn id="3582" xr3:uid="{F5578D19-E863-4B23-A67E-A1B8186479A5}" name="Column3578" dataDxfId="12848"/>
    <tableColumn id="3583" xr3:uid="{7FC1B6DE-4501-437A-86C4-FC618AE9A87B}" name="Column3579" dataDxfId="12847"/>
    <tableColumn id="3584" xr3:uid="{08BDBA45-D9B9-457E-88C6-CC1A7588B9A5}" name="Column3580" dataDxfId="12846"/>
    <tableColumn id="3585" xr3:uid="{FACACCA7-BBF7-469E-A159-B42A05DEF7E4}" name="Column3581" dataDxfId="12845"/>
    <tableColumn id="3586" xr3:uid="{1F2E41DA-FE90-4BBB-8866-3FDB1F50D2E9}" name="Column3582" dataDxfId="12844"/>
    <tableColumn id="3587" xr3:uid="{4E0B239C-2547-4199-94A3-C1F894333B2C}" name="Column3583" dataDxfId="12843"/>
    <tableColumn id="3588" xr3:uid="{2DEF5092-78E3-4CDD-A975-AE672E163D96}" name="Column3584" dataDxfId="12842"/>
    <tableColumn id="3589" xr3:uid="{443CEC61-998D-4CC5-A7F7-E03AAD451BAF}" name="Column3585" dataDxfId="12841"/>
    <tableColumn id="3590" xr3:uid="{03B31623-7309-4335-92DA-0F7F45A88B34}" name="Column3586" dataDxfId="12840"/>
    <tableColumn id="3591" xr3:uid="{944DFC2C-F144-4DD3-8F55-EF9EFD962F74}" name="Column3587" dataDxfId="12839"/>
    <tableColumn id="3592" xr3:uid="{07F37565-CEBA-4674-BDC9-07149AC61AE7}" name="Column3588" dataDxfId="12838"/>
    <tableColumn id="3593" xr3:uid="{A2F36E1F-084D-4B20-A450-75A4F26E7404}" name="Column3589" dataDxfId="12837"/>
    <tableColumn id="3594" xr3:uid="{442FEE9C-17A6-4898-99EE-D3FAD169D6A2}" name="Column3590" dataDxfId="12836"/>
    <tableColumn id="3595" xr3:uid="{9B9B0F5E-BB12-4429-9024-75B7AF81A6CE}" name="Column3591" dataDxfId="12835"/>
    <tableColumn id="3596" xr3:uid="{751ADA9C-ECFA-48E2-8D0D-854F8AEADFBB}" name="Column3592" dataDxfId="12834"/>
    <tableColumn id="3597" xr3:uid="{F30CF5A6-312A-4300-859F-A9185A2D4324}" name="Column3593" dataDxfId="12833"/>
    <tableColumn id="3598" xr3:uid="{D99A1BD4-910E-4753-90D1-E91CEF8A98EE}" name="Column3594" dataDxfId="12832"/>
    <tableColumn id="3599" xr3:uid="{881BC15E-5DD5-4EB2-BBBF-A351B24666AC}" name="Column3595" dataDxfId="12831"/>
    <tableColumn id="3600" xr3:uid="{A805EFB5-FA99-4F8D-9966-1E168CA21931}" name="Column3596" dataDxfId="12830"/>
    <tableColumn id="3601" xr3:uid="{B358320C-D946-45E7-BF0A-1B205355535D}" name="Column3597" dataDxfId="12829"/>
    <tableColumn id="3602" xr3:uid="{22E4B904-A7A0-4B47-B884-F30355BD2E56}" name="Column3598" dataDxfId="12828"/>
    <tableColumn id="3603" xr3:uid="{DD6DF2F9-DB51-45DA-A445-100156657530}" name="Column3599" dataDxfId="12827"/>
    <tableColumn id="3604" xr3:uid="{77D1D4FC-ED90-4B84-B32C-AF9A6D00DC80}" name="Column3600" dataDxfId="12826"/>
    <tableColumn id="3605" xr3:uid="{D7E6448E-D468-430A-850E-F7D806E7B0CB}" name="Column3601" dataDxfId="12825"/>
    <tableColumn id="3606" xr3:uid="{B1A633DF-4F03-4B56-990D-05B21ACE4A5F}" name="Column3602" dataDxfId="12824"/>
    <tableColumn id="3607" xr3:uid="{CEF9EFA5-6F05-44CE-AAAE-E565EE08762B}" name="Column3603" dataDxfId="12823"/>
    <tableColumn id="3608" xr3:uid="{825CF5AA-90FB-48FA-9435-A75D1A09EBB1}" name="Column3604" dataDxfId="12822"/>
    <tableColumn id="3609" xr3:uid="{D974C43E-016E-4B72-9C26-4DAD01E112A5}" name="Column3605" dataDxfId="12821"/>
    <tableColumn id="3610" xr3:uid="{0A41638B-3511-44FF-9308-9D7971759A5D}" name="Column3606" dataDxfId="12820"/>
    <tableColumn id="3611" xr3:uid="{CE58507A-1287-4342-80DB-871A3C372566}" name="Column3607" dataDxfId="12819"/>
    <tableColumn id="3612" xr3:uid="{4D0A96CD-A70D-49C9-9DCA-8803AFCF7EF7}" name="Column3608" dataDxfId="12818"/>
    <tableColumn id="3613" xr3:uid="{E94AF45E-F674-48EA-BAF1-CDDE2BE583E5}" name="Column3609" dataDxfId="12817"/>
    <tableColumn id="3614" xr3:uid="{32754115-2A21-4FDC-AB8E-ADB6F6837D06}" name="Column3610" dataDxfId="12816"/>
    <tableColumn id="3615" xr3:uid="{39BB21CC-A19B-44D2-9C6C-7050ACA8801C}" name="Column3611" dataDxfId="12815"/>
    <tableColumn id="3616" xr3:uid="{899D3AAF-95E6-45EA-8FF9-634476FE7078}" name="Column3612" dataDxfId="12814"/>
    <tableColumn id="3617" xr3:uid="{4B6699FB-8AB5-4B2E-998D-7814B81EA176}" name="Column3613" dataDxfId="12813"/>
    <tableColumn id="3618" xr3:uid="{5942913E-ED85-4945-8DF2-12A4EFD063AC}" name="Column3614" dataDxfId="12812"/>
    <tableColumn id="3619" xr3:uid="{4FCB0F1B-9546-4A1E-ADFB-06C865AF5681}" name="Column3615" dataDxfId="12811"/>
    <tableColumn id="3620" xr3:uid="{AEF5BB95-C607-4C11-ACBD-676A781EE1E3}" name="Column3616" dataDxfId="12810"/>
    <tableColumn id="3621" xr3:uid="{3BE8E90F-41F6-441E-93F2-46E868B2F4DC}" name="Column3617" dataDxfId="12809"/>
    <tableColumn id="3622" xr3:uid="{4CCB76B8-8845-4645-B366-C065CA8E287F}" name="Column3618" dataDxfId="12808"/>
    <tableColumn id="3623" xr3:uid="{66896075-AEAC-4D13-BDAA-7C832D1D26C0}" name="Column3619" dataDxfId="12807"/>
    <tableColumn id="3624" xr3:uid="{C48F21F8-E3D0-455B-9458-09BD9EC2A6E2}" name="Column3620" dataDxfId="12806"/>
    <tableColumn id="3625" xr3:uid="{E8BEAF86-74ED-42A7-ACE1-94CF99C66BDB}" name="Column3621" dataDxfId="12805"/>
    <tableColumn id="3626" xr3:uid="{FEA47FEE-1A47-48F8-B4BA-5CB26751F7C2}" name="Column3622" dataDxfId="12804"/>
    <tableColumn id="3627" xr3:uid="{344D0872-E77A-4BA9-95EB-EE62FC47AEA4}" name="Column3623" dataDxfId="12803"/>
    <tableColumn id="3628" xr3:uid="{9AA74272-8F15-4C42-8EC9-D1A2DC3BD462}" name="Column3624" dataDxfId="12802"/>
    <tableColumn id="3629" xr3:uid="{444F6FE4-D322-45EC-B3BE-3E4625A1E6F1}" name="Column3625" dataDxfId="12801"/>
    <tableColumn id="3630" xr3:uid="{B68957DA-46A6-49A9-AAB1-109EA7939E28}" name="Column3626" dataDxfId="12800"/>
    <tableColumn id="3631" xr3:uid="{635AF749-A188-428C-AFD9-9E00A1CE12EB}" name="Column3627" dataDxfId="12799"/>
    <tableColumn id="3632" xr3:uid="{4A9E136F-C765-4603-ADBB-2BE35829AD60}" name="Column3628" dataDxfId="12798"/>
    <tableColumn id="3633" xr3:uid="{BD054FD2-6444-42B7-9E61-34DEDEB15F81}" name="Column3629" dataDxfId="12797"/>
    <tableColumn id="3634" xr3:uid="{BBB51A74-DBDB-4002-93CE-83AD0A0E5665}" name="Column3630" dataDxfId="12796"/>
    <tableColumn id="3635" xr3:uid="{516D4C81-8BE7-4270-9202-9F4F70C06DDE}" name="Column3631" dataDxfId="12795"/>
    <tableColumn id="3636" xr3:uid="{0D5FA0B9-F851-414A-B6CF-ED3D14E48D51}" name="Column3632" dataDxfId="12794"/>
    <tableColumn id="3637" xr3:uid="{A7D9AF0A-1DB3-4912-91BD-FE44E6A4D67B}" name="Column3633" dataDxfId="12793"/>
    <tableColumn id="3638" xr3:uid="{C7DE8FDA-A0DA-48F0-A109-CFCF64D1740A}" name="Column3634" dataDxfId="12792"/>
    <tableColumn id="3639" xr3:uid="{7E1184BF-ECDB-44EA-B29B-F38B36E3FCE5}" name="Column3635" dataDxfId="12791"/>
    <tableColumn id="3640" xr3:uid="{0F7CF76F-6223-4352-B3BA-D4DDA3B67137}" name="Column3636" dataDxfId="12790"/>
    <tableColumn id="3641" xr3:uid="{2912AF21-D0D7-4A18-8C6D-232BA93EDBC5}" name="Column3637" dataDxfId="12789"/>
    <tableColumn id="3642" xr3:uid="{1C7AC673-3A96-49E3-BFDB-7BB043DAE2AE}" name="Column3638" dataDxfId="12788"/>
    <tableColumn id="3643" xr3:uid="{6EDD0F45-C877-4BB3-8720-07D50DBFF9E6}" name="Column3639" dataDxfId="12787"/>
    <tableColumn id="3644" xr3:uid="{DE2AD7B0-44E7-4AF8-86FC-41E52D296833}" name="Column3640" dataDxfId="12786"/>
    <tableColumn id="3645" xr3:uid="{F0CD2F1C-14B1-4B0D-A463-9C3A616B0A44}" name="Column3641" dataDxfId="12785"/>
    <tableColumn id="3646" xr3:uid="{4480660A-7AED-4933-8C7D-4D37885EDDA7}" name="Column3642" dataDxfId="12784"/>
    <tableColumn id="3647" xr3:uid="{2318D33A-2A07-4733-9607-EF041E466E72}" name="Column3643" dataDxfId="12783"/>
    <tableColumn id="3648" xr3:uid="{96267354-7ACB-4DF2-8597-FEA434E6F867}" name="Column3644" dataDxfId="12782"/>
    <tableColumn id="3649" xr3:uid="{7ABC90F4-D930-479A-BB3F-40104DA0E4B0}" name="Column3645" dataDxfId="12781"/>
    <tableColumn id="3650" xr3:uid="{B1BE0961-4214-4B54-AC0E-DD619296714D}" name="Column3646" dataDxfId="12780"/>
    <tableColumn id="3651" xr3:uid="{8AB5A8A2-A2CD-425A-9333-665B77FF61DA}" name="Column3647" dataDxfId="12779"/>
    <tableColumn id="3652" xr3:uid="{608F10AC-77D7-475E-8669-685CC4F719A3}" name="Column3648" dataDxfId="12778"/>
    <tableColumn id="3653" xr3:uid="{5D1A556D-1E3C-4FF0-AEAD-9E63DD99F52B}" name="Column3649" dataDxfId="12777"/>
    <tableColumn id="3654" xr3:uid="{254CDEA3-3A08-4F03-9B80-E3523BEB2D08}" name="Column3650" dataDxfId="12776"/>
    <tableColumn id="3655" xr3:uid="{31F9061F-94B1-4C17-8B06-942BB6406A4C}" name="Column3651" dataDxfId="12775"/>
    <tableColumn id="3656" xr3:uid="{0265A2AA-42BE-4C26-8FA6-B02D2E35CA4B}" name="Column3652" dataDxfId="12774"/>
    <tableColumn id="3657" xr3:uid="{638D559F-59D4-4C00-9957-265E2AEB2BD7}" name="Column3653" dataDxfId="12773"/>
    <tableColumn id="3658" xr3:uid="{798C2A37-547A-44B2-B9EC-BF4B486931DC}" name="Column3654" dataDxfId="12772"/>
    <tableColumn id="3659" xr3:uid="{F3BD740F-157E-451F-9161-B6DE7F04C19E}" name="Column3655" dataDxfId="12771"/>
    <tableColumn id="3660" xr3:uid="{49D45D75-1D10-473A-A72E-3E7C2A6F261A}" name="Column3656" dataDxfId="12770"/>
    <tableColumn id="3661" xr3:uid="{84EEB3F3-2D03-4975-B434-2EE48D28B60B}" name="Column3657" dataDxfId="12769"/>
    <tableColumn id="3662" xr3:uid="{077D51A4-3BE4-4527-A22C-D6A351D537BF}" name="Column3658" dataDxfId="12768"/>
    <tableColumn id="3663" xr3:uid="{5C00C3F6-B82F-48A7-97C7-C4E1D1A486DF}" name="Column3659" dataDxfId="12767"/>
    <tableColumn id="3664" xr3:uid="{81E02343-6461-4FA5-8CCD-9E0815C4AA1E}" name="Column3660" dataDxfId="12766"/>
    <tableColumn id="3665" xr3:uid="{F67666A3-331F-422F-94EB-F13599AE8AB7}" name="Column3661" dataDxfId="12765"/>
    <tableColumn id="3666" xr3:uid="{75DC8241-3F29-44C8-85A6-5B819739A279}" name="Column3662" dataDxfId="12764"/>
    <tableColumn id="3667" xr3:uid="{AD464C92-03BE-4CCE-B41A-C22E3BEAB9C5}" name="Column3663" dataDxfId="12763"/>
    <tableColumn id="3668" xr3:uid="{DA26CD04-8E0F-44FA-8C54-A9DE69863C2E}" name="Column3664" dataDxfId="12762"/>
    <tableColumn id="3669" xr3:uid="{8504AE53-2732-4E6B-A04F-9F3E984E32A8}" name="Column3665" dataDxfId="12761"/>
    <tableColumn id="3670" xr3:uid="{C7FBB89A-B3E7-432C-8ABB-0A02BE1D15D3}" name="Column3666" dataDxfId="12760"/>
    <tableColumn id="3671" xr3:uid="{DAECCC6E-A2EC-48CA-947A-4A123E44E6BB}" name="Column3667" dataDxfId="12759"/>
    <tableColumn id="3672" xr3:uid="{DC1AF0C5-0C6A-4616-AFDB-347A5AD5601B}" name="Column3668" dataDxfId="12758"/>
    <tableColumn id="3673" xr3:uid="{DE4A50AD-A986-4811-9BA1-1BCE4CD494DA}" name="Column3669" dataDxfId="12757"/>
    <tableColumn id="3674" xr3:uid="{FE0E26FE-5A4F-4A59-A4FB-8CE3A39014DA}" name="Column3670" dataDxfId="12756"/>
    <tableColumn id="3675" xr3:uid="{FEDF30E2-9CAD-4E0E-B5DC-AE2F6F130EEA}" name="Column3671" dataDxfId="12755"/>
    <tableColumn id="3676" xr3:uid="{0D01D8C3-4472-494D-93E7-1452AC665427}" name="Column3672" dataDxfId="12754"/>
    <tableColumn id="3677" xr3:uid="{E454ACBF-EEF2-454D-9041-C9E45CF2CE89}" name="Column3673" dataDxfId="12753"/>
    <tableColumn id="3678" xr3:uid="{4E8245BE-CAC0-4B1E-9A0D-5D963337A879}" name="Column3674" dataDxfId="12752"/>
    <tableColumn id="3679" xr3:uid="{6FE4DEAE-AF26-4B69-9526-C52705955BB3}" name="Column3675" dataDxfId="12751"/>
    <tableColumn id="3680" xr3:uid="{3787249B-136B-4D76-AB93-919C1E0AAAC6}" name="Column3676" dataDxfId="12750"/>
    <tableColumn id="3681" xr3:uid="{96893768-D08A-4970-8F04-B43E55FBCB70}" name="Column3677" dataDxfId="12749"/>
    <tableColumn id="3682" xr3:uid="{679E2757-4B04-4791-B318-AF644B4CC73A}" name="Column3678" dataDxfId="12748"/>
    <tableColumn id="3683" xr3:uid="{38ECDA1C-EBA7-4C32-B40D-72E85E5F013D}" name="Column3679" dataDxfId="12747"/>
    <tableColumn id="3684" xr3:uid="{4AB888C0-8503-48B5-B308-679F53D4C31E}" name="Column3680" dataDxfId="12746"/>
    <tableColumn id="3685" xr3:uid="{AF4F5A3A-A358-4F53-87E9-0AF3C30A90E6}" name="Column3681" dataDxfId="12745"/>
    <tableColumn id="3686" xr3:uid="{8C2F0845-D465-4B73-829B-8B2FF285BBDF}" name="Column3682" dataDxfId="12744"/>
    <tableColumn id="3687" xr3:uid="{F8E54037-3DB9-4E8A-82CF-43D9FDEAE94B}" name="Column3683" dataDxfId="12743"/>
    <tableColumn id="3688" xr3:uid="{C59CE6B4-72D5-49B1-AEDA-A92FE23CCCA6}" name="Column3684" dataDxfId="12742"/>
    <tableColumn id="3689" xr3:uid="{DE43C1A3-C443-431F-864D-5D72BBE6BE7A}" name="Column3685" dataDxfId="12741"/>
    <tableColumn id="3690" xr3:uid="{996927FE-6609-49CD-A3A1-DEA8DBC01908}" name="Column3686" dataDxfId="12740"/>
    <tableColumn id="3691" xr3:uid="{6D931DBE-9E8E-44A4-B1CF-B8D0484E34A4}" name="Column3687" dataDxfId="12739"/>
    <tableColumn id="3692" xr3:uid="{EB43BF98-73D4-4185-930C-7EF5774D6444}" name="Column3688" dataDxfId="12738"/>
    <tableColumn id="3693" xr3:uid="{C028F9F5-9E4C-48A7-9918-8D72CF29A1E9}" name="Column3689" dataDxfId="12737"/>
    <tableColumn id="3694" xr3:uid="{14070B10-A7A3-43C5-820D-36A4497E40FE}" name="Column3690" dataDxfId="12736"/>
    <tableColumn id="3695" xr3:uid="{EF2C4275-D95E-4383-ABBE-2F6E98EFF2CF}" name="Column3691" dataDxfId="12735"/>
    <tableColumn id="3696" xr3:uid="{0BB48C43-A1CA-4459-BF2C-F622F4708893}" name="Column3692" dataDxfId="12734"/>
    <tableColumn id="3697" xr3:uid="{F2C01078-2C0F-4D0F-B10E-795C3F0E0150}" name="Column3693" dataDxfId="12733"/>
    <tableColumn id="3698" xr3:uid="{13B7A538-2F6C-40F3-8937-85288454875C}" name="Column3694" dataDxfId="12732"/>
    <tableColumn id="3699" xr3:uid="{B3BF4AA7-4BB6-4376-AB05-DC8B12F4D0C2}" name="Column3695" dataDxfId="12731"/>
    <tableColumn id="3700" xr3:uid="{139120BA-D6A7-4BB6-9767-CF3744AACADD}" name="Column3696" dataDxfId="12730"/>
    <tableColumn id="3701" xr3:uid="{4CE708F5-019D-492B-8F70-C8843EAA2F8A}" name="Column3697" dataDxfId="12729"/>
    <tableColumn id="3702" xr3:uid="{BC36A17C-DBA0-45C8-AD82-E84EFA873E90}" name="Column3698" dataDxfId="12728"/>
    <tableColumn id="3703" xr3:uid="{78F81508-E866-4626-A6C0-878B3700CED7}" name="Column3699" dataDxfId="12727"/>
    <tableColumn id="3704" xr3:uid="{F3EAE458-3C04-42CB-8DEB-14676E4C7005}" name="Column3700" dataDxfId="12726"/>
    <tableColumn id="3705" xr3:uid="{1D18012F-9F10-4C93-9DBD-F3F136AF9070}" name="Column3701" dataDxfId="12725"/>
    <tableColumn id="3706" xr3:uid="{A77134C7-8E85-47D6-8E9F-A43FD6141F36}" name="Column3702" dataDxfId="12724"/>
    <tableColumn id="3707" xr3:uid="{B01FAF76-3A57-44A4-85CA-09F2DBE983EB}" name="Column3703" dataDxfId="12723"/>
    <tableColumn id="3708" xr3:uid="{7DA30D79-C8B6-495A-B114-E8004580BB17}" name="Column3704" dataDxfId="12722"/>
    <tableColumn id="3709" xr3:uid="{F251AAB0-4063-45ED-9892-B95B1046781B}" name="Column3705" dataDxfId="12721"/>
    <tableColumn id="3710" xr3:uid="{5E011196-9350-4712-A169-3E81657D04C4}" name="Column3706" dataDxfId="12720"/>
    <tableColumn id="3711" xr3:uid="{1A7826F0-57CA-45E6-AD67-F2EC9C440F55}" name="Column3707" dataDxfId="12719"/>
    <tableColumn id="3712" xr3:uid="{036631AF-CF90-4E34-83F0-91A76A0FF3B2}" name="Column3708" dataDxfId="12718"/>
    <tableColumn id="3713" xr3:uid="{D2F53371-51D1-43D9-863D-EC72EEBA2A98}" name="Column3709" dataDxfId="12717"/>
    <tableColumn id="3714" xr3:uid="{33B5DA89-1FC7-4750-8CF0-96322C5E13C1}" name="Column3710" dataDxfId="12716"/>
    <tableColumn id="3715" xr3:uid="{00313FA7-9F60-477E-B06A-C19237B15443}" name="Column3711" dataDxfId="12715"/>
    <tableColumn id="3716" xr3:uid="{EE18DE53-4054-4269-A3A5-9A406F38E9FC}" name="Column3712" dataDxfId="12714"/>
    <tableColumn id="3717" xr3:uid="{8B331B4A-3D6B-462F-B9E3-6D85EF66C6C7}" name="Column3713" dataDxfId="12713"/>
    <tableColumn id="3718" xr3:uid="{38B1FAD4-B1A7-43F4-AAA8-D4323A7BF676}" name="Column3714" dataDxfId="12712"/>
    <tableColumn id="3719" xr3:uid="{A124C5CF-F88B-42F9-8290-80364E93F810}" name="Column3715" dataDxfId="12711"/>
    <tableColumn id="3720" xr3:uid="{5F2F3E56-894B-425F-A63D-658ABA1D8B0F}" name="Column3716" dataDxfId="12710"/>
    <tableColumn id="3721" xr3:uid="{5BC82665-8165-411A-9418-BC704A5F1298}" name="Column3717" dataDxfId="12709"/>
    <tableColumn id="3722" xr3:uid="{EECC1756-D495-4026-8E68-E0F55DD076E5}" name="Column3718" dataDxfId="12708"/>
    <tableColumn id="3723" xr3:uid="{D843BF7B-E2ED-4398-9986-9477CD19F145}" name="Column3719" dataDxfId="12707"/>
    <tableColumn id="3724" xr3:uid="{8E77900D-C062-452A-8167-C2B37EE30E33}" name="Column3720" dataDxfId="12706"/>
    <tableColumn id="3725" xr3:uid="{47613CA7-8B07-494B-95D9-13D3F1726F86}" name="Column3721" dataDxfId="12705"/>
    <tableColumn id="3726" xr3:uid="{9B324F08-DEA9-49A8-8562-84C9B192689F}" name="Column3722" dataDxfId="12704"/>
    <tableColumn id="3727" xr3:uid="{0605640D-BB6F-4AF1-8CDF-04FFEC52135D}" name="Column3723" dataDxfId="12703"/>
    <tableColumn id="3728" xr3:uid="{A345FBED-5218-4342-9E15-A0F0495FF1D3}" name="Column3724" dataDxfId="12702"/>
    <tableColumn id="3729" xr3:uid="{9A9D787D-DE76-458E-83EA-A9FCFF333D99}" name="Column3725" dataDxfId="12701"/>
    <tableColumn id="3730" xr3:uid="{4DC26AB4-19F5-4E45-AC3B-6F2DDB737FEA}" name="Column3726" dataDxfId="12700"/>
    <tableColumn id="3731" xr3:uid="{A577690B-B50F-4AC7-B9C3-103B8B3D7F9B}" name="Column3727" dataDxfId="12699"/>
    <tableColumn id="3732" xr3:uid="{05808723-23F8-4BCA-899F-A8BD3D950A89}" name="Column3728" dataDxfId="12698"/>
    <tableColumn id="3733" xr3:uid="{0E571D19-1450-4A38-A460-6DC126EC491F}" name="Column3729" dataDxfId="12697"/>
    <tableColumn id="3734" xr3:uid="{A282AD83-4E90-4B99-8008-ABEE5B75343B}" name="Column3730" dataDxfId="12696"/>
    <tableColumn id="3735" xr3:uid="{C36B99B8-87D6-400D-919D-23CB66D87529}" name="Column3731" dataDxfId="12695"/>
    <tableColumn id="3736" xr3:uid="{C854D538-4FD2-4163-8D5D-DB145E53A5BE}" name="Column3732" dataDxfId="12694"/>
    <tableColumn id="3737" xr3:uid="{F4B37C55-24DE-4491-84A9-95B47C112B75}" name="Column3733" dataDxfId="12693"/>
    <tableColumn id="3738" xr3:uid="{23388211-83D0-43A0-AE7C-80842A185777}" name="Column3734" dataDxfId="12692"/>
    <tableColumn id="3739" xr3:uid="{588601DC-18F9-4E8C-A0A9-522DBF467A85}" name="Column3735" dataDxfId="12691"/>
    <tableColumn id="3740" xr3:uid="{9E0609C5-E016-4BBA-8F0A-63103F525296}" name="Column3736" dataDxfId="12690"/>
    <tableColumn id="3741" xr3:uid="{E1F3EA83-3560-40BA-A652-FC22895E9629}" name="Column3737" dataDxfId="12689"/>
    <tableColumn id="3742" xr3:uid="{F5A6A6B8-DF05-4EC7-B756-AB545EB8C617}" name="Column3738" dataDxfId="12688"/>
    <tableColumn id="3743" xr3:uid="{5257E239-E5DA-48A4-A688-B057BF123B15}" name="Column3739" dataDxfId="12687"/>
    <tableColumn id="3744" xr3:uid="{D37DB096-4954-4E3D-99AF-D4EC030EB5A8}" name="Column3740" dataDxfId="12686"/>
    <tableColumn id="3745" xr3:uid="{17766EA2-5A33-488B-8C15-A6FC3B4B555E}" name="Column3741" dataDxfId="12685"/>
    <tableColumn id="3746" xr3:uid="{6D000B64-2A41-43EF-BE57-9021C1D44AE7}" name="Column3742" dataDxfId="12684"/>
    <tableColumn id="3747" xr3:uid="{E7DFFF5D-F944-47CD-AC3C-599F26FB1C2C}" name="Column3743" dataDxfId="12683"/>
    <tableColumn id="3748" xr3:uid="{A49664E7-8CC6-4F0A-A0C1-89BB6CF8AD35}" name="Column3744" dataDxfId="12682"/>
    <tableColumn id="3749" xr3:uid="{72581ADC-CD3B-4A1A-844C-CD776B404198}" name="Column3745" dataDxfId="12681"/>
    <tableColumn id="3750" xr3:uid="{3F453A4D-100D-4C55-BFFB-5402F6CE2413}" name="Column3746" dataDxfId="12680"/>
    <tableColumn id="3751" xr3:uid="{C1BE3B60-1219-46D0-A36F-348775A1B2CC}" name="Column3747" dataDxfId="12679"/>
    <tableColumn id="3752" xr3:uid="{6558DB38-73BA-4590-94F9-E235EAEB5B05}" name="Column3748" dataDxfId="12678"/>
    <tableColumn id="3753" xr3:uid="{B58A8111-52A2-4F99-BC7A-4D86F69B887D}" name="Column3749" dataDxfId="12677"/>
    <tableColumn id="3754" xr3:uid="{98AB75BB-F6A0-4333-BCD9-638000381883}" name="Column3750" dataDxfId="12676"/>
    <tableColumn id="3755" xr3:uid="{D9595493-5671-45F2-9F20-3FE2EBC0C5D0}" name="Column3751" dataDxfId="12675"/>
    <tableColumn id="3756" xr3:uid="{92810C41-AB8F-4857-B92D-558489D3A692}" name="Column3752" dataDxfId="12674"/>
    <tableColumn id="3757" xr3:uid="{5CA30096-78A7-4026-9583-E64CA5F631B2}" name="Column3753" dataDxfId="12673"/>
    <tableColumn id="3758" xr3:uid="{528889DF-17EA-4B0A-8CBE-55A01C7CFA29}" name="Column3754" dataDxfId="12672"/>
    <tableColumn id="3759" xr3:uid="{B8A6CE74-447B-495F-A8F9-C84486FC91B6}" name="Column3755" dataDxfId="12671"/>
    <tableColumn id="3760" xr3:uid="{4867798F-6F42-41D8-94DE-64BCF4145C26}" name="Column3756" dataDxfId="12670"/>
    <tableColumn id="3761" xr3:uid="{857089E5-0F95-49D3-AEBB-A1F78341D17E}" name="Column3757" dataDxfId="12669"/>
    <tableColumn id="3762" xr3:uid="{C2053B0F-EE56-4B17-9C2E-E2335A65A7C1}" name="Column3758" dataDxfId="12668"/>
    <tableColumn id="3763" xr3:uid="{D734338D-EB23-4166-95CB-BCF77A722E25}" name="Column3759" dataDxfId="12667"/>
    <tableColumn id="3764" xr3:uid="{DA6EB977-DF53-439F-8067-FB58F65BDAF5}" name="Column3760" dataDxfId="12666"/>
    <tableColumn id="3765" xr3:uid="{AD654F6A-D9CC-4DCB-B982-E025B43AB406}" name="Column3761" dataDxfId="12665"/>
    <tableColumn id="3766" xr3:uid="{25CB0B55-7AD5-4B8C-B48F-695AE050B4F5}" name="Column3762" dataDxfId="12664"/>
    <tableColumn id="3767" xr3:uid="{759437FC-840B-4E03-9E68-BE578BB3A7D8}" name="Column3763" dataDxfId="12663"/>
    <tableColumn id="3768" xr3:uid="{466F0331-A2E6-4A0C-B36A-29BCDDA83BBB}" name="Column3764" dataDxfId="12662"/>
    <tableColumn id="3769" xr3:uid="{E7691CF3-A6C8-411B-A14B-22543EC42B81}" name="Column3765" dataDxfId="12661"/>
    <tableColumn id="3770" xr3:uid="{540422F4-602D-4278-85F5-571ACCC47ABC}" name="Column3766" dataDxfId="12660"/>
    <tableColumn id="3771" xr3:uid="{F0ABC4BE-5DA9-4AED-8741-57A8FFD069E1}" name="Column3767" dataDxfId="12659"/>
    <tableColumn id="3772" xr3:uid="{DCE550CD-21BD-4D63-A092-F4C8293EE1E8}" name="Column3768" dataDxfId="12658"/>
    <tableColumn id="3773" xr3:uid="{4C5C1C58-155D-46CF-944C-94E9911C6FB8}" name="Column3769" dataDxfId="12657"/>
    <tableColumn id="3774" xr3:uid="{9A9ADBB1-AA3F-4084-A643-E0AF87A83D76}" name="Column3770" dataDxfId="12656"/>
    <tableColumn id="3775" xr3:uid="{859263A3-DAF5-4338-811B-2B2673B0FA95}" name="Column3771" dataDxfId="12655"/>
    <tableColumn id="3776" xr3:uid="{C0F1E916-D1EB-44F1-A6FD-022D9CB807D2}" name="Column3772" dataDxfId="12654"/>
    <tableColumn id="3777" xr3:uid="{45DB7E79-0CFD-45A1-9895-AF0A78CF8BA1}" name="Column3773" dataDxfId="12653"/>
    <tableColumn id="3778" xr3:uid="{08488456-28BE-4968-8AC9-170612FDD0C2}" name="Column3774" dataDxfId="12652"/>
    <tableColumn id="3779" xr3:uid="{400ADE04-EB01-4E5A-9697-CAF20EAFDC16}" name="Column3775" dataDxfId="12651"/>
    <tableColumn id="3780" xr3:uid="{21AAE593-1D5F-4EC5-A601-3574486095CF}" name="Column3776" dataDxfId="12650"/>
    <tableColumn id="3781" xr3:uid="{E3F8034B-BA78-4AB1-8E70-83B42FE1E9F4}" name="Column3777" dataDxfId="12649"/>
    <tableColumn id="3782" xr3:uid="{D7D43FDA-B4A6-414F-BD3E-C249181DC54A}" name="Column3778" dataDxfId="12648"/>
    <tableColumn id="3783" xr3:uid="{087B753A-D3B9-4ADF-AC5A-4EF3F69FA373}" name="Column3779" dataDxfId="12647"/>
    <tableColumn id="3784" xr3:uid="{D35BDFA5-F1CB-4D55-97EA-1DEF80002FB6}" name="Column3780" dataDxfId="12646"/>
    <tableColumn id="3785" xr3:uid="{9EA4CE3C-3BCE-49BF-944A-29D104D7AF13}" name="Column3781" dataDxfId="12645"/>
    <tableColumn id="3786" xr3:uid="{1BBEA695-3350-4441-A17D-018F8E529010}" name="Column3782" dataDxfId="12644"/>
    <tableColumn id="3787" xr3:uid="{3334B803-476F-4356-A847-40F3454C459D}" name="Column3783" dataDxfId="12643"/>
    <tableColumn id="3788" xr3:uid="{2726BFC2-4C82-41CF-B5FA-1762D2241A08}" name="Column3784" dataDxfId="12642"/>
    <tableColumn id="3789" xr3:uid="{D73189A1-B0C8-4D6E-9988-4F3C12C17BD3}" name="Column3785" dataDxfId="12641"/>
    <tableColumn id="3790" xr3:uid="{1CC3395B-1C52-4997-8DA6-8EA2B0BDC32B}" name="Column3786" dataDxfId="12640"/>
    <tableColumn id="3791" xr3:uid="{FE421B72-813A-4A40-9E84-9DFF48EAECC5}" name="Column3787" dataDxfId="12639"/>
    <tableColumn id="3792" xr3:uid="{18776FF4-B316-4A1E-9A35-852E64EE5B15}" name="Column3788" dataDxfId="12638"/>
    <tableColumn id="3793" xr3:uid="{6C30F869-0D5E-43B4-9E8C-9EADC393B015}" name="Column3789" dataDxfId="12637"/>
    <tableColumn id="3794" xr3:uid="{CA895843-C575-4F3D-BEA5-25E628439FA6}" name="Column3790" dataDxfId="12636"/>
    <tableColumn id="3795" xr3:uid="{96961097-3A3A-4E71-B0F0-825C36AE93A2}" name="Column3791" dataDxfId="12635"/>
    <tableColumn id="3796" xr3:uid="{22C8A6F6-AEDA-4D0D-A373-735CA233232C}" name="Column3792" dataDxfId="12634"/>
    <tableColumn id="3797" xr3:uid="{F32B7824-9C51-4C72-BBCB-80F8340DFE6E}" name="Column3793" dataDxfId="12633"/>
    <tableColumn id="3798" xr3:uid="{B7E869FC-A309-47C5-BD21-100B8B907362}" name="Column3794" dataDxfId="12632"/>
    <tableColumn id="3799" xr3:uid="{1C11E390-3B40-44E8-A91C-FD2DB2FEFC2E}" name="Column3795" dataDxfId="12631"/>
    <tableColumn id="3800" xr3:uid="{CB65B97A-350E-403B-9E4D-B8C5F8B0DD49}" name="Column3796" dataDxfId="12630"/>
    <tableColumn id="3801" xr3:uid="{F6A9C2D6-89A6-469B-9736-8A9ABD40A138}" name="Column3797" dataDxfId="12629"/>
    <tableColumn id="3802" xr3:uid="{5FAEEE32-1072-4DC1-9250-8D74473BAB76}" name="Column3798" dataDxfId="12628"/>
    <tableColumn id="3803" xr3:uid="{5010C278-D80A-4615-8D0A-09D8868E6FDE}" name="Column3799" dataDxfId="12627"/>
    <tableColumn id="3804" xr3:uid="{14354F95-8232-4F7B-BE85-99FFA63B471A}" name="Column3800" dataDxfId="12626"/>
    <tableColumn id="3805" xr3:uid="{08CBD0E0-ED69-455F-9B6B-BDBFAFEE0DC0}" name="Column3801" dataDxfId="12625"/>
    <tableColumn id="3806" xr3:uid="{F53A74AA-6343-4449-91C3-E977A6522C48}" name="Column3802" dataDxfId="12624"/>
    <tableColumn id="3807" xr3:uid="{DEAD1AD5-3C31-4FC5-9333-56A0E96365C3}" name="Column3803" dataDxfId="12623"/>
    <tableColumn id="3808" xr3:uid="{74601B98-9F6B-4BB3-A64F-84D2FA828CFC}" name="Column3804" dataDxfId="12622"/>
    <tableColumn id="3809" xr3:uid="{AADC15D2-B918-4002-9D4A-77CB06CE3D3C}" name="Column3805" dataDxfId="12621"/>
    <tableColumn id="3810" xr3:uid="{F1509C5E-F8FB-49D1-B89C-15805975C409}" name="Column3806" dataDxfId="12620"/>
    <tableColumn id="3811" xr3:uid="{A955F5D3-3B20-4103-BFDD-EB7DE91B0A8B}" name="Column3807" dataDxfId="12619"/>
    <tableColumn id="3812" xr3:uid="{63F5E8C8-5B7C-4FA5-84B9-9AF6890E7581}" name="Column3808" dataDxfId="12618"/>
    <tableColumn id="3813" xr3:uid="{44B7C3DB-DDB1-43B8-B187-58DE79272252}" name="Column3809" dataDxfId="12617"/>
    <tableColumn id="3814" xr3:uid="{BFBDECD6-592C-4A48-9A7F-C28FD658F359}" name="Column3810" dataDxfId="12616"/>
    <tableColumn id="3815" xr3:uid="{AD44C402-6110-4E30-9C39-657C597CB4C8}" name="Column3811" dataDxfId="12615"/>
    <tableColumn id="3816" xr3:uid="{411B7B98-A0A8-4A96-AFD7-F190C7CE94A4}" name="Column3812" dataDxfId="12614"/>
    <tableColumn id="3817" xr3:uid="{D69E9CD8-5C74-4FD4-BAF1-EE08CE34E92F}" name="Column3813" dataDxfId="12613"/>
    <tableColumn id="3818" xr3:uid="{C4436EF1-23A1-4E48-83D8-57CD2222C66D}" name="Column3814" dataDxfId="12612"/>
    <tableColumn id="3819" xr3:uid="{C40AB9E8-13DA-43FC-8869-905DFA7E36C7}" name="Column3815" dataDxfId="12611"/>
    <tableColumn id="3820" xr3:uid="{6A646970-4505-4A4E-967B-65CF19AA302D}" name="Column3816" dataDxfId="12610"/>
    <tableColumn id="3821" xr3:uid="{EC09F2BA-399D-45C2-A159-1757FC5EA540}" name="Column3817" dataDxfId="12609"/>
    <tableColumn id="3822" xr3:uid="{3D76A6B0-76CB-4043-B1E1-FC7835394852}" name="Column3818" dataDxfId="12608"/>
    <tableColumn id="3823" xr3:uid="{8C3BC602-073D-44AC-982B-C30A886C0D1E}" name="Column3819" dataDxfId="12607"/>
    <tableColumn id="3824" xr3:uid="{1E5E7B2E-2F22-4CB3-8AF6-C543A750EBD9}" name="Column3820" dataDxfId="12606"/>
    <tableColumn id="3825" xr3:uid="{BBBE9DD1-AA6D-4588-94DA-2DB4A9A6542C}" name="Column3821" dataDxfId="12605"/>
    <tableColumn id="3826" xr3:uid="{0742D62E-D6D7-4C0A-B3B4-0021B7C665F3}" name="Column3822" dataDxfId="12604"/>
    <tableColumn id="3827" xr3:uid="{B2BF9C6F-8A97-4AE6-BCCD-77DC8C08FCFC}" name="Column3823" dataDxfId="12603"/>
    <tableColumn id="3828" xr3:uid="{55D5BAEB-6434-45E7-9797-67671E96087D}" name="Column3824" dataDxfId="12602"/>
    <tableColumn id="3829" xr3:uid="{B5438715-09F0-43F7-BA57-2B7777534818}" name="Column3825" dataDxfId="12601"/>
    <tableColumn id="3830" xr3:uid="{23AC925B-EB9C-4C15-9A19-5BD5776E0736}" name="Column3826" dataDxfId="12600"/>
    <tableColumn id="3831" xr3:uid="{FC374060-974F-45FC-8AA6-D662514F3FFC}" name="Column3827" dataDxfId="12599"/>
    <tableColumn id="3832" xr3:uid="{15600CB4-0325-416F-8631-F7A73F572914}" name="Column3828" dataDxfId="12598"/>
    <tableColumn id="3833" xr3:uid="{F22D8806-863C-42E0-96E7-30E8FCED567B}" name="Column3829" dataDxfId="12597"/>
    <tableColumn id="3834" xr3:uid="{173D5F08-EF6D-4B5C-A0CE-00F05EC64552}" name="Column3830" dataDxfId="12596"/>
    <tableColumn id="3835" xr3:uid="{7719A92F-476A-4057-9733-8CA24011477F}" name="Column3831" dataDxfId="12595"/>
    <tableColumn id="3836" xr3:uid="{D528001B-0B6C-44A4-BCB1-70D72D0077EC}" name="Column3832" dataDxfId="12594"/>
    <tableColumn id="3837" xr3:uid="{BD47DDA6-2F86-4DDF-A98A-2CB5A6D42965}" name="Column3833" dataDxfId="12593"/>
    <tableColumn id="3838" xr3:uid="{8740944B-FEB0-4577-A3D1-030BC0331104}" name="Column3834" dataDxfId="12592"/>
    <tableColumn id="3839" xr3:uid="{90360C6E-FEDE-443E-85FD-10B871C64786}" name="Column3835" dataDxfId="12591"/>
    <tableColumn id="3840" xr3:uid="{22D0F7BB-0380-4C24-8DC3-94A1160E0100}" name="Column3836" dataDxfId="12590"/>
    <tableColumn id="3841" xr3:uid="{CEEC8B64-9C31-4E95-8A23-404486725756}" name="Column3837" dataDxfId="12589"/>
    <tableColumn id="3842" xr3:uid="{A19B946E-A43B-4C0E-A63D-96BB6D4E84EF}" name="Column3838" dataDxfId="12588"/>
    <tableColumn id="3843" xr3:uid="{84B984AD-905D-42C3-A301-EB9E955746FF}" name="Column3839" dataDxfId="12587"/>
    <tableColumn id="3844" xr3:uid="{12AAE305-7FD9-4F59-B815-7A0B2FFDFB8D}" name="Column3840" dataDxfId="12586"/>
    <tableColumn id="3845" xr3:uid="{8A1A2533-669D-4BF3-8D32-B64E6B619B22}" name="Column3841" dataDxfId="12585"/>
    <tableColumn id="3846" xr3:uid="{E6D7A03F-7DA3-4A90-9A25-58B3EE1DF759}" name="Column3842" dataDxfId="12584"/>
    <tableColumn id="3847" xr3:uid="{8FF9738D-BA12-4EBE-B34D-6667962AE14A}" name="Column3843" dataDxfId="12583"/>
    <tableColumn id="3848" xr3:uid="{DB47274F-CC98-4584-9E6D-4A88989C923A}" name="Column3844" dataDxfId="12582"/>
    <tableColumn id="3849" xr3:uid="{203E089A-0EB6-439F-9B1E-D33E4C97F9D1}" name="Column3845" dataDxfId="12581"/>
    <tableColumn id="3850" xr3:uid="{30A4EFA3-6179-47F0-B34B-3117D5141821}" name="Column3846" dataDxfId="12580"/>
    <tableColumn id="3851" xr3:uid="{E0D34BEC-FA98-468F-B112-34B83E5776E0}" name="Column3847" dataDxfId="12579"/>
    <tableColumn id="3852" xr3:uid="{675F2A92-044B-43EA-8688-E84A386B022A}" name="Column3848" dataDxfId="12578"/>
    <tableColumn id="3853" xr3:uid="{E6AF1279-5A2B-4B17-83FD-DBA6B4A298B9}" name="Column3849" dataDxfId="12577"/>
    <tableColumn id="3854" xr3:uid="{B4F17600-D210-4657-B104-7E7CD8862BC9}" name="Column3850" dataDxfId="12576"/>
    <tableColumn id="3855" xr3:uid="{817AFF71-AEA8-4B11-A7D9-F1963EB19708}" name="Column3851" dataDxfId="12575"/>
    <tableColumn id="3856" xr3:uid="{FCA49C24-D7C9-4E04-BF95-0AAE35E25BCD}" name="Column3852" dataDxfId="12574"/>
    <tableColumn id="3857" xr3:uid="{C623E487-E4EA-48DC-93A8-D60E9B5C104D}" name="Column3853" dataDxfId="12573"/>
    <tableColumn id="3858" xr3:uid="{FFB089B4-BF16-4BBF-8FA3-ABCC6BCA6C8B}" name="Column3854" dataDxfId="12572"/>
    <tableColumn id="3859" xr3:uid="{C6EB493F-C9B1-43C1-A82A-DC1251951719}" name="Column3855" dataDxfId="12571"/>
    <tableColumn id="3860" xr3:uid="{D8E8E1FD-CABA-4AB0-87B3-0413384A8E57}" name="Column3856" dataDxfId="12570"/>
    <tableColumn id="3861" xr3:uid="{E5AAB31C-0F69-44FF-9D09-8A55618228CD}" name="Column3857" dataDxfId="12569"/>
    <tableColumn id="3862" xr3:uid="{AC01404C-687A-48AB-A5E3-4D92BC5DCE32}" name="Column3858" dataDxfId="12568"/>
    <tableColumn id="3863" xr3:uid="{AA6EE66E-5B94-40DA-B3C8-35913AEAA692}" name="Column3859" dataDxfId="12567"/>
    <tableColumn id="3864" xr3:uid="{4E0C7145-AEF9-4F05-8A6F-F6996E6350D2}" name="Column3860" dataDxfId="12566"/>
    <tableColumn id="3865" xr3:uid="{FA96AFE5-DE66-4449-9C03-4A6D11BE2D3C}" name="Column3861" dataDxfId="12565"/>
    <tableColumn id="3866" xr3:uid="{EBA5B57F-BB5F-427A-852A-FE26726014EC}" name="Column3862" dataDxfId="12564"/>
    <tableColumn id="3867" xr3:uid="{7B3DE58A-ED70-4E2F-93C8-920D0B019B47}" name="Column3863" dataDxfId="12563"/>
    <tableColumn id="3868" xr3:uid="{02C7D16C-59F8-41B2-9AFC-72A1AC514ABA}" name="Column3864" dataDxfId="12562"/>
    <tableColumn id="3869" xr3:uid="{FB188A4D-573B-436C-AC36-F1B9EA6D5A32}" name="Column3865" dataDxfId="12561"/>
    <tableColumn id="3870" xr3:uid="{F837BDE8-89EE-46E1-9F13-859419073BF9}" name="Column3866" dataDxfId="12560"/>
    <tableColumn id="3871" xr3:uid="{DB058350-71D0-4C5D-80CE-C10B385B965E}" name="Column3867" dataDxfId="12559"/>
    <tableColumn id="3872" xr3:uid="{0B4DB190-DBAC-4DDA-BF1E-0E2D25088F10}" name="Column3868" dataDxfId="12558"/>
    <tableColumn id="3873" xr3:uid="{A3DC07C7-A05D-40C4-B9BB-0119D7E43878}" name="Column3869" dataDxfId="12557"/>
    <tableColumn id="3874" xr3:uid="{E9876BCA-C9CD-4A7B-9B7F-6150D66FE513}" name="Column3870" dataDxfId="12556"/>
    <tableColumn id="3875" xr3:uid="{F766470F-F591-4615-9AD5-960F6BD4CB17}" name="Column3871" dataDxfId="12555"/>
    <tableColumn id="3876" xr3:uid="{D2216F01-B0E0-48F2-B686-3E873B639985}" name="Column3872" dataDxfId="12554"/>
    <tableColumn id="3877" xr3:uid="{357B0139-AFE1-4A73-979B-4D3EAFB7C137}" name="Column3873" dataDxfId="12553"/>
    <tableColumn id="3878" xr3:uid="{4E7CDFE1-E2A0-4FA6-BE88-ABBBE98AC489}" name="Column3874" dataDxfId="12552"/>
    <tableColumn id="3879" xr3:uid="{C1AE98F6-1316-4B3C-B6E7-AEF582482433}" name="Column3875" dataDxfId="12551"/>
    <tableColumn id="3880" xr3:uid="{EDD4F88B-CBD8-4541-A6AF-55884AAD878A}" name="Column3876" dataDxfId="12550"/>
    <tableColumn id="3881" xr3:uid="{33029226-C6F4-46AB-AD5D-7D518A1712D9}" name="Column3877" dataDxfId="12549"/>
    <tableColumn id="3882" xr3:uid="{D68DFBB1-4A77-4E2E-97B1-F4D48C84DB5F}" name="Column3878" dataDxfId="12548"/>
    <tableColumn id="3883" xr3:uid="{78786823-5A2C-4414-9BB3-8D3D088F8B5F}" name="Column3879" dataDxfId="12547"/>
    <tableColumn id="3884" xr3:uid="{AC65F6B8-71FE-4975-AAF9-9492FF90F98B}" name="Column3880" dataDxfId="12546"/>
    <tableColumn id="3885" xr3:uid="{1C7426E4-2AD7-46BF-8448-204623A130CB}" name="Column3881" dataDxfId="12545"/>
    <tableColumn id="3886" xr3:uid="{D793B34A-7B4F-41F8-8CF6-8A5B7EF79273}" name="Column3882" dataDxfId="12544"/>
    <tableColumn id="3887" xr3:uid="{10CB0EE3-081D-4038-AC56-CCD63B70D137}" name="Column3883" dataDxfId="12543"/>
    <tableColumn id="3888" xr3:uid="{8CCC07DA-D672-44F7-BBFE-1FFEB29888D9}" name="Column3884" dataDxfId="12542"/>
    <tableColumn id="3889" xr3:uid="{1A48BA31-DD82-4749-9845-BC158A96B618}" name="Column3885" dataDxfId="12541"/>
    <tableColumn id="3890" xr3:uid="{FB4AD05E-DE02-4556-9726-AB1EB96937C5}" name="Column3886" dataDxfId="12540"/>
    <tableColumn id="3891" xr3:uid="{B22D17D7-78C2-463E-A12D-AC9F0F9F8E14}" name="Column3887" dataDxfId="12539"/>
    <tableColumn id="3892" xr3:uid="{D63CDA2E-3363-40A7-A2AC-624E8916E376}" name="Column3888" dataDxfId="12538"/>
    <tableColumn id="3893" xr3:uid="{B951A592-82D0-4128-95D0-4B19421F786A}" name="Column3889" dataDxfId="12537"/>
    <tableColumn id="3894" xr3:uid="{73C99C57-BA21-488F-A326-3D9235C6FF0C}" name="Column3890" dataDxfId="12536"/>
    <tableColumn id="3895" xr3:uid="{16F82F45-652A-4460-87AD-4803DA89B40B}" name="Column3891" dataDxfId="12535"/>
    <tableColumn id="3896" xr3:uid="{0E11BAD4-F2B9-4179-BF5E-2250DBCA4CE6}" name="Column3892" dataDxfId="12534"/>
    <tableColumn id="3897" xr3:uid="{25F542E4-5F3C-41A6-BAEA-EE0D0C0E2323}" name="Column3893" dataDxfId="12533"/>
    <tableColumn id="3898" xr3:uid="{4771E6BA-4AE3-49C1-9369-E23BA021E5A6}" name="Column3894" dataDxfId="12532"/>
    <tableColumn id="3899" xr3:uid="{620FD309-B8D3-4D8C-BA60-0A44EC8330C4}" name="Column3895" dataDxfId="12531"/>
    <tableColumn id="3900" xr3:uid="{6266C4C9-96D4-4403-92AD-25103E9C36C8}" name="Column3896" dataDxfId="12530"/>
    <tableColumn id="3901" xr3:uid="{FF244865-5DB8-45F1-B336-B7336A107AFA}" name="Column3897" dataDxfId="12529"/>
    <tableColumn id="3902" xr3:uid="{1B8764A6-65F1-4318-B795-1E3D0E4906EE}" name="Column3898" dataDxfId="12528"/>
    <tableColumn id="3903" xr3:uid="{16E0F0B2-7FE9-482B-A5A3-24A7941A1561}" name="Column3899" dataDxfId="12527"/>
    <tableColumn id="3904" xr3:uid="{824740B0-2559-4945-8B16-A3F64350580B}" name="Column3900" dataDxfId="12526"/>
    <tableColumn id="3905" xr3:uid="{DB3FC34A-D72F-4202-A85B-08025B58A717}" name="Column3901" dataDxfId="12525"/>
    <tableColumn id="3906" xr3:uid="{BBF6510E-FF04-48CF-B786-3D26138528A3}" name="Column3902" dataDxfId="12524"/>
    <tableColumn id="3907" xr3:uid="{8421812A-6D7A-4952-A916-D4DE9196EC71}" name="Column3903" dataDxfId="12523"/>
    <tableColumn id="3908" xr3:uid="{E74426AF-6900-466A-8082-D04CEAEAA9DA}" name="Column3904" dataDxfId="12522"/>
    <tableColumn id="3909" xr3:uid="{8BF75F64-8D26-4300-85A0-6D49F6D576D7}" name="Column3905" dataDxfId="12521"/>
    <tableColumn id="3910" xr3:uid="{B0BBC83F-61D1-4053-B10A-1DE0D5A50405}" name="Column3906" dataDxfId="12520"/>
    <tableColumn id="3911" xr3:uid="{E6B19AF0-0539-4FFF-8903-B61C97E1F4E9}" name="Column3907" dataDxfId="12519"/>
    <tableColumn id="3912" xr3:uid="{8CF69D43-680F-4860-AB78-C657401A4255}" name="Column3908" dataDxfId="12518"/>
    <tableColumn id="3913" xr3:uid="{E156F5D6-89A9-4F25-BF2D-DA2227B77343}" name="Column3909" dataDxfId="12517"/>
    <tableColumn id="3914" xr3:uid="{44A12BFF-C30D-4B9A-A1E2-7AF675308EF1}" name="Column3910" dataDxfId="12516"/>
    <tableColumn id="3915" xr3:uid="{0AFEFA61-2DFB-4A62-84AE-2C4BD73C0513}" name="Column3911" dataDxfId="12515"/>
    <tableColumn id="3916" xr3:uid="{E6CEF51F-150E-4A20-B06F-95B6DD052160}" name="Column3912" dataDxfId="12514"/>
    <tableColumn id="3917" xr3:uid="{2AC6B11A-1DD1-4897-8F76-09CF76BF2747}" name="Column3913" dataDxfId="12513"/>
    <tableColumn id="3918" xr3:uid="{A2B8FAF4-BA96-4B00-B03A-3FF3F68A5672}" name="Column3914" dataDxfId="12512"/>
    <tableColumn id="3919" xr3:uid="{0FA33DF5-09A8-412E-A58F-1DA7D57C20DB}" name="Column3915" dataDxfId="12511"/>
    <tableColumn id="3920" xr3:uid="{BBBE5B87-E306-468B-8703-7D587ACF0A37}" name="Column3916" dataDxfId="12510"/>
    <tableColumn id="3921" xr3:uid="{806B41C1-A08E-41F6-8BA6-27820754EFA3}" name="Column3917" dataDxfId="12509"/>
    <tableColumn id="3922" xr3:uid="{F7A4E816-9339-48AE-9467-4C67B14CCDE5}" name="Column3918" dataDxfId="12508"/>
    <tableColumn id="3923" xr3:uid="{72BC1954-C348-4CD1-9DC3-D7D4C22E7DC2}" name="Column3919" dataDxfId="12507"/>
    <tableColumn id="3924" xr3:uid="{D1A03AE7-F90D-4344-8A88-BD6A281D527B}" name="Column3920" dataDxfId="12506"/>
    <tableColumn id="3925" xr3:uid="{ABAB2A6F-0BD7-4BFB-8BA7-4230C16C9E64}" name="Column3921" dataDxfId="12505"/>
    <tableColumn id="3926" xr3:uid="{7700467E-AAC3-45D4-987C-92BD89553171}" name="Column3922" dataDxfId="12504"/>
    <tableColumn id="3927" xr3:uid="{2034A558-C346-4142-B1E1-3B66A069D53D}" name="Column3923" dataDxfId="12503"/>
    <tableColumn id="3928" xr3:uid="{9E875B4C-CAAD-41B8-ACDC-696AFBE9BF66}" name="Column3924" dataDxfId="12502"/>
    <tableColumn id="3929" xr3:uid="{B91145DF-AF52-4B9D-98A8-B3B3DBF4D73C}" name="Column3925" dataDxfId="12501"/>
    <tableColumn id="3930" xr3:uid="{8BF9A97A-DDF6-45B5-8DEB-FE8726755A59}" name="Column3926" dataDxfId="12500"/>
    <tableColumn id="3931" xr3:uid="{4E52C11C-8A48-4410-A1AE-81F794E41C90}" name="Column3927" dataDxfId="12499"/>
    <tableColumn id="3932" xr3:uid="{AC5CD5DF-3C9F-4B59-84C0-89C18712AB13}" name="Column3928" dataDxfId="12498"/>
    <tableColumn id="3933" xr3:uid="{6500E75B-BCFE-4EE4-A408-BE3411BF40DE}" name="Column3929" dataDxfId="12497"/>
    <tableColumn id="3934" xr3:uid="{235F4B47-210E-47EE-A250-7D1810F16EF0}" name="Column3930" dataDxfId="12496"/>
    <tableColumn id="3935" xr3:uid="{F09EA029-2813-4E19-934D-ACFD9F7922CC}" name="Column3931" dataDxfId="12495"/>
    <tableColumn id="3936" xr3:uid="{262D70CE-7870-4CA5-BD26-CE0EE530C9C3}" name="Column3932" dataDxfId="12494"/>
    <tableColumn id="3937" xr3:uid="{C1904E87-F2D3-44D4-9809-C3AB4DEC711C}" name="Column3933" dataDxfId="12493"/>
    <tableColumn id="3938" xr3:uid="{A8D4121C-F440-4CF5-B81D-06DC24F63D38}" name="Column3934" dataDxfId="12492"/>
    <tableColumn id="3939" xr3:uid="{EC01DB57-E43E-43F8-AB1C-5A6D9FFEEA48}" name="Column3935" dataDxfId="12491"/>
    <tableColumn id="3940" xr3:uid="{C208C3A6-5176-4B38-824B-2F1BB3C4602E}" name="Column3936" dataDxfId="12490"/>
    <tableColumn id="3941" xr3:uid="{EAB049AB-FBC2-4ECB-A9A3-7B6A5E74FC33}" name="Column3937" dataDxfId="12489"/>
    <tableColumn id="3942" xr3:uid="{20B18C59-65E4-40A8-BB5C-ACAD7AF2426D}" name="Column3938" dataDxfId="12488"/>
    <tableColumn id="3943" xr3:uid="{5ABA4521-E745-4DE1-9782-35F69E76856B}" name="Column3939" dataDxfId="12487"/>
    <tableColumn id="3944" xr3:uid="{C9C64817-76F7-45C4-B15F-9143CC589C0A}" name="Column3940" dataDxfId="12486"/>
    <tableColumn id="3945" xr3:uid="{78EE394B-7472-405A-AE67-AA80B81F5F43}" name="Column3941" dataDxfId="12485"/>
    <tableColumn id="3946" xr3:uid="{8541419D-5A9D-4CCF-B213-E5D36C583B33}" name="Column3942" dataDxfId="12484"/>
    <tableColumn id="3947" xr3:uid="{EC3A854C-3EA2-4FB4-B629-C1ED8F8BA7BC}" name="Column3943" dataDxfId="12483"/>
    <tableColumn id="3948" xr3:uid="{6F93F397-6DA0-4B6D-A61B-5FEA38CA4EC5}" name="Column3944" dataDxfId="12482"/>
    <tableColumn id="3949" xr3:uid="{5F64D0AE-A6A5-4612-A543-D4C2AF774A83}" name="Column3945" dataDxfId="12481"/>
    <tableColumn id="3950" xr3:uid="{1D4A9D77-E2DF-479B-8957-E297A6B3588F}" name="Column3946" dataDxfId="12480"/>
    <tableColumn id="3951" xr3:uid="{7EF1F642-09A3-45E8-859E-2443F9428A75}" name="Column3947" dataDxfId="12479"/>
    <tableColumn id="3952" xr3:uid="{FD7EEBB8-66B6-401B-8791-DFAD22DB9FE2}" name="Column3948" dataDxfId="12478"/>
    <tableColumn id="3953" xr3:uid="{12E752E2-C8AF-4A39-A714-DFBA8EC92A7C}" name="Column3949" dataDxfId="12477"/>
    <tableColumn id="3954" xr3:uid="{B307FCA2-7165-4DEE-B6DA-DC1659985E1E}" name="Column3950" dataDxfId="12476"/>
    <tableColumn id="3955" xr3:uid="{686E7578-E9B2-40EC-AE23-30C9A3C82C4D}" name="Column3951" dataDxfId="12475"/>
    <tableColumn id="3956" xr3:uid="{F58C6F0A-C0EB-4368-84F5-B660D0F3CB6E}" name="Column3952" dataDxfId="12474"/>
    <tableColumn id="3957" xr3:uid="{2EABED81-84B7-4B3E-9161-5EE9E85E2E65}" name="Column3953" dataDxfId="12473"/>
    <tableColumn id="3958" xr3:uid="{0CEBECF7-0CED-42C6-AA79-FD1599B5226F}" name="Column3954" dataDxfId="12472"/>
    <tableColumn id="3959" xr3:uid="{87408E1E-B1BC-4047-B788-257C2C7EF8BC}" name="Column3955" dataDxfId="12471"/>
    <tableColumn id="3960" xr3:uid="{F69E1363-07F7-40C9-A8D9-2744F5666F37}" name="Column3956" dataDxfId="12470"/>
    <tableColumn id="3961" xr3:uid="{6B8B8D95-D90A-4380-B2CE-B21275140663}" name="Column3957" dataDxfId="12469"/>
    <tableColumn id="3962" xr3:uid="{753B0298-41B5-411B-AE74-069A6349B79A}" name="Column3958" dataDxfId="12468"/>
    <tableColumn id="3963" xr3:uid="{D2B91A7F-43DC-4424-8450-73E691BB08A4}" name="Column3959" dataDxfId="12467"/>
    <tableColumn id="3964" xr3:uid="{7BE35BF9-4AC3-4A01-92A6-15C9FFC5F940}" name="Column3960" dataDxfId="12466"/>
    <tableColumn id="3965" xr3:uid="{8A703999-6EC6-4D47-B132-0A1869082BF5}" name="Column3961" dataDxfId="12465"/>
    <tableColumn id="3966" xr3:uid="{757696FB-106C-44FB-8830-5667FEA17D3D}" name="Column3962" dataDxfId="12464"/>
    <tableColumn id="3967" xr3:uid="{5351C229-9F6D-4C8D-8D34-D38EB66B8A81}" name="Column3963" dataDxfId="12463"/>
    <tableColumn id="3968" xr3:uid="{C70DBCB2-CAA9-44DD-9523-C849EF7ACB00}" name="Column3964" dataDxfId="12462"/>
    <tableColumn id="3969" xr3:uid="{58ECE49B-56F1-45C1-ABEA-A12AD06EDD98}" name="Column3965" dataDxfId="12461"/>
    <tableColumn id="3970" xr3:uid="{F68F354A-8DE8-4721-94CB-12A914F359FA}" name="Column3966" dataDxfId="12460"/>
    <tableColumn id="3971" xr3:uid="{8130AF6A-BDD5-4475-BB81-9E1F4BA1ECE1}" name="Column3967" dataDxfId="12459"/>
    <tableColumn id="3972" xr3:uid="{A4253FF9-FEC6-44EC-9ED5-42F9D79F4BB2}" name="Column3968" dataDxfId="12458"/>
    <tableColumn id="3973" xr3:uid="{024B1228-EC07-42DC-960E-CAF75515E65E}" name="Column3969" dataDxfId="12457"/>
    <tableColumn id="3974" xr3:uid="{37259151-3519-40B3-83C9-61A67B15892B}" name="Column3970" dataDxfId="12456"/>
    <tableColumn id="3975" xr3:uid="{6C690ED6-0C60-43BD-8667-F2622C28CDAF}" name="Column3971" dataDxfId="12455"/>
    <tableColumn id="3976" xr3:uid="{1921A1F5-C6FA-47C8-B9C7-81D51DAE334B}" name="Column3972" dataDxfId="12454"/>
    <tableColumn id="3977" xr3:uid="{8C21E1DD-5B6A-417E-BACE-5FBC29A1ADD0}" name="Column3973" dataDxfId="12453"/>
    <tableColumn id="3978" xr3:uid="{9F38C060-D4CE-45D7-90D3-9BC6D63EDAAF}" name="Column3974" dataDxfId="12452"/>
    <tableColumn id="3979" xr3:uid="{40845F04-B477-40AB-AD71-7C9140D9B5DF}" name="Column3975" dataDxfId="12451"/>
    <tableColumn id="3980" xr3:uid="{40F6901F-87B5-4800-8D70-510B75058BC1}" name="Column3976" dataDxfId="12450"/>
    <tableColumn id="3981" xr3:uid="{75F6C615-4631-4499-A674-501627DA727D}" name="Column3977" dataDxfId="12449"/>
    <tableColumn id="3982" xr3:uid="{AC596586-0CED-4170-808A-37509D0C9DDC}" name="Column3978" dataDxfId="12448"/>
    <tableColumn id="3983" xr3:uid="{BC4BFF1E-1CFE-42B8-B351-CDDF439D83EC}" name="Column3979" dataDxfId="12447"/>
    <tableColumn id="3984" xr3:uid="{96E6C955-8B93-42DC-9A3F-D41A0ED1B2D0}" name="Column3980" dataDxfId="12446"/>
    <tableColumn id="3985" xr3:uid="{F195638B-4850-46E2-8912-EC4A96C54AA1}" name="Column3981" dataDxfId="12445"/>
    <tableColumn id="3986" xr3:uid="{B344D70D-27B7-4463-BDB8-F314901EB0D3}" name="Column3982" dataDxfId="12444"/>
    <tableColumn id="3987" xr3:uid="{7CEADB76-11B0-4266-BFF3-534AE5E95C2B}" name="Column3983" dataDxfId="12443"/>
    <tableColumn id="3988" xr3:uid="{727DEB6D-202F-4394-9171-157908051F41}" name="Column3984" dataDxfId="12442"/>
    <tableColumn id="3989" xr3:uid="{5442E7DC-129C-4FB3-B7DE-3D93E86874B5}" name="Column3985" dataDxfId="12441"/>
    <tableColumn id="3990" xr3:uid="{4DE1FB1E-6342-42FD-97E3-AB47705AFCBC}" name="Column3986" dataDxfId="12440"/>
    <tableColumn id="3991" xr3:uid="{A9AF6153-9156-4EDC-8B63-8CFFFF2076E3}" name="Column3987" dataDxfId="12439"/>
    <tableColumn id="3992" xr3:uid="{DF18E9AC-98EE-4808-BCF2-C80A46ADF0AE}" name="Column3988" dataDxfId="12438"/>
    <tableColumn id="3993" xr3:uid="{43729E97-3A89-4163-A7A6-2A8DD573E596}" name="Column3989" dataDxfId="12437"/>
    <tableColumn id="3994" xr3:uid="{98C23F85-C9CD-4541-B2BF-3BC11C098D9B}" name="Column3990" dataDxfId="12436"/>
    <tableColumn id="3995" xr3:uid="{8EFA717E-C3E7-4406-9E4E-6EC8779537E4}" name="Column3991" dataDxfId="12435"/>
    <tableColumn id="3996" xr3:uid="{1F52163A-9405-4C46-AD3C-0F4CBCDE3587}" name="Column3992" dataDxfId="12434"/>
    <tableColumn id="3997" xr3:uid="{8E6E8BBA-F770-4B59-B972-FC9517AA3426}" name="Column3993" dataDxfId="12433"/>
    <tableColumn id="3998" xr3:uid="{87324B54-7980-4EE2-952C-6629782146B0}" name="Column3994" dataDxfId="12432"/>
    <tableColumn id="3999" xr3:uid="{2B22BC83-F6DD-401B-AC58-6A3C7DDD7671}" name="Column3995" dataDxfId="12431"/>
    <tableColumn id="4000" xr3:uid="{DDA447C9-8144-4DD4-9D2B-E51AE883C03E}" name="Column3996" dataDxfId="12430"/>
    <tableColumn id="4001" xr3:uid="{F1BE2AAB-29E2-4EC6-914B-88C614504927}" name="Column3997" dataDxfId="12429"/>
    <tableColumn id="4002" xr3:uid="{21F4067D-BC8A-4071-8C23-8AABAF2892E3}" name="Column3998" dataDxfId="12428"/>
    <tableColumn id="4003" xr3:uid="{9A271D6B-A77B-4B7C-86DC-356281A54DFB}" name="Column3999" dataDxfId="12427"/>
    <tableColumn id="4004" xr3:uid="{AA3CA3ED-0438-4AE7-A196-3881A7E7FE39}" name="Column4000" dataDxfId="12426"/>
    <tableColumn id="4005" xr3:uid="{CC1632C2-E17B-40AF-9706-79639BE8C932}" name="Column4001" dataDxfId="12425"/>
    <tableColumn id="4006" xr3:uid="{CF2C328C-58B0-4183-B768-8A8FFD1DBB48}" name="Column4002" dataDxfId="12424"/>
    <tableColumn id="4007" xr3:uid="{E7C1674A-D62E-4687-82C2-42D85118F02D}" name="Column4003" dataDxfId="12423"/>
    <tableColumn id="4008" xr3:uid="{8D0B9F73-4283-4C79-BAA2-5A82070B5E15}" name="Column4004" dataDxfId="12422"/>
    <tableColumn id="4009" xr3:uid="{41C46498-D593-4F03-8206-D47CD398B716}" name="Column4005" dataDxfId="12421"/>
    <tableColumn id="4010" xr3:uid="{70E00F12-098E-4AAA-85DC-46C99919F378}" name="Column4006" dataDxfId="12420"/>
    <tableColumn id="4011" xr3:uid="{3D13E5AD-008A-491B-BF89-D99115F3704E}" name="Column4007" dataDxfId="12419"/>
    <tableColumn id="4012" xr3:uid="{F9EF9793-CC5B-487B-B555-A0FFB09B7439}" name="Column4008" dataDxfId="12418"/>
    <tableColumn id="4013" xr3:uid="{A9FB13F8-6865-43F2-B336-786633E04EE6}" name="Column4009" dataDxfId="12417"/>
    <tableColumn id="4014" xr3:uid="{94F48E42-F544-4BC8-B506-AEEA9787E5DE}" name="Column4010" dataDxfId="12416"/>
    <tableColumn id="4015" xr3:uid="{D326C597-7CAD-4C0A-B124-07845F1BB863}" name="Column4011" dataDxfId="12415"/>
    <tableColumn id="4016" xr3:uid="{18E96431-9359-4AC7-9563-D42D8ACA2EDF}" name="Column4012" dataDxfId="12414"/>
    <tableColumn id="4017" xr3:uid="{ED1242F0-35E5-47C3-A60C-658D311AAB15}" name="Column4013" dataDxfId="12413"/>
    <tableColumn id="4018" xr3:uid="{7EB45DA1-A2FA-4526-A4E5-9A465402EA7A}" name="Column4014" dataDxfId="12412"/>
    <tableColumn id="4019" xr3:uid="{7F5B71C9-374F-424B-8DF5-5D6C21F115E2}" name="Column4015" dataDxfId="12411"/>
    <tableColumn id="4020" xr3:uid="{A3382674-47E2-4A58-8F23-439FBA795C14}" name="Column4016" dataDxfId="12410"/>
    <tableColumn id="4021" xr3:uid="{0CF44AAE-EACD-4000-B677-C63602326766}" name="Column4017" dataDxfId="12409"/>
    <tableColumn id="4022" xr3:uid="{B30363D4-CA11-4485-B488-44049F964D28}" name="Column4018" dataDxfId="12408"/>
    <tableColumn id="4023" xr3:uid="{AE774879-1AC1-44EF-99C6-486B00182B7E}" name="Column4019" dataDxfId="12407"/>
    <tableColumn id="4024" xr3:uid="{1BB9FDD3-535A-4E27-81D4-4947EFCD36C7}" name="Column4020" dataDxfId="12406"/>
    <tableColumn id="4025" xr3:uid="{3467DF64-B632-4F09-AE48-BC7B068F5FAA}" name="Column4021" dataDxfId="12405"/>
    <tableColumn id="4026" xr3:uid="{09D43890-4A69-4E0C-A906-72B9D2569821}" name="Column4022" dataDxfId="12404"/>
    <tableColumn id="4027" xr3:uid="{BA64A830-4F65-48DF-BA86-77705D89B6B1}" name="Column4023" dataDxfId="12403"/>
    <tableColumn id="4028" xr3:uid="{4A2B8292-F81E-4E44-A973-5D6792279BA2}" name="Column4024" dataDxfId="12402"/>
    <tableColumn id="4029" xr3:uid="{748605F2-702A-474E-9607-4014A0761D85}" name="Column4025" dataDxfId="12401"/>
    <tableColumn id="4030" xr3:uid="{FDC35E25-C3E8-494F-BB27-BE980C50A9E1}" name="Column4026" dataDxfId="12400"/>
    <tableColumn id="4031" xr3:uid="{40DD2F54-A195-4373-A33D-39DCF452FFB2}" name="Column4027" dataDxfId="12399"/>
    <tableColumn id="4032" xr3:uid="{1B09B709-1E5C-4443-9980-6F7F39165770}" name="Column4028" dataDxfId="12398"/>
    <tableColumn id="4033" xr3:uid="{CDE5EA4B-2975-432C-BC25-7C89EDEB4DB4}" name="Column4029" dataDxfId="12397"/>
    <tableColumn id="4034" xr3:uid="{364D73C5-FDBB-4A8C-ABF3-97A5A42F9DAA}" name="Column4030" dataDxfId="12396"/>
    <tableColumn id="4035" xr3:uid="{ED959107-7299-4D11-A996-B567FECDE1DB}" name="Column4031" dataDxfId="12395"/>
    <tableColumn id="4036" xr3:uid="{3F277DFF-27F3-4C8C-AEE2-48AF252C8E6F}" name="Column4032" dataDxfId="12394"/>
    <tableColumn id="4037" xr3:uid="{311B040C-0130-4635-B139-391E5FFEDEB4}" name="Column4033" dataDxfId="12393"/>
    <tableColumn id="4038" xr3:uid="{CD6D8996-D823-4E0E-BAEC-2A6B545D53F5}" name="Column4034" dataDxfId="12392"/>
    <tableColumn id="4039" xr3:uid="{3C7A4543-F944-462C-8F86-65F23046F28D}" name="Column4035" dataDxfId="12391"/>
    <tableColumn id="4040" xr3:uid="{C7C473C2-AF8E-40BA-88B3-C07DB9EC522B}" name="Column4036" dataDxfId="12390"/>
    <tableColumn id="4041" xr3:uid="{CD57F2F3-5EBE-4F15-B44F-B0FDE776D44C}" name="Column4037" dataDxfId="12389"/>
    <tableColumn id="4042" xr3:uid="{875EA99B-FAF2-410F-B5F0-9678B29B8EEF}" name="Column4038" dataDxfId="12388"/>
    <tableColumn id="4043" xr3:uid="{DDEFEC20-BDEB-46AB-98A9-291528DD9B26}" name="Column4039" dataDxfId="12387"/>
    <tableColumn id="4044" xr3:uid="{2A71DD11-9CE0-45DC-9CEF-0FE2855C324B}" name="Column4040" dataDxfId="12386"/>
    <tableColumn id="4045" xr3:uid="{274FEF4D-695F-4A2B-9C88-38FEF685EA54}" name="Column4041" dataDxfId="12385"/>
    <tableColumn id="4046" xr3:uid="{626B57FC-06E9-48AD-944B-072FE2783BD1}" name="Column4042" dataDxfId="12384"/>
    <tableColumn id="4047" xr3:uid="{7732F8AD-BACA-41EE-ADE8-D3B100BB5663}" name="Column4043" dataDxfId="12383"/>
    <tableColumn id="4048" xr3:uid="{7B722B79-4B94-482C-9B94-4B3774F8E41A}" name="Column4044" dataDxfId="12382"/>
    <tableColumn id="4049" xr3:uid="{884E472C-0DF8-4A37-88C5-9F0099FCB2DB}" name="Column4045" dataDxfId="12381"/>
    <tableColumn id="4050" xr3:uid="{DA43B0B6-DF1D-47FF-B4D0-EC4F91AD8CBF}" name="Column4046" dataDxfId="12380"/>
    <tableColumn id="4051" xr3:uid="{B661F989-CFE6-42EC-8E3D-504BF48CC68E}" name="Column4047" dataDxfId="12379"/>
    <tableColumn id="4052" xr3:uid="{52443FA1-EF6F-4BFE-BFEB-48FC6463A1C2}" name="Column4048" dataDxfId="12378"/>
    <tableColumn id="4053" xr3:uid="{AC91FD98-AA55-43C8-A22C-29C83D0A7C62}" name="Column4049" dataDxfId="12377"/>
    <tableColumn id="4054" xr3:uid="{AF80B0B5-3A05-4D94-9EB9-6C116618DE55}" name="Column4050" dataDxfId="12376"/>
    <tableColumn id="4055" xr3:uid="{2E8F781D-9B15-4953-80F3-F72A3862E577}" name="Column4051" dataDxfId="12375"/>
    <tableColumn id="4056" xr3:uid="{54A2BFB9-84E1-4204-8FF2-9A714AC00AAF}" name="Column4052" dataDxfId="12374"/>
    <tableColumn id="4057" xr3:uid="{B38BA043-C16E-4259-8FCB-F9F4D8476413}" name="Column4053" dataDxfId="12373"/>
    <tableColumn id="4058" xr3:uid="{4A8E0AF4-D0E1-4DC1-9680-A6A110150D6B}" name="Column4054" dataDxfId="12372"/>
    <tableColumn id="4059" xr3:uid="{9736C9D7-A366-4E0C-9F5D-3A9522617A30}" name="Column4055" dataDxfId="12371"/>
    <tableColumn id="4060" xr3:uid="{01A06676-3EAD-4813-BC6F-F935054D320F}" name="Column4056" dataDxfId="12370"/>
    <tableColumn id="4061" xr3:uid="{20FBE330-185E-4047-BA0D-41D565DC0A28}" name="Column4057" dataDxfId="12369"/>
    <tableColumn id="4062" xr3:uid="{D72778C7-D785-450F-9FCF-B6D1A8054B58}" name="Column4058" dataDxfId="12368"/>
    <tableColumn id="4063" xr3:uid="{42093870-2D46-4B7D-80BE-66B9257CB64D}" name="Column4059" dataDxfId="12367"/>
    <tableColumn id="4064" xr3:uid="{5C9D43E2-B774-43FB-A7FD-8526E8AFA0AE}" name="Column4060" dataDxfId="12366"/>
    <tableColumn id="4065" xr3:uid="{C317C998-B79E-4866-851C-BC41FB06461D}" name="Column4061" dataDxfId="12365"/>
    <tableColumn id="4066" xr3:uid="{1655B313-16AF-4116-9893-A41CDF0AA970}" name="Column4062" dataDxfId="12364"/>
    <tableColumn id="4067" xr3:uid="{C638169E-00A4-4E85-8D46-AC3265E6580E}" name="Column4063" dataDxfId="12363"/>
    <tableColumn id="4068" xr3:uid="{78AA6B34-BE44-45BD-8BDE-5938276E0611}" name="Column4064" dataDxfId="12362"/>
    <tableColumn id="4069" xr3:uid="{49292446-7B0D-4535-8616-92F903FB12E1}" name="Column4065" dataDxfId="12361"/>
    <tableColumn id="4070" xr3:uid="{BE8FE52F-6FA5-4E0A-9F60-96FB086F3AFF}" name="Column4066" dataDxfId="12360"/>
    <tableColumn id="4071" xr3:uid="{20F5F81B-91E5-4106-9BC0-93F3C1441163}" name="Column4067" dataDxfId="12359"/>
    <tableColumn id="4072" xr3:uid="{4FA7C2B3-EC6F-48C9-B5D1-004F301995AB}" name="Column4068" dataDxfId="12358"/>
    <tableColumn id="4073" xr3:uid="{9BBF6265-5D8E-4924-8C97-AD6A5242ACA6}" name="Column4069" dataDxfId="12357"/>
    <tableColumn id="4074" xr3:uid="{B1BC59D8-EDBE-4DBF-A0B7-E77089A087DD}" name="Column4070" dataDxfId="12356"/>
    <tableColumn id="4075" xr3:uid="{637FE28B-5E45-4A41-B435-8C99C10C552E}" name="Column4071" dataDxfId="12355"/>
    <tableColumn id="4076" xr3:uid="{84D9EBAB-5743-4418-8D76-C2C6E9EBB28F}" name="Column4072" dataDxfId="12354"/>
    <tableColumn id="4077" xr3:uid="{6D17A623-5F73-447E-83A0-20AF92308024}" name="Column4073" dataDxfId="12353"/>
    <tableColumn id="4078" xr3:uid="{20E22BCF-63AD-487D-B861-03EC6781551E}" name="Column4074" dataDxfId="12352"/>
    <tableColumn id="4079" xr3:uid="{4593D448-12BA-4308-869D-ACA9EC8D72D8}" name="Column4075" dataDxfId="12351"/>
    <tableColumn id="4080" xr3:uid="{7D9E5001-CFF7-431E-B297-7B831F3958FA}" name="Column4076" dataDxfId="12350"/>
    <tableColumn id="4081" xr3:uid="{26FCE4F2-4F96-4200-AC8C-3D6815ED6AFA}" name="Column4077" dataDxfId="12349"/>
    <tableColumn id="4082" xr3:uid="{61DF9238-5259-4454-AD67-6B1B0F6EFB59}" name="Column4078" dataDxfId="12348"/>
    <tableColumn id="4083" xr3:uid="{660320A9-C55B-4ABB-B0BF-067B70EA381A}" name="Column4079" dataDxfId="12347"/>
    <tableColumn id="4084" xr3:uid="{297AE10B-9001-4B71-8DAB-3290B8D31A56}" name="Column4080" dataDxfId="12346"/>
    <tableColumn id="4085" xr3:uid="{BD0CA3F1-2C8D-4F5E-974F-82F0EBCDF79F}" name="Column4081" dataDxfId="12345"/>
    <tableColumn id="4086" xr3:uid="{7D9CC20B-B2BA-4C80-83C4-350D0B2A58CB}" name="Column4082" dataDxfId="12344"/>
    <tableColumn id="4087" xr3:uid="{D5D42C13-8AB0-48AA-B604-BBA4A7064241}" name="Column4083" dataDxfId="12343"/>
    <tableColumn id="4088" xr3:uid="{5ABA2286-65E8-45DC-A3FF-642003D2C984}" name="Column4084" dataDxfId="12342"/>
    <tableColumn id="4089" xr3:uid="{7B6A32CA-3F28-4F12-A196-A5733B25A5C7}" name="Column4085" dataDxfId="12341"/>
    <tableColumn id="4090" xr3:uid="{BFD83703-E425-4083-A6E6-1C4C3F6EF48C}" name="Column4086" dataDxfId="12340"/>
    <tableColumn id="4091" xr3:uid="{EFA2C26C-92E2-4FEB-842F-5493F23195AE}" name="Column4087" dataDxfId="12339"/>
    <tableColumn id="4092" xr3:uid="{DF9D7DEB-771E-4275-BE1E-3E1CC44B8FAA}" name="Column4088" dataDxfId="12338"/>
    <tableColumn id="4093" xr3:uid="{FDB7E6DA-ED26-4E34-B07C-5A91F8494A75}" name="Column4089" dataDxfId="12337"/>
    <tableColumn id="4094" xr3:uid="{CE61F724-E253-4646-BA66-93966F688A34}" name="Column4090" dataDxfId="12336"/>
    <tableColumn id="4095" xr3:uid="{57F9EADC-E75E-4DE2-AC8C-EC2CDC647EB2}" name="Column4091" dataDxfId="12335"/>
    <tableColumn id="4096" xr3:uid="{743B79BD-8042-4962-B052-A7FBE1C2CFBB}" name="Column4092" dataDxfId="12334"/>
    <tableColumn id="4097" xr3:uid="{D4E2D232-481D-47A9-B69C-78ACF0039A51}" name="Column4093" dataDxfId="12333"/>
    <tableColumn id="4098" xr3:uid="{E11EA48E-F91C-444C-9971-E789BDFC5587}" name="Column4094" dataDxfId="12332"/>
    <tableColumn id="4099" xr3:uid="{95737C2D-A914-43C8-AD67-47593D14202B}" name="Column4095" dataDxfId="12331"/>
    <tableColumn id="4100" xr3:uid="{AA94FB5C-373D-4499-874C-8C295946F029}" name="Column4096" dataDxfId="12330"/>
    <tableColumn id="4101" xr3:uid="{2199B684-4AB5-470F-89F7-BD8C027BBCC8}" name="Column4097" dataDxfId="12329"/>
    <tableColumn id="4102" xr3:uid="{5BBEEDCA-0560-409F-84BE-BB194841D547}" name="Column4098" dataDxfId="12328"/>
    <tableColumn id="4103" xr3:uid="{DB49EA44-09B9-40B4-825B-DC7E0521AA32}" name="Column4099" dataDxfId="12327"/>
    <tableColumn id="4104" xr3:uid="{48A8750D-E72E-4165-A9A7-8B9945083CA6}" name="Column4100" dataDxfId="12326"/>
    <tableColumn id="4105" xr3:uid="{368E0902-7DC7-4A04-AF27-0E8C28706544}" name="Column4101" dataDxfId="12325"/>
    <tableColumn id="4106" xr3:uid="{E536270D-379B-4344-8164-D3DD044A3BBD}" name="Column4102" dataDxfId="12324"/>
    <tableColumn id="4107" xr3:uid="{63E4A6F1-FCC3-480A-977A-2354F4757F1E}" name="Column4103" dataDxfId="12323"/>
    <tableColumn id="4108" xr3:uid="{E6FB0DB8-0AED-42C3-B7FA-63D730BC79F6}" name="Column4104" dataDxfId="12322"/>
    <tableColumn id="4109" xr3:uid="{B35478A1-FE5D-472F-9ACB-180335B71B3A}" name="Column4105" dataDxfId="12321"/>
    <tableColumn id="4110" xr3:uid="{9D1637EF-4A79-4F6C-915D-592A0B8A4973}" name="Column4106" dataDxfId="12320"/>
    <tableColumn id="4111" xr3:uid="{94C07EFB-E007-4364-B790-D66787CB2044}" name="Column4107" dataDxfId="12319"/>
    <tableColumn id="4112" xr3:uid="{BC3215AE-561C-4BA2-9FE0-83E7213D5398}" name="Column4108" dataDxfId="12318"/>
    <tableColumn id="4113" xr3:uid="{7B81A63B-AB90-451F-96BF-36B43317EF92}" name="Column4109" dataDxfId="12317"/>
    <tableColumn id="4114" xr3:uid="{5B6C24A5-7D23-4ECB-8C0C-E1DDA3B4CC99}" name="Column4110" dataDxfId="12316"/>
    <tableColumn id="4115" xr3:uid="{57D4E48D-76E1-4EEA-9783-A4AF8D4B6544}" name="Column4111" dataDxfId="12315"/>
    <tableColumn id="4116" xr3:uid="{F100AE09-0FB3-4486-8E7A-B0F27E85A98B}" name="Column4112" dataDxfId="12314"/>
    <tableColumn id="4117" xr3:uid="{18458DC8-7574-4181-BE91-D47DEB3659C3}" name="Column4113" dataDxfId="12313"/>
    <tableColumn id="4118" xr3:uid="{C7BA1F85-C1F3-4315-9E70-5AE61DC5B1E7}" name="Column4114" dataDxfId="12312"/>
    <tableColumn id="4119" xr3:uid="{81B7E4C9-8538-483B-8A76-F624006909AA}" name="Column4115" dataDxfId="12311"/>
    <tableColumn id="4120" xr3:uid="{96C3DA9C-EB7D-40BA-B0E2-E1FB7419BB55}" name="Column4116" dataDxfId="12310"/>
    <tableColumn id="4121" xr3:uid="{BFD1773D-BDAE-4441-8B53-25D16CE705AC}" name="Column4117" dataDxfId="12309"/>
    <tableColumn id="4122" xr3:uid="{39C4B5AD-7DEA-4368-86C8-FFD3B3E3E8DC}" name="Column4118" dataDxfId="12308"/>
    <tableColumn id="4123" xr3:uid="{515B3D03-CB96-4BB6-B66C-072F5DE5A18B}" name="Column4119" dataDxfId="12307"/>
    <tableColumn id="4124" xr3:uid="{06FE2559-BC87-4D01-A4C0-6A98532B1B5E}" name="Column4120" dataDxfId="12306"/>
    <tableColumn id="4125" xr3:uid="{CF1C14DC-FA57-4F91-86CD-B5A32A292143}" name="Column4121" dataDxfId="12305"/>
    <tableColumn id="4126" xr3:uid="{B7CB6928-8FF8-4F5C-A230-8E8FCDE17093}" name="Column4122" dataDxfId="12304"/>
    <tableColumn id="4127" xr3:uid="{5B31DF1B-0DD5-471F-B346-4ECA29593688}" name="Column4123" dataDxfId="12303"/>
    <tableColumn id="4128" xr3:uid="{CF0560CE-D3AE-42A5-BDE4-41337634B383}" name="Column4124" dataDxfId="12302"/>
    <tableColumn id="4129" xr3:uid="{7111407A-5A1E-47E8-89A5-9FD4A493A354}" name="Column4125" dataDxfId="12301"/>
    <tableColumn id="4130" xr3:uid="{DFD6F922-158C-44E0-B43B-0646F071F675}" name="Column4126" dataDxfId="12300"/>
    <tableColumn id="4131" xr3:uid="{320585B2-78D6-44AF-8063-2481DCA604A4}" name="Column4127" dataDxfId="12299"/>
    <tableColumn id="4132" xr3:uid="{938E34ED-68D4-4E41-93A3-9C42F8C930FE}" name="Column4128" dataDxfId="12298"/>
    <tableColumn id="4133" xr3:uid="{C212E813-6F05-4A9C-95C0-DA503046F27D}" name="Column4129" dataDxfId="12297"/>
    <tableColumn id="4134" xr3:uid="{BB8514C0-656F-4F30-A3B8-FFF30EAD2D5C}" name="Column4130" dataDxfId="12296"/>
    <tableColumn id="4135" xr3:uid="{01F452DA-EE03-4E55-9A95-66A9D21C7152}" name="Column4131" dataDxfId="12295"/>
    <tableColumn id="4136" xr3:uid="{4F35E57F-35BA-48DC-8E54-DE7C13DDA202}" name="Column4132" dataDxfId="12294"/>
    <tableColumn id="4137" xr3:uid="{FCEE9B28-E787-4D98-80CA-DD77B312CF6B}" name="Column4133" dataDxfId="12293"/>
    <tableColumn id="4138" xr3:uid="{409D80C6-FD35-46E3-9AD1-B2AA659468D9}" name="Column4134" dataDxfId="12292"/>
    <tableColumn id="4139" xr3:uid="{88E0D4BD-A2A8-4785-9EE9-ADB39FF83ED3}" name="Column4135" dataDxfId="12291"/>
    <tableColumn id="4140" xr3:uid="{F76FEAAA-E1AE-4E99-AE64-E4586A88A1E7}" name="Column4136" dataDxfId="12290"/>
    <tableColumn id="4141" xr3:uid="{E43C5F14-A98B-484C-A299-644A640F3180}" name="Column4137" dataDxfId="12289"/>
    <tableColumn id="4142" xr3:uid="{597D86C7-A56E-4F6F-9E6B-1AB7BC33B5D2}" name="Column4138" dataDxfId="12288"/>
    <tableColumn id="4143" xr3:uid="{20A1C567-2058-4D4A-B81F-8A9973A51A55}" name="Column4139" dataDxfId="12287"/>
    <tableColumn id="4144" xr3:uid="{5121A36B-F89A-4E2A-8A7A-6F4AF52479A8}" name="Column4140" dataDxfId="12286"/>
    <tableColumn id="4145" xr3:uid="{3701C854-D476-483C-A990-68AE7F21EA87}" name="Column4141" dataDxfId="12285"/>
    <tableColumn id="4146" xr3:uid="{25A216D5-6A7A-41CC-83D3-7B9E39AD4898}" name="Column4142" dataDxfId="12284"/>
    <tableColumn id="4147" xr3:uid="{E058478B-0124-4623-8D9C-B4EA45D9FC7E}" name="Column4143" dataDxfId="12283"/>
    <tableColumn id="4148" xr3:uid="{6D9E7BF6-C319-45F8-8F31-5FA9A41A4EB6}" name="Column4144" dataDxfId="12282"/>
    <tableColumn id="4149" xr3:uid="{DA515D8D-B79D-43D1-A57C-752A468508D3}" name="Column4145" dataDxfId="12281"/>
    <tableColumn id="4150" xr3:uid="{2E895DDB-EF3B-41A6-B6F6-FAC16C38C857}" name="Column4146" dataDxfId="12280"/>
    <tableColumn id="4151" xr3:uid="{B8DC7593-F8B8-426F-84AE-A2F294C2F368}" name="Column4147" dataDxfId="12279"/>
    <tableColumn id="4152" xr3:uid="{82738AE0-CEF7-4486-8B30-B4DAFAB3FDF1}" name="Column4148" dataDxfId="12278"/>
    <tableColumn id="4153" xr3:uid="{5BC7CB5E-5D53-4CA0-AFAA-B5A44B7CF33A}" name="Column4149" dataDxfId="12277"/>
    <tableColumn id="4154" xr3:uid="{7BCC71A2-5520-4FD6-83B5-274DBB8F247B}" name="Column4150" dataDxfId="12276"/>
    <tableColumn id="4155" xr3:uid="{DF633E6B-9370-4D7E-ACB4-C420585BD5A9}" name="Column4151" dataDxfId="12275"/>
    <tableColumn id="4156" xr3:uid="{C277FFFD-CDBF-4BB1-8909-67FB3CAC8931}" name="Column4152" dataDxfId="12274"/>
    <tableColumn id="4157" xr3:uid="{9824C1F7-FFB8-43F4-B41C-D4C8A9D3A81F}" name="Column4153" dataDxfId="12273"/>
    <tableColumn id="4158" xr3:uid="{BDA465F5-5699-44C5-BBE8-281ACCD6B03A}" name="Column4154" dataDxfId="12272"/>
    <tableColumn id="4159" xr3:uid="{11540C7C-BFF2-4667-AEFB-2D0D9551364D}" name="Column4155" dataDxfId="12271"/>
    <tableColumn id="4160" xr3:uid="{9260C006-9157-4DEA-A8DE-8A364A75DD44}" name="Column4156" dataDxfId="12270"/>
    <tableColumn id="4161" xr3:uid="{F9BB38EA-4CF2-44D4-9580-37AFBFF5B3BD}" name="Column4157" dataDxfId="12269"/>
    <tableColumn id="4162" xr3:uid="{F27EAA90-5D88-4FFA-91E9-94A4AAD1FA70}" name="Column4158" dataDxfId="12268"/>
    <tableColumn id="4163" xr3:uid="{07E6EA51-2F00-4522-BB69-1EF5E6181A9C}" name="Column4159" dataDxfId="12267"/>
    <tableColumn id="4164" xr3:uid="{64F32A36-45CE-4635-98BF-5AE1B44F847F}" name="Column4160" dataDxfId="12266"/>
    <tableColumn id="4165" xr3:uid="{D3D30E62-8B52-4848-86C5-E2DAFE986225}" name="Column4161" dataDxfId="12265"/>
    <tableColumn id="4166" xr3:uid="{5B1C095D-302B-4D4C-B138-33740CBE30D7}" name="Column4162" dataDxfId="12264"/>
    <tableColumn id="4167" xr3:uid="{3014212F-0E12-4557-9E70-4A4E87B1E1ED}" name="Column4163" dataDxfId="12263"/>
    <tableColumn id="4168" xr3:uid="{60BF36F7-3F10-49CA-B7DF-970472A19B3D}" name="Column4164" dataDxfId="12262"/>
    <tableColumn id="4169" xr3:uid="{8D433EFA-11D8-4F4F-8794-47D713235BEB}" name="Column4165" dataDxfId="12261"/>
    <tableColumn id="4170" xr3:uid="{18DB2FFA-8463-4C22-BCD6-5F986C4722A7}" name="Column4166" dataDxfId="12260"/>
    <tableColumn id="4171" xr3:uid="{4E3E43EF-FCAE-48FF-877D-C9C6CC32DC47}" name="Column4167" dataDxfId="12259"/>
    <tableColumn id="4172" xr3:uid="{4BC0129D-4D2B-45E7-A470-379163141A8E}" name="Column4168" dataDxfId="12258"/>
    <tableColumn id="4173" xr3:uid="{209D4E1B-D849-49E4-9B49-E63F98951F17}" name="Column4169" dataDxfId="12257"/>
    <tableColumn id="4174" xr3:uid="{172DEE52-7EC3-4F32-BDFD-236733C23CF8}" name="Column4170" dataDxfId="12256"/>
    <tableColumn id="4175" xr3:uid="{A82446E0-6D7A-48C0-8F51-25CBA55B8EA3}" name="Column4171" dataDxfId="12255"/>
    <tableColumn id="4176" xr3:uid="{CDE937FA-8CB3-4312-88B5-CA7C063591E1}" name="Column4172" dataDxfId="12254"/>
    <tableColumn id="4177" xr3:uid="{36AD8AB1-8620-4F9A-9ABA-7EF15A074773}" name="Column4173" dataDxfId="12253"/>
    <tableColumn id="4178" xr3:uid="{C059C7E1-51B2-4EEE-85D7-CABA6D34A362}" name="Column4174" dataDxfId="12252"/>
    <tableColumn id="4179" xr3:uid="{FA8ADAB1-27CF-4059-80B4-147567461C32}" name="Column4175" dataDxfId="12251"/>
    <tableColumn id="4180" xr3:uid="{641C5A3C-DA65-4BFE-A1A6-C67F7F991047}" name="Column4176" dataDxfId="12250"/>
    <tableColumn id="4181" xr3:uid="{018AD5F6-BF22-473D-9D19-93786505C0A7}" name="Column4177" dataDxfId="12249"/>
    <tableColumn id="4182" xr3:uid="{A5606F28-8B6E-4378-A643-F6301EB37F3A}" name="Column4178" dataDxfId="12248"/>
    <tableColumn id="4183" xr3:uid="{28ABD3E6-D805-415A-B0F9-77243825C0DB}" name="Column4179" dataDxfId="12247"/>
    <tableColumn id="4184" xr3:uid="{80BD133B-B867-48FC-8D04-03388BABEC00}" name="Column4180" dataDxfId="12246"/>
    <tableColumn id="4185" xr3:uid="{C904143D-4214-4CF7-9139-C51A25CB935E}" name="Column4181" dataDxfId="12245"/>
    <tableColumn id="4186" xr3:uid="{FEA8A8DD-2C69-4F84-A9D6-25A78B04F0BD}" name="Column4182" dataDxfId="12244"/>
    <tableColumn id="4187" xr3:uid="{CC210808-692A-4644-88A3-8DBFFDAB803B}" name="Column4183" dataDxfId="12243"/>
    <tableColumn id="4188" xr3:uid="{B1E87E9F-5B26-47BB-864B-C90A7701507A}" name="Column4184" dataDxfId="12242"/>
    <tableColumn id="4189" xr3:uid="{F91AFC11-946D-4319-871D-CA750916443D}" name="Column4185" dataDxfId="12241"/>
    <tableColumn id="4190" xr3:uid="{7AF7D77C-6BEE-4F41-B434-B70C89032411}" name="Column4186" dataDxfId="12240"/>
    <tableColumn id="4191" xr3:uid="{23DBC4F6-1B75-419F-911D-88F94CDCB1C1}" name="Column4187" dataDxfId="12239"/>
    <tableColumn id="4192" xr3:uid="{78CDEC53-1989-4A2F-AAEE-71C2A6E531B2}" name="Column4188" dataDxfId="12238"/>
    <tableColumn id="4193" xr3:uid="{FA69900B-D9E0-45A1-9989-3EF3BA69A3E8}" name="Column4189" dataDxfId="12237"/>
    <tableColumn id="4194" xr3:uid="{5B967E3F-523C-4AC3-8364-F11EA51F29E2}" name="Column4190" dataDxfId="12236"/>
    <tableColumn id="4195" xr3:uid="{C0C0286D-1DA4-46EA-86C6-1E7C60426252}" name="Column4191" dataDxfId="12235"/>
    <tableColumn id="4196" xr3:uid="{CAC19E9A-C6E9-45F1-B520-CC2A437D1133}" name="Column4192" dataDxfId="12234"/>
    <tableColumn id="4197" xr3:uid="{B2EE07C4-E6C4-4774-80C7-61D66E5751FE}" name="Column4193" dataDxfId="12233"/>
    <tableColumn id="4198" xr3:uid="{147D6FCB-C5AE-439C-863E-8A7472E61719}" name="Column4194" dataDxfId="12232"/>
    <tableColumn id="4199" xr3:uid="{EA719BCF-6454-4F39-99EB-44394880EF84}" name="Column4195" dataDxfId="12231"/>
    <tableColumn id="4200" xr3:uid="{019FD420-F976-4B37-B21A-73868A3F1787}" name="Column4196" dataDxfId="12230"/>
    <tableColumn id="4201" xr3:uid="{B72AD4F4-4B79-41A1-8C7B-2A01CDE571E7}" name="Column4197" dataDxfId="12229"/>
    <tableColumn id="4202" xr3:uid="{01D13B15-FB9A-43B8-A7E5-00E12B461E90}" name="Column4198" dataDxfId="12228"/>
    <tableColumn id="4203" xr3:uid="{42A9BEA4-A27C-4F71-98B7-BA66815580F6}" name="Column4199" dataDxfId="12227"/>
    <tableColumn id="4204" xr3:uid="{84BB7B0A-D262-4EE6-9ECD-05C0FA66A590}" name="Column4200" dataDxfId="12226"/>
    <tableColumn id="4205" xr3:uid="{B3225763-FC44-494D-A0E4-7F76BA04BDC9}" name="Column4201" dataDxfId="12225"/>
    <tableColumn id="4206" xr3:uid="{0390207D-2EAA-457B-B22D-087432492D2F}" name="Column4202" dataDxfId="12224"/>
    <tableColumn id="4207" xr3:uid="{EF186F9C-084C-43DD-A39C-B609B250EBBA}" name="Column4203" dataDxfId="12223"/>
    <tableColumn id="4208" xr3:uid="{202402B9-22DC-48E6-A9B9-2B0A59F0F579}" name="Column4204" dataDxfId="12222"/>
    <tableColumn id="4209" xr3:uid="{3AAC12AC-D640-4008-B91B-1698EC82FF56}" name="Column4205" dataDxfId="12221"/>
    <tableColumn id="4210" xr3:uid="{04E19319-0389-46A2-8EFF-6E29C8A2F167}" name="Column4206" dataDxfId="12220"/>
    <tableColumn id="4211" xr3:uid="{C2BBE8BB-3EEF-4220-981E-D206CB4F530F}" name="Column4207" dataDxfId="12219"/>
    <tableColumn id="4212" xr3:uid="{CBEBFB6E-016C-4DB4-90A1-B5A76596381F}" name="Column4208" dataDxfId="12218"/>
    <tableColumn id="4213" xr3:uid="{39CE3693-7508-442F-B5AA-27555DDF31C1}" name="Column4209" dataDxfId="12217"/>
    <tableColumn id="4214" xr3:uid="{DADE6DBA-DD94-4226-8E4A-59AF9559EC64}" name="Column4210" dataDxfId="12216"/>
    <tableColumn id="4215" xr3:uid="{B946015C-F11B-46C3-8E94-A3DB7E1B7AAC}" name="Column4211" dataDxfId="12215"/>
    <tableColumn id="4216" xr3:uid="{759C6DFE-1204-445F-B8A1-D0AEB14D75B8}" name="Column4212" dataDxfId="12214"/>
    <tableColumn id="4217" xr3:uid="{829DCA4E-3188-4884-98E1-EB1EC15F5C61}" name="Column4213" dataDxfId="12213"/>
    <tableColumn id="4218" xr3:uid="{95978E1B-1F05-43CD-9C4F-55CE3AB18456}" name="Column4214" dataDxfId="12212"/>
    <tableColumn id="4219" xr3:uid="{A572EDA3-8BDA-4C04-A2AC-14FADA5F94D9}" name="Column4215" dataDxfId="12211"/>
    <tableColumn id="4220" xr3:uid="{8DF837A2-143F-43DB-8AF2-1FF96DC0E0F3}" name="Column4216" dataDxfId="12210"/>
    <tableColumn id="4221" xr3:uid="{F7EE84A3-947D-4307-BFC4-2F7310E3ADB5}" name="Column4217" dataDxfId="12209"/>
    <tableColumn id="4222" xr3:uid="{69E467E6-C790-4048-86C2-57D6A38300A1}" name="Column4218" dataDxfId="12208"/>
    <tableColumn id="4223" xr3:uid="{5EE66BC4-D44C-41A1-8D66-89DC94850D56}" name="Column4219" dataDxfId="12207"/>
    <tableColumn id="4224" xr3:uid="{2F1CBAE4-C2E4-4786-AC52-DCC84B9ECF5C}" name="Column4220" dataDxfId="12206"/>
    <tableColumn id="4225" xr3:uid="{3B42112B-3FC2-400F-882A-6E9B281BF8DA}" name="Column4221" dataDxfId="12205"/>
    <tableColumn id="4226" xr3:uid="{48EDB5B3-7F1F-4002-985B-7CB143FEC51B}" name="Column4222" dataDxfId="12204"/>
    <tableColumn id="4227" xr3:uid="{A875D0FD-1BF3-4082-A552-3C235DEF0543}" name="Column4223" dataDxfId="12203"/>
    <tableColumn id="4228" xr3:uid="{BC8B6793-AD1B-4859-ABE4-5B91437F82DB}" name="Column4224" dataDxfId="12202"/>
    <tableColumn id="4229" xr3:uid="{1CB761CA-D274-464B-AF47-9F12BCE41E69}" name="Column4225" dataDxfId="12201"/>
    <tableColumn id="4230" xr3:uid="{53C7A155-092E-4130-853F-0CA052AA4D04}" name="Column4226" dataDxfId="12200"/>
    <tableColumn id="4231" xr3:uid="{32FF42E2-FC37-4AAD-AE19-4CF27B077538}" name="Column4227" dataDxfId="12199"/>
    <tableColumn id="4232" xr3:uid="{83AADB59-59D0-4A8B-8B92-CD9243683264}" name="Column4228" dataDxfId="12198"/>
    <tableColumn id="4233" xr3:uid="{A147E56D-A0B1-4584-9BBE-B3E76C3133F8}" name="Column4229" dataDxfId="12197"/>
    <tableColumn id="4234" xr3:uid="{5A50BFB0-AF81-4B05-93D0-41DF2EF80244}" name="Column4230" dataDxfId="12196"/>
    <tableColumn id="4235" xr3:uid="{3E9B0169-8BFF-4485-AE4F-97AF0713D0B9}" name="Column4231" dataDxfId="12195"/>
    <tableColumn id="4236" xr3:uid="{B52F2584-2C56-4A9D-A282-F64709F4F17F}" name="Column4232" dataDxfId="12194"/>
    <tableColumn id="4237" xr3:uid="{D775FA9B-A4C2-4C18-B06F-D4E8B15C570B}" name="Column4233" dataDxfId="12193"/>
    <tableColumn id="4238" xr3:uid="{5AAAE635-9BB9-4E65-A409-60DB6C1A15DE}" name="Column4234" dataDxfId="12192"/>
    <tableColumn id="4239" xr3:uid="{C7303D1A-D5D6-46D7-B32A-3904C4F41450}" name="Column4235" dataDxfId="12191"/>
    <tableColumn id="4240" xr3:uid="{5AB2A1C5-4D55-42BA-A1DC-3CE3D197A230}" name="Column4236" dataDxfId="12190"/>
    <tableColumn id="4241" xr3:uid="{3C0EDC72-CA4B-4FF6-B4EC-7B618ECD456E}" name="Column4237" dataDxfId="12189"/>
    <tableColumn id="4242" xr3:uid="{95EFCCD7-74A0-4E04-BAB9-829B176B5F14}" name="Column4238" dataDxfId="12188"/>
    <tableColumn id="4243" xr3:uid="{AD498353-2054-4D8C-9D12-BDCC0C898D27}" name="Column4239" dataDxfId="12187"/>
    <tableColumn id="4244" xr3:uid="{6461E22C-BF38-4071-AC6C-DAF906F3F55C}" name="Column4240" dataDxfId="12186"/>
    <tableColumn id="4245" xr3:uid="{B00BA427-E225-48A6-B56F-14F1B36A3967}" name="Column4241" dataDxfId="12185"/>
    <tableColumn id="4246" xr3:uid="{2A584757-475E-4285-8F4E-C68AE27ABD22}" name="Column4242" dataDxfId="12184"/>
    <tableColumn id="4247" xr3:uid="{244691B6-87ED-4D57-9833-8A7C310F61C4}" name="Column4243" dataDxfId="12183"/>
    <tableColumn id="4248" xr3:uid="{3053BC39-9B43-4298-8892-4247291F2548}" name="Column4244" dataDxfId="12182"/>
    <tableColumn id="4249" xr3:uid="{741253AE-64FC-4DEA-885B-B87AC86550FC}" name="Column4245" dataDxfId="12181"/>
    <tableColumn id="4250" xr3:uid="{053782C8-A4E6-423A-928F-E68D49203675}" name="Column4246" dataDxfId="12180"/>
    <tableColumn id="4251" xr3:uid="{8D7BCE93-7633-41B6-A179-592D6B3B2B43}" name="Column4247" dataDxfId="12179"/>
    <tableColumn id="4252" xr3:uid="{779F9BCA-C2AF-4E60-BBBF-9ADEB2E4AA4A}" name="Column4248" dataDxfId="12178"/>
    <tableColumn id="4253" xr3:uid="{3B86984F-4DE6-48D2-A19A-50D632641463}" name="Column4249" dataDxfId="12177"/>
    <tableColumn id="4254" xr3:uid="{797FAC8F-29AE-47C2-BFD5-7645992FFEB6}" name="Column4250" dataDxfId="12176"/>
    <tableColumn id="4255" xr3:uid="{E6B84A26-958C-43D5-A482-44C2D5B2A43A}" name="Column4251" dataDxfId="12175"/>
    <tableColumn id="4256" xr3:uid="{89910FA0-9209-408F-A09B-F61F61AD7E83}" name="Column4252" dataDxfId="12174"/>
    <tableColumn id="4257" xr3:uid="{715CDBF1-6B85-4326-B303-DE713842990D}" name="Column4253" dataDxfId="12173"/>
    <tableColumn id="4258" xr3:uid="{C4B4125A-3DE1-4957-8E99-4C643E905708}" name="Column4254" dataDxfId="12172"/>
    <tableColumn id="4259" xr3:uid="{6B141E60-B457-4F7A-AAC4-3F48DC4F8374}" name="Column4255" dataDxfId="12171"/>
    <tableColumn id="4260" xr3:uid="{F2794CF9-7133-4522-BA71-9360AA14DE57}" name="Column4256" dataDxfId="12170"/>
    <tableColumn id="4261" xr3:uid="{0C8453E1-F5BA-4D95-B46D-83799979CBF5}" name="Column4257" dataDxfId="12169"/>
    <tableColumn id="4262" xr3:uid="{47A815FE-35E8-40EC-861F-0BDE75F1F03F}" name="Column4258" dataDxfId="12168"/>
    <tableColumn id="4263" xr3:uid="{98B845CD-AE3E-4BD8-A8E2-3D6EE8FF39BA}" name="Column4259" dataDxfId="12167"/>
    <tableColumn id="4264" xr3:uid="{3BFD24C9-EDBE-420A-BFC6-EFE0ED9D541B}" name="Column4260" dataDxfId="12166"/>
    <tableColumn id="4265" xr3:uid="{29AFA886-4684-4FB5-820A-2B879DE75C21}" name="Column4261" dataDxfId="12165"/>
    <tableColumn id="4266" xr3:uid="{07940C3B-4E78-41D9-BDAD-78EA29408D85}" name="Column4262" dataDxfId="12164"/>
    <tableColumn id="4267" xr3:uid="{5FF7DEB2-3CF0-478C-8085-3052623E9A2F}" name="Column4263" dataDxfId="12163"/>
    <tableColumn id="4268" xr3:uid="{49B8065A-21BD-489E-9810-A60FE96BE79B}" name="Column4264" dataDxfId="12162"/>
    <tableColumn id="4269" xr3:uid="{C3AA9578-41A6-432F-B546-03E8DFBF1C24}" name="Column4265" dataDxfId="12161"/>
    <tableColumn id="4270" xr3:uid="{003EE0C5-EF18-4997-B132-A35FB4542151}" name="Column4266" dataDxfId="12160"/>
    <tableColumn id="4271" xr3:uid="{A681E078-F6E8-4224-B7D3-D77E8E31236C}" name="Column4267" dataDxfId="12159"/>
    <tableColumn id="4272" xr3:uid="{A8A714BA-A41C-44A2-84AF-8662054F88B7}" name="Column4268" dataDxfId="12158"/>
    <tableColumn id="4273" xr3:uid="{1A287A0F-B0F0-428D-B48B-80806CDC0220}" name="Column4269" dataDxfId="12157"/>
    <tableColumn id="4274" xr3:uid="{4091E716-53DE-48AD-B400-654AF0E7444A}" name="Column4270" dataDxfId="12156"/>
    <tableColumn id="4275" xr3:uid="{A0DFEA55-DD32-4720-B089-AC9313E6E9B9}" name="Column4271" dataDxfId="12155"/>
    <tableColumn id="4276" xr3:uid="{6C1A34D6-6BC6-433F-BB0B-FA7624D454D0}" name="Column4272" dataDxfId="12154"/>
    <tableColumn id="4277" xr3:uid="{B05EE4AF-55DD-42F9-918B-5E5CEB7E15C3}" name="Column4273" dataDxfId="12153"/>
    <tableColumn id="4278" xr3:uid="{C549D03B-B877-4658-91DB-B408191A1927}" name="Column4274" dataDxfId="12152"/>
    <tableColumn id="4279" xr3:uid="{E0750546-9E47-4DCA-9D93-A86EBCADF36B}" name="Column4275" dataDxfId="12151"/>
    <tableColumn id="4280" xr3:uid="{C1955F7D-7024-4FDB-9AF5-B6676B60A06B}" name="Column4276" dataDxfId="12150"/>
    <tableColumn id="4281" xr3:uid="{FDF10E22-D845-4989-8122-BB6C53F1A5C3}" name="Column4277" dataDxfId="12149"/>
    <tableColumn id="4282" xr3:uid="{D788F85E-691A-4ED0-AA0D-99CA18CC10FB}" name="Column4278" dataDxfId="12148"/>
    <tableColumn id="4283" xr3:uid="{C86E3CAA-A587-4B39-AD73-8043C6BF5F82}" name="Column4279" dataDxfId="12147"/>
    <tableColumn id="4284" xr3:uid="{D9003D1D-F6C7-4428-9C47-56020DC51552}" name="Column4280" dataDxfId="12146"/>
    <tableColumn id="4285" xr3:uid="{7A19A56D-94F3-4DBF-8745-6D22ED421225}" name="Column4281" dataDxfId="12145"/>
    <tableColumn id="4286" xr3:uid="{A62B4DF4-FB76-4876-856C-069A55B84D4E}" name="Column4282" dataDxfId="12144"/>
    <tableColumn id="4287" xr3:uid="{56C1B8CD-2391-49B3-AC84-2B1500187838}" name="Column4283" dataDxfId="12143"/>
    <tableColumn id="4288" xr3:uid="{E7FAEAD8-56B9-4498-A7D0-B8C892A09A10}" name="Column4284" dataDxfId="12142"/>
    <tableColumn id="4289" xr3:uid="{86799305-58F0-4653-8FE9-0D2FB5C57B96}" name="Column4285" dataDxfId="12141"/>
    <tableColumn id="4290" xr3:uid="{F7404238-188C-4AD2-AD68-525B29974C30}" name="Column4286" dataDxfId="12140"/>
    <tableColumn id="4291" xr3:uid="{61DAD6B8-F989-47A6-9016-C15B6512DB35}" name="Column4287" dataDxfId="12139"/>
    <tableColumn id="4292" xr3:uid="{6FAC28B6-3BAC-47F5-BD89-B325119842EE}" name="Column4288" dataDxfId="12138"/>
    <tableColumn id="4293" xr3:uid="{5A48363F-B33B-40DE-817B-523E7660469E}" name="Column4289" dataDxfId="12137"/>
    <tableColumn id="4294" xr3:uid="{DD16816E-990F-4606-8ED1-657DE35F9740}" name="Column4290" dataDxfId="12136"/>
    <tableColumn id="4295" xr3:uid="{3C0AABB1-0F33-42AD-89FC-46B1CEA60DA0}" name="Column4291" dataDxfId="12135"/>
    <tableColumn id="4296" xr3:uid="{9357E777-6718-4CB4-A325-7C98E68B9B46}" name="Column4292" dataDxfId="12134"/>
    <tableColumn id="4297" xr3:uid="{717B4822-D057-4562-A618-293195123B07}" name="Column4293" dataDxfId="12133"/>
    <tableColumn id="4298" xr3:uid="{FEF0956A-FA62-48D1-AD73-76FCF3CFD4A5}" name="Column4294" dataDxfId="12132"/>
    <tableColumn id="4299" xr3:uid="{FC1C1213-D707-4CBA-AEC3-FA94CA698963}" name="Column4295" dataDxfId="12131"/>
    <tableColumn id="4300" xr3:uid="{0B4E0112-8BB2-49DC-8FC9-42EA8456C27B}" name="Column4296" dataDxfId="12130"/>
    <tableColumn id="4301" xr3:uid="{7A1CBB16-9374-4C09-B496-294BFF774CE6}" name="Column4297" dataDxfId="12129"/>
    <tableColumn id="4302" xr3:uid="{D896AD2A-2660-47FE-9169-CC0BAD4B57C0}" name="Column4298" dataDxfId="12128"/>
    <tableColumn id="4303" xr3:uid="{8DD893C9-54F8-4A92-96D5-545D0866EFC5}" name="Column4299" dataDxfId="12127"/>
    <tableColumn id="4304" xr3:uid="{F50900A5-D3F8-4918-B46B-E2C7D6E24C3D}" name="Column4300" dataDxfId="12126"/>
    <tableColumn id="4305" xr3:uid="{BFD52B4C-70E6-4C4C-95F8-DF2836E03A7E}" name="Column4301" dataDxfId="12125"/>
    <tableColumn id="4306" xr3:uid="{17962BC2-CA08-4841-BFB0-56A4EF7C5CB1}" name="Column4302" dataDxfId="12124"/>
    <tableColumn id="4307" xr3:uid="{29E49F44-D6C0-4B1E-915E-D16A25127EEC}" name="Column4303" dataDxfId="12123"/>
    <tableColumn id="4308" xr3:uid="{59506A43-8633-46CE-BCD7-F691B79FDDF7}" name="Column4304" dataDxfId="12122"/>
    <tableColumn id="4309" xr3:uid="{A1B71246-0E50-4AE2-B162-96ED9D18B09F}" name="Column4305" dataDxfId="12121"/>
    <tableColumn id="4310" xr3:uid="{EA58BCF0-6F1E-49B4-849B-97643395C9A1}" name="Column4306" dataDxfId="12120"/>
    <tableColumn id="4311" xr3:uid="{C3A782DC-5EEF-435E-AF42-B7C0E26736BA}" name="Column4307" dataDxfId="12119"/>
    <tableColumn id="4312" xr3:uid="{730DABAB-3835-4599-9A2F-6FA4EB5EA3FA}" name="Column4308" dataDxfId="12118"/>
    <tableColumn id="4313" xr3:uid="{79771EF4-5DD8-4853-8168-A0431CB0BD44}" name="Column4309" dataDxfId="12117"/>
    <tableColumn id="4314" xr3:uid="{939A4152-BA53-458F-8785-AF45164254A7}" name="Column4310" dataDxfId="12116"/>
    <tableColumn id="4315" xr3:uid="{FAE91D89-7A03-407F-9A69-FFF6C51D3CFC}" name="Column4311" dataDxfId="12115"/>
    <tableColumn id="4316" xr3:uid="{BF2B869B-903C-42CA-A644-A34117607A6A}" name="Column4312" dataDxfId="12114"/>
    <tableColumn id="4317" xr3:uid="{CCD480BE-79D4-42D8-956F-E5992ACF7612}" name="Column4313" dataDxfId="12113"/>
    <tableColumn id="4318" xr3:uid="{6CC0C7C0-2945-4FD9-AD85-2B23C02B5DD3}" name="Column4314" dataDxfId="12112"/>
    <tableColumn id="4319" xr3:uid="{4AECDB98-EC75-47D5-BCD4-23D61A982D8F}" name="Column4315" dataDxfId="12111"/>
    <tableColumn id="4320" xr3:uid="{B8C6448F-03F7-4E21-8AB0-B1BA68C79684}" name="Column4316" dataDxfId="12110"/>
    <tableColumn id="4321" xr3:uid="{B4647991-3E71-4199-8DEF-07936868352D}" name="Column4317" dataDxfId="12109"/>
    <tableColumn id="4322" xr3:uid="{6CB7AE54-9C36-44B8-A1F7-12A46C1CB32F}" name="Column4318" dataDxfId="12108"/>
    <tableColumn id="4323" xr3:uid="{0314B499-4BD0-4C27-BE52-5958584FA5EF}" name="Column4319" dataDxfId="12107"/>
    <tableColumn id="4324" xr3:uid="{160A2160-76D7-4633-ACC2-F23B2E24B417}" name="Column4320" dataDxfId="12106"/>
    <tableColumn id="4325" xr3:uid="{4CD0B37F-5AA7-4745-B53F-4907C084F998}" name="Column4321" dataDxfId="12105"/>
    <tableColumn id="4326" xr3:uid="{6229EF3A-76C8-408F-A27D-F6FA339AF1A8}" name="Column4322" dataDxfId="12104"/>
    <tableColumn id="4327" xr3:uid="{C3F47298-7B70-4629-87EB-17EBC82AB96A}" name="Column4323" dataDxfId="12103"/>
    <tableColumn id="4328" xr3:uid="{1A955204-9BE5-4A76-A327-478DF1DD69E7}" name="Column4324" dataDxfId="12102"/>
    <tableColumn id="4329" xr3:uid="{4AE17328-F966-437A-892F-8F45484BDADC}" name="Column4325" dataDxfId="12101"/>
    <tableColumn id="4330" xr3:uid="{D8BBD143-8FEC-4009-8911-8C84693F5462}" name="Column4326" dataDxfId="12100"/>
    <tableColumn id="4331" xr3:uid="{CE769461-3003-4448-A680-6930761E8F21}" name="Column4327" dataDxfId="12099"/>
    <tableColumn id="4332" xr3:uid="{3C031FAC-A150-4482-BD40-CEF7AFC5CC42}" name="Column4328" dataDxfId="12098"/>
    <tableColumn id="4333" xr3:uid="{22C9E6AB-8F5D-4215-8A75-662DF9F67909}" name="Column4329" dataDxfId="12097"/>
    <tableColumn id="4334" xr3:uid="{75677968-211F-46DC-A0B6-1FBB9574442B}" name="Column4330" dataDxfId="12096"/>
    <tableColumn id="4335" xr3:uid="{1218C3BF-63B5-4F72-B4D0-EE96B41BAE99}" name="Column4331" dataDxfId="12095"/>
    <tableColumn id="4336" xr3:uid="{6E12FB2C-7442-4EE4-9C11-2ED5DB4E0AB5}" name="Column4332" dataDxfId="12094"/>
    <tableColumn id="4337" xr3:uid="{46E1FBE8-B63F-4C31-B6FB-3ABA35E7834B}" name="Column4333" dataDxfId="12093"/>
    <tableColumn id="4338" xr3:uid="{944FEE3D-E3E1-4908-8008-9D4F9531CE82}" name="Column4334" dataDxfId="12092"/>
    <tableColumn id="4339" xr3:uid="{BCC85A58-8342-4BD9-B047-7E11961DCC8C}" name="Column4335" dataDxfId="12091"/>
    <tableColumn id="4340" xr3:uid="{36F0E1F7-0483-4B9B-8A42-A788D4338D80}" name="Column4336" dataDxfId="12090"/>
    <tableColumn id="4341" xr3:uid="{AC614F98-0543-43AA-8E7E-405305DF34C8}" name="Column4337" dataDxfId="12089"/>
    <tableColumn id="4342" xr3:uid="{DF89B044-1A2E-4705-A541-6CE221993713}" name="Column4338" dataDxfId="12088"/>
    <tableColumn id="4343" xr3:uid="{5638BF50-19A1-4F76-973E-0189FD963502}" name="Column4339" dataDxfId="12087"/>
    <tableColumn id="4344" xr3:uid="{0346AEA2-C58D-4BAA-877C-70A3DB22B300}" name="Column4340" dataDxfId="12086"/>
    <tableColumn id="4345" xr3:uid="{9FAAC11A-4DF5-4EDF-9E5A-82528177987B}" name="Column4341" dataDxfId="12085"/>
    <tableColumn id="4346" xr3:uid="{FBF2B2B6-2F0D-436B-9CF2-2AE5AF7B8A1D}" name="Column4342" dataDxfId="12084"/>
    <tableColumn id="4347" xr3:uid="{BE026FD0-AB76-4FBF-823C-2498438387A3}" name="Column4343" dataDxfId="12083"/>
    <tableColumn id="4348" xr3:uid="{3B60F3F9-EAD9-4F00-A457-67B3BFC0E5A5}" name="Column4344" dataDxfId="12082"/>
    <tableColumn id="4349" xr3:uid="{A9EEEF8F-2CC5-4580-B161-F2A9ED0D7FCE}" name="Column4345" dataDxfId="12081"/>
    <tableColumn id="4350" xr3:uid="{B0BA9478-5FBC-4F67-86FA-4A4270931ECF}" name="Column4346" dataDxfId="12080"/>
    <tableColumn id="4351" xr3:uid="{343AC2D8-39F7-4DDB-813D-0CC011FCBB92}" name="Column4347" dataDxfId="12079"/>
    <tableColumn id="4352" xr3:uid="{A3438678-AEBE-42C2-A7DB-7C38E93CFC4B}" name="Column4348" dataDxfId="12078"/>
    <tableColumn id="4353" xr3:uid="{55129FD4-5ED8-4CA5-9250-012CA4158193}" name="Column4349" dataDxfId="12077"/>
    <tableColumn id="4354" xr3:uid="{D6C256FC-C6DF-408D-86A8-B0C3800711EB}" name="Column4350" dataDxfId="12076"/>
    <tableColumn id="4355" xr3:uid="{2500C585-8553-4A79-AB3A-B5B5D593C40D}" name="Column4351" dataDxfId="12075"/>
    <tableColumn id="4356" xr3:uid="{E8C735CD-E4E2-43A6-8306-D99F1F31FC74}" name="Column4352" dataDxfId="12074"/>
    <tableColumn id="4357" xr3:uid="{0C871290-E6CE-4216-AD2F-97845F87CB99}" name="Column4353" dataDxfId="12073"/>
    <tableColumn id="4358" xr3:uid="{C2FA76D9-AADB-42C3-9F6A-407E31D79E69}" name="Column4354" dataDxfId="12072"/>
    <tableColumn id="4359" xr3:uid="{50158CEB-7736-4C49-8DB2-E4E87CD336F8}" name="Column4355" dataDxfId="12071"/>
    <tableColumn id="4360" xr3:uid="{0F90AEA3-00FC-4527-A104-DEB19C40551B}" name="Column4356" dataDxfId="12070"/>
    <tableColumn id="4361" xr3:uid="{9681D713-BFE4-4BC6-A4DE-115704C6C268}" name="Column4357" dataDxfId="12069"/>
    <tableColumn id="4362" xr3:uid="{800FD478-1BAE-4BF6-BD07-CB53A1C96D98}" name="Column4358" dataDxfId="12068"/>
    <tableColumn id="4363" xr3:uid="{8FEB0780-2189-4612-B2F0-B0F6C87C37E8}" name="Column4359" dataDxfId="12067"/>
    <tableColumn id="4364" xr3:uid="{048C07A8-033E-4821-8D02-A5AD4326868E}" name="Column4360" dataDxfId="12066"/>
    <tableColumn id="4365" xr3:uid="{9118CB44-CA39-405B-B002-04523F14AC05}" name="Column4361" dataDxfId="12065"/>
    <tableColumn id="4366" xr3:uid="{9640F1B1-861C-4943-920D-9B2611A87DC8}" name="Column4362" dataDxfId="12064"/>
    <tableColumn id="4367" xr3:uid="{C1CBFE20-4D4C-40E9-943F-6EC2A3390FF1}" name="Column4363" dataDxfId="12063"/>
    <tableColumn id="4368" xr3:uid="{15A399F5-64DC-4B08-ABD3-9D6B2A75EF6F}" name="Column4364" dataDxfId="12062"/>
    <tableColumn id="4369" xr3:uid="{8C076818-4211-43CD-8E45-0AEB24364472}" name="Column4365" dataDxfId="12061"/>
    <tableColumn id="4370" xr3:uid="{44ACD9AB-7C9B-4042-AA39-2E4D3BEF930B}" name="Column4366" dataDxfId="12060"/>
    <tableColumn id="4371" xr3:uid="{9B8AEB25-99F7-4C49-94C4-2F3CFACD7704}" name="Column4367" dataDxfId="12059"/>
    <tableColumn id="4372" xr3:uid="{10CAD80B-42A7-4056-B4F6-A8B9B2EC55D3}" name="Column4368" dataDxfId="12058"/>
    <tableColumn id="4373" xr3:uid="{E287888C-7A49-405E-86CB-A8E3F3233E2A}" name="Column4369" dataDxfId="12057"/>
    <tableColumn id="4374" xr3:uid="{2016370C-23E3-4A26-A14B-DC801B11DDCB}" name="Column4370" dataDxfId="12056"/>
    <tableColumn id="4375" xr3:uid="{B3F0899F-DFA2-4D2C-9235-100B3626442A}" name="Column4371" dataDxfId="12055"/>
    <tableColumn id="4376" xr3:uid="{C7C1A91B-9683-494A-9659-9E9D91972416}" name="Column4372" dataDxfId="12054"/>
    <tableColumn id="4377" xr3:uid="{66354E77-53DE-474A-B976-29A6341D9B9A}" name="Column4373" dataDxfId="12053"/>
    <tableColumn id="4378" xr3:uid="{514CA40F-5D14-4CAC-A13A-7DBA53157023}" name="Column4374" dataDxfId="12052"/>
    <tableColumn id="4379" xr3:uid="{47DE6D37-EB56-463B-AC0B-381560856160}" name="Column4375" dataDxfId="12051"/>
    <tableColumn id="4380" xr3:uid="{786A3817-264F-4AB0-BFD3-2D4F077A02D3}" name="Column4376" dataDxfId="12050"/>
    <tableColumn id="4381" xr3:uid="{6145C590-C0B1-45AC-AC3B-F84ED1502774}" name="Column4377" dataDxfId="12049"/>
    <tableColumn id="4382" xr3:uid="{C42F6064-B7B0-4910-B60D-243D089B4438}" name="Column4378" dataDxfId="12048"/>
    <tableColumn id="4383" xr3:uid="{2D2BE30F-C032-4CC6-88C6-24929FF41F06}" name="Column4379" dataDxfId="12047"/>
    <tableColumn id="4384" xr3:uid="{95DC8B9C-AB84-46CA-AA1F-3D80CC3895EF}" name="Column4380" dataDxfId="12046"/>
    <tableColumn id="4385" xr3:uid="{6D7208FF-2DD1-426E-A31D-F38F3A8EBC96}" name="Column4381" dataDxfId="12045"/>
    <tableColumn id="4386" xr3:uid="{853DA7AB-AAB9-41F7-8F5E-C8D0630437DB}" name="Column4382" dataDxfId="12044"/>
    <tableColumn id="4387" xr3:uid="{99C469CC-B598-47C0-A90B-892BEF966801}" name="Column4383" dataDxfId="12043"/>
    <tableColumn id="4388" xr3:uid="{61177722-B5C3-414B-AEA6-4799AC87BD7E}" name="Column4384" dataDxfId="12042"/>
    <tableColumn id="4389" xr3:uid="{7943E300-41A6-440D-B0B7-AD7C946F384B}" name="Column4385" dataDxfId="12041"/>
    <tableColumn id="4390" xr3:uid="{82505968-934B-4F57-B9E9-1945270C47F5}" name="Column4386" dataDxfId="12040"/>
    <tableColumn id="4391" xr3:uid="{337CC603-AF54-4E87-995B-A64FDA8C0372}" name="Column4387" dataDxfId="12039"/>
    <tableColumn id="4392" xr3:uid="{4194CE69-CE03-4B9D-BD26-46C19D9CEBBB}" name="Column4388" dataDxfId="12038"/>
    <tableColumn id="4393" xr3:uid="{3BBDC52C-0802-44AB-A4F8-2D928B8ACAFA}" name="Column4389" dataDxfId="12037"/>
    <tableColumn id="4394" xr3:uid="{AB302D46-65CB-4DC5-A583-57DFB04509E6}" name="Column4390" dataDxfId="12036"/>
    <tableColumn id="4395" xr3:uid="{F1F46A3D-D704-44D2-BAEF-200EB6E7B9F3}" name="Column4391" dataDxfId="12035"/>
    <tableColumn id="4396" xr3:uid="{197DF2F9-7D29-4FD3-A7D8-2FC7754EDF32}" name="Column4392" dataDxfId="12034"/>
    <tableColumn id="4397" xr3:uid="{7B3B641C-94FC-4A68-B459-838ECFDD4A42}" name="Column4393" dataDxfId="12033"/>
    <tableColumn id="4398" xr3:uid="{85E5043B-28F5-44AC-B882-5B162B5FF4F1}" name="Column4394" dataDxfId="12032"/>
    <tableColumn id="4399" xr3:uid="{C114C0C5-A26C-418A-BA96-53ABD6D6AB3C}" name="Column4395" dataDxfId="12031"/>
    <tableColumn id="4400" xr3:uid="{FC5E3B59-295B-4789-8DDB-52A219F275C1}" name="Column4396" dataDxfId="12030"/>
    <tableColumn id="4401" xr3:uid="{D225B99C-E169-4B22-9BCA-F6E8ACCAC2C6}" name="Column4397" dataDxfId="12029"/>
    <tableColumn id="4402" xr3:uid="{026DCADE-6B9B-44D6-B266-3FCAAB17558E}" name="Column4398" dataDxfId="12028"/>
    <tableColumn id="4403" xr3:uid="{AECA4F93-64D6-4FB2-958E-F7390F0AB4B0}" name="Column4399" dataDxfId="12027"/>
    <tableColumn id="4404" xr3:uid="{8EEF8254-4FDB-4648-9113-DE828F81880C}" name="Column4400" dataDxfId="12026"/>
    <tableColumn id="4405" xr3:uid="{C74C983D-A7E6-42BD-85DB-535CBB179F43}" name="Column4401" dataDxfId="12025"/>
    <tableColumn id="4406" xr3:uid="{6E9FF9A3-A2DF-4CAE-8B26-C5E9409E2220}" name="Column4402" dataDxfId="12024"/>
    <tableColumn id="4407" xr3:uid="{DA7AC6EF-252C-48C3-B15E-C9E0E3000FE4}" name="Column4403" dataDxfId="12023"/>
    <tableColumn id="4408" xr3:uid="{2E8FA209-9562-4ED0-8F6C-D2EBE125FC15}" name="Column4404" dataDxfId="12022"/>
    <tableColumn id="4409" xr3:uid="{6656693E-468F-48CF-9E7B-EAB62C84735C}" name="Column4405" dataDxfId="12021"/>
    <tableColumn id="4410" xr3:uid="{685B9D87-E516-442C-B55A-648ADEF9DA3A}" name="Column4406" dataDxfId="12020"/>
    <tableColumn id="4411" xr3:uid="{7567889E-9A8E-4866-9C1B-625C7B67BA4A}" name="Column4407" dataDxfId="12019"/>
    <tableColumn id="4412" xr3:uid="{918D53EA-5DF5-4FA6-BC91-C434405715AF}" name="Column4408" dataDxfId="12018"/>
    <tableColumn id="4413" xr3:uid="{773E379C-264D-4016-BD4B-89EA1809DAA0}" name="Column4409" dataDxfId="12017"/>
    <tableColumn id="4414" xr3:uid="{8C681B31-9557-4BEC-BE2B-E05851348BB4}" name="Column4410" dataDxfId="12016"/>
    <tableColumn id="4415" xr3:uid="{754AD821-56CF-4EA1-84A4-675B3E738CBD}" name="Column4411" dataDxfId="12015"/>
    <tableColumn id="4416" xr3:uid="{D05F1DB2-C982-48D0-8C26-F88B44874EE3}" name="Column4412" dataDxfId="12014"/>
    <tableColumn id="4417" xr3:uid="{EFC004F0-424D-46D8-82C1-FCBEC0282CDC}" name="Column4413" dataDxfId="12013"/>
    <tableColumn id="4418" xr3:uid="{D02EC160-53B7-494E-BAF6-D3F9288A5BB1}" name="Column4414" dataDxfId="12012"/>
    <tableColumn id="4419" xr3:uid="{9BB9AF14-0BB4-4278-B6DB-96D288B54DC3}" name="Column4415" dataDxfId="12011"/>
    <tableColumn id="4420" xr3:uid="{33908F2F-C6EE-4F01-B429-5A6BB4C1087C}" name="Column4416" dataDxfId="12010"/>
    <tableColumn id="4421" xr3:uid="{4A688A94-E0E0-487F-80D0-9D45FDBAF0A1}" name="Column4417" dataDxfId="12009"/>
    <tableColumn id="4422" xr3:uid="{DF23C241-FD1A-418E-8B29-84FA6440E5BB}" name="Column4418" dataDxfId="12008"/>
    <tableColumn id="4423" xr3:uid="{DEE48807-0B80-4943-8E28-E954172AB8D6}" name="Column4419" dataDxfId="12007"/>
    <tableColumn id="4424" xr3:uid="{6B0E283F-B25A-4B1C-B19E-18E9371130FC}" name="Column4420" dataDxfId="12006"/>
    <tableColumn id="4425" xr3:uid="{91282D15-7553-4802-ADFC-FE332FE0B543}" name="Column4421" dataDxfId="12005"/>
    <tableColumn id="4426" xr3:uid="{EFE8A52D-82E4-48AA-80FD-E06A7F119EF2}" name="Column4422" dataDxfId="12004"/>
    <tableColumn id="4427" xr3:uid="{44C17AB6-7D7B-4DDA-8057-C83555440232}" name="Column4423" dataDxfId="12003"/>
    <tableColumn id="4428" xr3:uid="{121D2DCF-3DD0-4E11-A2A8-453DFE182B64}" name="Column4424" dataDxfId="12002"/>
    <tableColumn id="4429" xr3:uid="{E4A3D1D5-27E2-4D39-916E-356E1D0762D4}" name="Column4425" dataDxfId="12001"/>
    <tableColumn id="4430" xr3:uid="{BFA50370-0A4C-476F-942C-7A869998A20A}" name="Column4426" dataDxfId="12000"/>
    <tableColumn id="4431" xr3:uid="{9B6D1915-F5C6-4C4B-B92C-78B2B8E63968}" name="Column4427" dataDxfId="11999"/>
    <tableColumn id="4432" xr3:uid="{2FF793B1-48FB-41F0-AEAB-100C24F69F66}" name="Column4428" dataDxfId="11998"/>
    <tableColumn id="4433" xr3:uid="{B1C68325-D35D-43D2-95AB-DDB26273214B}" name="Column4429" dataDxfId="11997"/>
    <tableColumn id="4434" xr3:uid="{06743565-4821-4ACF-82CB-170634855477}" name="Column4430" dataDxfId="11996"/>
    <tableColumn id="4435" xr3:uid="{D74C3DF5-2188-4E56-AAC4-6A8EEA59DB10}" name="Column4431" dataDxfId="11995"/>
    <tableColumn id="4436" xr3:uid="{C3D94442-44EB-44D5-87FC-62183CAFFABD}" name="Column4432" dataDxfId="11994"/>
    <tableColumn id="4437" xr3:uid="{47FC04A5-02FA-4149-A1E8-0E9728BE16C1}" name="Column4433" dataDxfId="11993"/>
    <tableColumn id="4438" xr3:uid="{BB1D54EB-EBF4-40A1-86F5-4A426CB0289F}" name="Column4434" dataDxfId="11992"/>
    <tableColumn id="4439" xr3:uid="{A9C84999-95EE-4506-AE75-064378F27652}" name="Column4435" dataDxfId="11991"/>
    <tableColumn id="4440" xr3:uid="{F63188F4-D984-468B-890D-F4A0B82500E5}" name="Column4436" dataDxfId="11990"/>
    <tableColumn id="4441" xr3:uid="{281147AC-E490-4873-9310-BBC7DFAC94D1}" name="Column4437" dataDxfId="11989"/>
    <tableColumn id="4442" xr3:uid="{3346B65B-D27C-4E35-A0D6-D342AC420E4F}" name="Column4438" dataDxfId="11988"/>
    <tableColumn id="4443" xr3:uid="{E337BC81-6701-4E4C-B0E6-4AF1C976148E}" name="Column4439" dataDxfId="11987"/>
    <tableColumn id="4444" xr3:uid="{647A3F21-3C58-401E-A37B-B055A3A7AE8F}" name="Column4440" dataDxfId="11986"/>
    <tableColumn id="4445" xr3:uid="{B615E934-73B3-4B5E-81B7-842CF07E9DDF}" name="Column4441" dataDxfId="11985"/>
    <tableColumn id="4446" xr3:uid="{E10C887E-400E-4631-88B8-FFE4B3DA59C0}" name="Column4442" dataDxfId="11984"/>
    <tableColumn id="4447" xr3:uid="{6AB584BD-730D-43FA-BCC6-FF725E55D669}" name="Column4443" dataDxfId="11983"/>
    <tableColumn id="4448" xr3:uid="{020D1F6D-9F12-4CB5-8FA8-33C54058A0EB}" name="Column4444" dataDxfId="11982"/>
    <tableColumn id="4449" xr3:uid="{0196951A-3B1A-43E9-B1CD-D95148E53C4E}" name="Column4445" dataDxfId="11981"/>
    <tableColumn id="4450" xr3:uid="{77CDB642-9E3F-4E26-8D8C-CA77CBCAA830}" name="Column4446" dataDxfId="11980"/>
    <tableColumn id="4451" xr3:uid="{01DFFF05-FEDA-4BF6-80AE-F5F1C5681E0C}" name="Column4447" dataDxfId="11979"/>
    <tableColumn id="4452" xr3:uid="{000575D6-4FD4-4A3D-B221-605A48473DAC}" name="Column4448" dataDxfId="11978"/>
    <tableColumn id="4453" xr3:uid="{D15F0951-6DFC-4B2F-BBA1-DDE110C07B23}" name="Column4449" dataDxfId="11977"/>
    <tableColumn id="4454" xr3:uid="{EC87BB9E-7FD8-46F1-BC38-AC6384CF7368}" name="Column4450" dataDxfId="11976"/>
    <tableColumn id="4455" xr3:uid="{A025C1CA-4079-4FEC-B671-E25BFEB1685E}" name="Column4451" dataDxfId="11975"/>
    <tableColumn id="4456" xr3:uid="{15AACE54-1A67-4A8E-AA1E-622B90D0A8F3}" name="Column4452" dataDxfId="11974"/>
    <tableColumn id="4457" xr3:uid="{1D4E13D6-B7F2-45AB-AFF2-E997F9A25A38}" name="Column4453" dataDxfId="11973"/>
    <tableColumn id="4458" xr3:uid="{AF1AAF5F-D5F7-47D3-8F37-32C70748BDAA}" name="Column4454" dataDxfId="11972"/>
    <tableColumn id="4459" xr3:uid="{6BEA4B1D-AC35-483D-AFB7-09EC7DBBC13E}" name="Column4455" dataDxfId="11971"/>
    <tableColumn id="4460" xr3:uid="{A94B5EF1-7A50-4AE4-97EB-EA803C6F6F32}" name="Column4456" dataDxfId="11970"/>
    <tableColumn id="4461" xr3:uid="{1160CC69-19F9-4A31-A489-6686A2886782}" name="Column4457" dataDxfId="11969"/>
    <tableColumn id="4462" xr3:uid="{B38B76D8-4DFE-4060-B596-4CCAA41C4377}" name="Column4458" dataDxfId="11968"/>
    <tableColumn id="4463" xr3:uid="{5E616307-DE42-4323-B9AD-9727452F9B1F}" name="Column4459" dataDxfId="11967"/>
    <tableColumn id="4464" xr3:uid="{1CFE54F3-7E88-420E-8E93-A971B84ACE9C}" name="Column4460" dataDxfId="11966"/>
    <tableColumn id="4465" xr3:uid="{E5151A03-D35F-42E9-A536-6DBB39588FE8}" name="Column4461" dataDxfId="11965"/>
    <tableColumn id="4466" xr3:uid="{195CF84D-F0C8-41F1-8F5C-FB503E36BD41}" name="Column4462" dataDxfId="11964"/>
    <tableColumn id="4467" xr3:uid="{EC2FCD46-B6D3-4701-AE15-7DC85D073CEF}" name="Column4463" dataDxfId="11963"/>
    <tableColumn id="4468" xr3:uid="{65D760CA-715F-4A70-88E3-FE722CD8A405}" name="Column4464" dataDxfId="11962"/>
    <tableColumn id="4469" xr3:uid="{C4693F2F-EC5C-496E-AD76-0869BBBD7957}" name="Column4465" dataDxfId="11961"/>
    <tableColumn id="4470" xr3:uid="{E341AA39-F061-427D-B497-90B69B84FE45}" name="Column4466" dataDxfId="11960"/>
    <tableColumn id="4471" xr3:uid="{4E1F5C7E-C6D0-4E13-A20A-FD8D0E53EDA0}" name="Column4467" dataDxfId="11959"/>
    <tableColumn id="4472" xr3:uid="{6CC8D12D-E0F7-4F80-AF0D-A1D31318BB43}" name="Column4468" dataDxfId="11958"/>
    <tableColumn id="4473" xr3:uid="{7E322846-5BDD-402B-9D31-4B783369DC05}" name="Column4469" dataDxfId="11957"/>
    <tableColumn id="4474" xr3:uid="{FA19DCF9-8C38-4B79-A5AC-7BA475B0C576}" name="Column4470" dataDxfId="11956"/>
    <tableColumn id="4475" xr3:uid="{1FDDB777-55D7-4FC9-A3DF-1A86326619AD}" name="Column4471" dataDxfId="11955"/>
    <tableColumn id="4476" xr3:uid="{B65E69D2-4F89-4863-AA7F-E7AA6F682E12}" name="Column4472" dataDxfId="11954"/>
    <tableColumn id="4477" xr3:uid="{3FCAE72E-3A18-4286-9D2F-61BDF41E326B}" name="Column4473" dataDxfId="11953"/>
    <tableColumn id="4478" xr3:uid="{9A084B43-A20B-4ADD-A836-3F24DC41472D}" name="Column4474" dataDxfId="11952"/>
    <tableColumn id="4479" xr3:uid="{9B06D784-BF16-4D13-ADC3-0AD1FA61B979}" name="Column4475" dataDxfId="11951"/>
    <tableColumn id="4480" xr3:uid="{18927436-D4BE-4B97-81DF-7BCAD38857E6}" name="Column4476" dataDxfId="11950"/>
    <tableColumn id="4481" xr3:uid="{C183A80A-D3B6-4AFE-953C-43DE3D431219}" name="Column4477" dataDxfId="11949"/>
    <tableColumn id="4482" xr3:uid="{DC22277E-19F3-4D4B-B5C6-B833D823F07B}" name="Column4478" dataDxfId="11948"/>
    <tableColumn id="4483" xr3:uid="{C7F33228-7FB9-4A89-B841-DA3BB262F4C5}" name="Column4479" dataDxfId="11947"/>
    <tableColumn id="4484" xr3:uid="{8B96024B-A8D9-42C7-9FD8-05CF6888F4A9}" name="Column4480" dataDxfId="11946"/>
    <tableColumn id="4485" xr3:uid="{B1927D15-0EFD-45CC-A8BF-232EEA1ADAF6}" name="Column4481" dataDxfId="11945"/>
    <tableColumn id="4486" xr3:uid="{4EE3F831-6D6F-490E-9C00-DB1A4309E8BF}" name="Column4482" dataDxfId="11944"/>
    <tableColumn id="4487" xr3:uid="{CA86B3C4-8870-4A8F-B35F-925147E2B12E}" name="Column4483" dataDxfId="11943"/>
    <tableColumn id="4488" xr3:uid="{F1026A2F-8FB5-4105-A1FB-28E14158E93C}" name="Column4484" dataDxfId="11942"/>
    <tableColumn id="4489" xr3:uid="{50E76C42-7B07-4418-BD29-4F3F0C54383F}" name="Column4485" dataDxfId="11941"/>
    <tableColumn id="4490" xr3:uid="{E8BBA680-DDB5-4646-A2CC-2FE54B2B2B9E}" name="Column4486" dataDxfId="11940"/>
    <tableColumn id="4491" xr3:uid="{96E0CA0D-9468-4581-8291-8387996ECB20}" name="Column4487" dataDxfId="11939"/>
    <tableColumn id="4492" xr3:uid="{2EC09BAA-D052-460C-A24A-E8A0ABE3C642}" name="Column4488" dataDxfId="11938"/>
    <tableColumn id="4493" xr3:uid="{608AE28B-FADD-44A7-975E-BF95C8B73D56}" name="Column4489" dataDxfId="11937"/>
    <tableColumn id="4494" xr3:uid="{BD4A23A3-3321-45DE-8860-F5474904EA88}" name="Column4490" dataDxfId="11936"/>
    <tableColumn id="4495" xr3:uid="{CABE647C-DAB8-4FBF-B394-446C970EDDBC}" name="Column4491" dataDxfId="11935"/>
    <tableColumn id="4496" xr3:uid="{FFDAC274-4890-4954-A33C-55E94A86669E}" name="Column4492" dataDxfId="11934"/>
    <tableColumn id="4497" xr3:uid="{2591D4FE-7BB9-4DBC-9B60-1C40E4715ED1}" name="Column4493" dataDxfId="11933"/>
    <tableColumn id="4498" xr3:uid="{B968A505-156D-4DF7-BD8A-7C4A19182826}" name="Column4494" dataDxfId="11932"/>
    <tableColumn id="4499" xr3:uid="{827DAD7E-DBAA-4D89-BA83-A5A3DC360CAD}" name="Column4495" dataDxfId="11931"/>
    <tableColumn id="4500" xr3:uid="{688B965D-AD64-4BB7-8FF3-4A71AF54A284}" name="Column4496" dataDxfId="11930"/>
    <tableColumn id="4501" xr3:uid="{170895C7-4BFB-49DA-8C99-D4BA68504E87}" name="Column4497" dataDxfId="11929"/>
    <tableColumn id="4502" xr3:uid="{A23B6854-F0EC-4EE7-936D-9D750200144B}" name="Column4498" dataDxfId="11928"/>
    <tableColumn id="4503" xr3:uid="{0C1E2447-869B-4E48-981E-40BD47A09E1B}" name="Column4499" dataDxfId="11927"/>
    <tableColumn id="4504" xr3:uid="{AE25D571-6A2F-424C-8C87-E04FE444AEEA}" name="Column4500" dataDxfId="11926"/>
    <tableColumn id="4505" xr3:uid="{B76BD32B-4DBA-4EAF-AA6B-00E815325DC3}" name="Column4501" dataDxfId="11925"/>
    <tableColumn id="4506" xr3:uid="{560C84D0-59F8-41CB-AD5B-A4D3B5478131}" name="Column4502" dataDxfId="11924"/>
    <tableColumn id="4507" xr3:uid="{BC532C6A-F403-44DF-AD4C-FA250CC4894E}" name="Column4503" dataDxfId="11923"/>
    <tableColumn id="4508" xr3:uid="{ACB433C6-5C53-436D-A5A7-9E1F3EB99C18}" name="Column4504" dataDxfId="11922"/>
    <tableColumn id="4509" xr3:uid="{8F17E684-F607-40E7-86B8-8F1CC1A7FCF0}" name="Column4505" dataDxfId="11921"/>
    <tableColumn id="4510" xr3:uid="{4884F3C2-1DAB-4359-9F2C-2E97BCA3E200}" name="Column4506" dataDxfId="11920"/>
    <tableColumn id="4511" xr3:uid="{5632A96F-5751-466B-85D3-F8FB094D06D2}" name="Column4507" dataDxfId="11919"/>
    <tableColumn id="4512" xr3:uid="{8A151554-4450-4106-934E-1A03FCB040F2}" name="Column4508" dataDxfId="11918"/>
    <tableColumn id="4513" xr3:uid="{28AE6CAD-5BA7-451A-9CFB-7B43DC1F34D3}" name="Column4509" dataDxfId="11917"/>
    <tableColumn id="4514" xr3:uid="{D661038B-DCC2-410B-B4CD-B13B1F76E392}" name="Column4510" dataDxfId="11916"/>
    <tableColumn id="4515" xr3:uid="{0F8814B6-0515-4267-8D86-F32CB18B307B}" name="Column4511" dataDxfId="11915"/>
    <tableColumn id="4516" xr3:uid="{2E42BFEE-EFCC-4723-99CF-F51BCA27CE5F}" name="Column4512" dataDxfId="11914"/>
    <tableColumn id="4517" xr3:uid="{1F3B25DE-7798-4307-8D44-FAC90740FDB6}" name="Column4513" dataDxfId="11913"/>
    <tableColumn id="4518" xr3:uid="{544393B6-72D0-435A-92B4-B9D3EDE7E55B}" name="Column4514" dataDxfId="11912"/>
    <tableColumn id="4519" xr3:uid="{FBF650D2-13A6-493A-912D-A13136CC4648}" name="Column4515" dataDxfId="11911"/>
    <tableColumn id="4520" xr3:uid="{A1162D64-E5DB-4237-9FA9-D402829B9782}" name="Column4516" dataDxfId="11910"/>
    <tableColumn id="4521" xr3:uid="{A8C64442-6EDE-4B38-8BA1-5372080966AB}" name="Column4517" dataDxfId="11909"/>
    <tableColumn id="4522" xr3:uid="{F9855897-C5C9-4CFD-BCF5-BFAFD366F7FB}" name="Column4518" dataDxfId="11908"/>
    <tableColumn id="4523" xr3:uid="{9C10D355-95EC-44FF-906E-A875F1153970}" name="Column4519" dataDxfId="11907"/>
    <tableColumn id="4524" xr3:uid="{42445AB3-3CD0-43B9-A3D8-9271273FC25C}" name="Column4520" dataDxfId="11906"/>
    <tableColumn id="4525" xr3:uid="{89C938CB-C3D7-4BF4-BF64-BCEC6965D3D1}" name="Column4521" dataDxfId="11905"/>
    <tableColumn id="4526" xr3:uid="{3B4D7E8D-69D0-4D6E-AF37-C4EC1024A533}" name="Column4522" dataDxfId="11904"/>
    <tableColumn id="4527" xr3:uid="{C4C82FB1-0953-415E-821E-C584DABB6580}" name="Column4523" dataDxfId="11903"/>
    <tableColumn id="4528" xr3:uid="{080261ED-66F0-498A-848D-8C4FB86A3761}" name="Column4524" dataDxfId="11902"/>
    <tableColumn id="4529" xr3:uid="{25A4B37E-E147-4934-A993-6F816743CCC9}" name="Column4525" dataDxfId="11901"/>
    <tableColumn id="4530" xr3:uid="{E35BAA8F-0866-4DA9-81EB-D794162EB66C}" name="Column4526" dataDxfId="11900"/>
    <tableColumn id="4531" xr3:uid="{36FE316C-D850-489C-8F92-F47135B8DE2C}" name="Column4527" dataDxfId="11899"/>
    <tableColumn id="4532" xr3:uid="{BC387E71-D28F-4374-A8F9-25FE745731C5}" name="Column4528" dataDxfId="11898"/>
    <tableColumn id="4533" xr3:uid="{6AD40C39-9E64-4568-B609-682C78106A9A}" name="Column4529" dataDxfId="11897"/>
    <tableColumn id="4534" xr3:uid="{ADAAA863-C05A-4C19-8647-38F2142950C9}" name="Column4530" dataDxfId="11896"/>
    <tableColumn id="4535" xr3:uid="{79F70654-A8DC-49F6-9B71-774BE8545AFE}" name="Column4531" dataDxfId="11895"/>
    <tableColumn id="4536" xr3:uid="{07D8E065-9B3F-4366-9F7F-321EC417EEBC}" name="Column4532" dataDxfId="11894"/>
    <tableColumn id="4537" xr3:uid="{CA69AC85-D29E-4D13-AA3E-5EAF7683EE92}" name="Column4533" dataDxfId="11893"/>
    <tableColumn id="4538" xr3:uid="{9BE488BF-FAB6-4198-993F-378C10975F8E}" name="Column4534" dataDxfId="11892"/>
    <tableColumn id="4539" xr3:uid="{5FFD0B1C-D7D6-4352-A2D9-70C8D5C025FB}" name="Column4535" dataDxfId="11891"/>
    <tableColumn id="4540" xr3:uid="{64856BB2-AB85-458C-AF6E-3EFB6D66CB44}" name="Column4536" dataDxfId="11890"/>
    <tableColumn id="4541" xr3:uid="{DA04B177-F1D5-491D-98CE-086480A4EA34}" name="Column4537" dataDxfId="11889"/>
    <tableColumn id="4542" xr3:uid="{59FA5651-06F9-4D11-B8CF-0F79C7A13804}" name="Column4538" dataDxfId="11888"/>
    <tableColumn id="4543" xr3:uid="{F1F29D30-BE0C-4545-BF16-39AA99BC0D92}" name="Column4539" dataDxfId="11887"/>
    <tableColumn id="4544" xr3:uid="{5DEACF8C-5560-4121-9840-AE37C2E4F896}" name="Column4540" dataDxfId="11886"/>
    <tableColumn id="4545" xr3:uid="{CCBD3325-94B8-4CA8-B165-E5785E8440D0}" name="Column4541" dataDxfId="11885"/>
    <tableColumn id="4546" xr3:uid="{C6A2C999-9A6F-4400-A8AE-A5D4B5570AC9}" name="Column4542" dataDxfId="11884"/>
    <tableColumn id="4547" xr3:uid="{5C2EF1C2-D03E-4C5C-B02F-00052D321DCE}" name="Column4543" dataDxfId="11883"/>
    <tableColumn id="4548" xr3:uid="{B5E0890B-6180-4D22-B75A-583ACC1BDC89}" name="Column4544" dataDxfId="11882"/>
    <tableColumn id="4549" xr3:uid="{30AFE467-E41A-4FEB-8434-24E7E96CCC28}" name="Column4545" dataDxfId="11881"/>
    <tableColumn id="4550" xr3:uid="{4C96B3EC-7B75-43D6-A07F-D296458A0D8D}" name="Column4546" dataDxfId="11880"/>
    <tableColumn id="4551" xr3:uid="{13FCEE55-1260-4904-828C-220C1E730EB6}" name="Column4547" dataDxfId="11879"/>
    <tableColumn id="4552" xr3:uid="{8C71DFA7-AA6C-4320-B266-8B4D68614180}" name="Column4548" dataDxfId="11878"/>
    <tableColumn id="4553" xr3:uid="{3DF8EDD5-6488-42DB-B25E-CFFD8B5DEF6B}" name="Column4549" dataDxfId="11877"/>
    <tableColumn id="4554" xr3:uid="{5A52A200-9431-4E12-BB04-12F4EB2819B3}" name="Column4550" dataDxfId="11876"/>
    <tableColumn id="4555" xr3:uid="{32734BC1-31FF-4AF4-B279-6F42A3AC5BC0}" name="Column4551" dataDxfId="11875"/>
    <tableColumn id="4556" xr3:uid="{78AA8462-F3D8-4260-8A90-F50675CE128D}" name="Column4552" dataDxfId="11874"/>
    <tableColumn id="4557" xr3:uid="{5F549EA2-0479-419B-A193-B5877DBB8DFC}" name="Column4553" dataDxfId="11873"/>
    <tableColumn id="4558" xr3:uid="{15B9B2EB-BEDF-41CC-8919-930A80BC0AA3}" name="Column4554" dataDxfId="11872"/>
    <tableColumn id="4559" xr3:uid="{54C7BB36-B9B1-472E-BDAF-2F8387BAB61B}" name="Column4555" dataDxfId="11871"/>
    <tableColumn id="4560" xr3:uid="{33809FB7-D63E-4B86-B1CF-5B1160BAAD8F}" name="Column4556" dataDxfId="11870"/>
    <tableColumn id="4561" xr3:uid="{DEC72F00-94F0-4E53-A3F6-B548E024431F}" name="Column4557" dataDxfId="11869"/>
    <tableColumn id="4562" xr3:uid="{22868024-86B7-4022-B8C5-E716FF58D25E}" name="Column4558" dataDxfId="11868"/>
    <tableColumn id="4563" xr3:uid="{7E290CE9-6A8F-410C-B9B5-2150319B03AC}" name="Column4559" dataDxfId="11867"/>
    <tableColumn id="4564" xr3:uid="{AEA56633-8243-491B-8E38-E35769BDF709}" name="Column4560" dataDxfId="11866"/>
    <tableColumn id="4565" xr3:uid="{04E61B5B-D415-412E-9E8F-4DB89DD42E74}" name="Column4561" dataDxfId="11865"/>
    <tableColumn id="4566" xr3:uid="{567A0E8C-C66F-430A-A92C-1F441EC787AF}" name="Column4562" dataDxfId="11864"/>
    <tableColumn id="4567" xr3:uid="{7A55A686-59D2-4A30-A55D-F15594C9DBCD}" name="Column4563" dataDxfId="11863"/>
    <tableColumn id="4568" xr3:uid="{3447E831-9837-458B-BA19-CB2324085246}" name="Column4564" dataDxfId="11862"/>
    <tableColumn id="4569" xr3:uid="{40568209-03BF-4C33-801E-B9B9765D0533}" name="Column4565" dataDxfId="11861"/>
    <tableColumn id="4570" xr3:uid="{9FF55B1A-5383-42EF-909B-E8A77A41CC05}" name="Column4566" dataDxfId="11860"/>
    <tableColumn id="4571" xr3:uid="{255EA01F-EAAE-4A91-8A03-8F90FC3C3207}" name="Column4567" dataDxfId="11859"/>
    <tableColumn id="4572" xr3:uid="{D7B4B63F-A43A-4459-B5AE-2DF561E9ADA0}" name="Column4568" dataDxfId="11858"/>
    <tableColumn id="4573" xr3:uid="{8BC9B389-2864-4405-BC68-7F7AF55CA1A8}" name="Column4569" dataDxfId="11857"/>
    <tableColumn id="4574" xr3:uid="{B0B44338-9900-4560-97FA-32CFA1C1BFF9}" name="Column4570" dataDxfId="11856"/>
    <tableColumn id="4575" xr3:uid="{2ABA82CA-CD60-49E8-BC9B-0BEA3CE655AA}" name="Column4571" dataDxfId="11855"/>
    <tableColumn id="4576" xr3:uid="{C16D2E07-8D4F-4D66-9CF4-382ED6D13C61}" name="Column4572" dataDxfId="11854"/>
    <tableColumn id="4577" xr3:uid="{9CBA32D9-1EFD-4B46-A0E3-5556F8A0D386}" name="Column4573" dataDxfId="11853"/>
    <tableColumn id="4578" xr3:uid="{4851BCB6-FD06-4C6E-A0DE-6585FC200F08}" name="Column4574" dataDxfId="11852"/>
    <tableColumn id="4579" xr3:uid="{16F9DBC1-1CDE-4924-81C4-FD27BD518381}" name="Column4575" dataDxfId="11851"/>
    <tableColumn id="4580" xr3:uid="{5F01164F-E9D2-4A1B-A2D3-58E31FB8EEB7}" name="Column4576" dataDxfId="11850"/>
    <tableColumn id="4581" xr3:uid="{B94FE550-4E18-4BD4-B87B-4CE1D362132F}" name="Column4577" dataDxfId="11849"/>
    <tableColumn id="4582" xr3:uid="{E3F56CBA-0E86-45AA-A713-8901EB1AF99F}" name="Column4578" dataDxfId="11848"/>
    <tableColumn id="4583" xr3:uid="{96714E1D-F64C-4201-ADBE-F317916E7F96}" name="Column4579" dataDxfId="11847"/>
    <tableColumn id="4584" xr3:uid="{2F0C397A-A037-4E6B-B5F9-675857B41AF0}" name="Column4580" dataDxfId="11846"/>
    <tableColumn id="4585" xr3:uid="{00AA1952-41A4-46E5-BFA0-4EB1D7D0879C}" name="Column4581" dataDxfId="11845"/>
    <tableColumn id="4586" xr3:uid="{E6C0AC28-AD2A-4F8C-9279-DBAB9446628B}" name="Column4582" dataDxfId="11844"/>
    <tableColumn id="4587" xr3:uid="{F57301C8-003C-4493-8891-AB4F3A4A4054}" name="Column4583" dataDxfId="11843"/>
    <tableColumn id="4588" xr3:uid="{3320E31B-6FA2-42A9-8B0A-CF349B5C8612}" name="Column4584" dataDxfId="11842"/>
    <tableColumn id="4589" xr3:uid="{91A8E16A-FF17-49A7-A876-DD12914800B9}" name="Column4585" dataDxfId="11841"/>
    <tableColumn id="4590" xr3:uid="{C227F841-394E-413F-A0AA-D87E9E88A42E}" name="Column4586" dataDxfId="11840"/>
    <tableColumn id="4591" xr3:uid="{C965B602-4657-4866-B720-B6ADCBC39CD8}" name="Column4587" dataDxfId="11839"/>
    <tableColumn id="4592" xr3:uid="{D32D7A96-1B78-4B95-B8AA-9FD19BA56881}" name="Column4588" dataDxfId="11838"/>
    <tableColumn id="4593" xr3:uid="{6836B2CE-CC9A-4869-88AB-4A261759D941}" name="Column4589" dataDxfId="11837"/>
    <tableColumn id="4594" xr3:uid="{922F9D45-F7EF-462F-B856-0D060D092B66}" name="Column4590" dataDxfId="11836"/>
    <tableColumn id="4595" xr3:uid="{CE3B0E0C-3E96-4673-A0D2-1B480E05D7F0}" name="Column4591" dataDxfId="11835"/>
    <tableColumn id="4596" xr3:uid="{C3AE81A6-ADB0-4DDF-91DF-1A7DC5F7F07A}" name="Column4592" dataDxfId="11834"/>
    <tableColumn id="4597" xr3:uid="{EC47F2C9-94A2-4635-B768-0887356144B4}" name="Column4593" dataDxfId="11833"/>
    <tableColumn id="4598" xr3:uid="{9594F778-DB8A-4EB7-BC3C-D53FD3F3E51D}" name="Column4594" dataDxfId="11832"/>
    <tableColumn id="4599" xr3:uid="{C45DE7D4-251D-4B59-BB72-DB01E63AADA6}" name="Column4595" dataDxfId="11831"/>
    <tableColumn id="4600" xr3:uid="{8FF20A92-9955-4A03-A833-F1C38EA7EA8E}" name="Column4596" dataDxfId="11830"/>
    <tableColumn id="4601" xr3:uid="{5269097B-7BBC-40C7-879A-DEA1381D2039}" name="Column4597" dataDxfId="11829"/>
    <tableColumn id="4602" xr3:uid="{D142FB31-88A1-4AB9-BBF5-A194C138ACCA}" name="Column4598" dataDxfId="11828"/>
    <tableColumn id="4603" xr3:uid="{3356C1BB-0AC5-4FBC-AA5C-D65905F72D97}" name="Column4599" dataDxfId="11827"/>
    <tableColumn id="4604" xr3:uid="{BD16E1B6-7EB4-45CC-A868-EE978890948E}" name="Column4600" dataDxfId="11826"/>
    <tableColumn id="4605" xr3:uid="{F9E49C7F-46E5-4784-A81F-13265974EAF0}" name="Column4601" dataDxfId="11825"/>
    <tableColumn id="4606" xr3:uid="{2F429011-A5F4-4D9B-84BD-B7B0CA443E4A}" name="Column4602" dataDxfId="11824"/>
    <tableColumn id="4607" xr3:uid="{19E54BC3-F262-4799-B173-8866F9AA253C}" name="Column4603" dataDxfId="11823"/>
    <tableColumn id="4608" xr3:uid="{9094487D-70A2-4D69-890E-4B5FA00CD78E}" name="Column4604" dataDxfId="11822"/>
    <tableColumn id="4609" xr3:uid="{9639EAF3-5804-490F-87CF-E13FD25C536C}" name="Column4605" dataDxfId="11821"/>
    <tableColumn id="4610" xr3:uid="{96319053-EE08-43A2-86A3-623BBC4F9492}" name="Column4606" dataDxfId="11820"/>
    <tableColumn id="4611" xr3:uid="{96AE3425-3E43-46E9-9594-B752FCBBF630}" name="Column4607" dataDxfId="11819"/>
    <tableColumn id="4612" xr3:uid="{9D059FA3-5E35-492F-8655-FD4FD941D602}" name="Column4608" dataDxfId="11818"/>
    <tableColumn id="4613" xr3:uid="{4DB9DF65-5C9D-424D-ABE0-C6606365EFE1}" name="Column4609" dataDxfId="11817"/>
    <tableColumn id="4614" xr3:uid="{7251CC3B-A0BC-4315-86BF-548046DECCDF}" name="Column4610" dataDxfId="11816"/>
    <tableColumn id="4615" xr3:uid="{E7062C55-7BC4-4590-B0BB-A4A8193FCF28}" name="Column4611" dataDxfId="11815"/>
    <tableColumn id="4616" xr3:uid="{F3E9A566-A30B-4040-ACC2-98B5F8BD7CB0}" name="Column4612" dataDxfId="11814"/>
    <tableColumn id="4617" xr3:uid="{47078173-703E-4587-A053-905A79487E0D}" name="Column4613" dataDxfId="11813"/>
    <tableColumn id="4618" xr3:uid="{F97B83D7-1FB4-4AD9-B9A4-0AECC6EEAEE3}" name="Column4614" dataDxfId="11812"/>
    <tableColumn id="4619" xr3:uid="{1BD20B78-0414-4D9D-ADC6-8FBAF64235DB}" name="Column4615" dataDxfId="11811"/>
    <tableColumn id="4620" xr3:uid="{ECA878D0-5CBD-4866-8876-822E09EDBF5A}" name="Column4616" dataDxfId="11810"/>
    <tableColumn id="4621" xr3:uid="{5BC21F37-2573-48B4-823D-7A5099E747D3}" name="Column4617" dataDxfId="11809"/>
    <tableColumn id="4622" xr3:uid="{46CDA33B-F2DF-4231-B844-E3DD79D9FD89}" name="Column4618" dataDxfId="11808"/>
    <tableColumn id="4623" xr3:uid="{D73B82EA-DF29-43FF-9A23-A5CD6636E083}" name="Column4619" dataDxfId="11807"/>
    <tableColumn id="4624" xr3:uid="{95BCF5AD-4320-4D2E-AC69-9BC9990F8D2A}" name="Column4620" dataDxfId="11806"/>
    <tableColumn id="4625" xr3:uid="{2E7C5BC9-EA8B-4629-B5AE-7FD9450B63BF}" name="Column4621" dataDxfId="11805"/>
    <tableColumn id="4626" xr3:uid="{E1E0C9CC-B634-4E7F-963B-BD0A1E00D524}" name="Column4622" dataDxfId="11804"/>
    <tableColumn id="4627" xr3:uid="{3120619F-E056-43BF-82F5-FB9921876E9D}" name="Column4623" dataDxfId="11803"/>
    <tableColumn id="4628" xr3:uid="{4E5D181B-D929-416C-A8B3-B70CCFCF8439}" name="Column4624" dataDxfId="11802"/>
    <tableColumn id="4629" xr3:uid="{31A822C8-D731-4248-9FCB-B68BFF607876}" name="Column4625" dataDxfId="11801"/>
    <tableColumn id="4630" xr3:uid="{A2E919C5-A68E-4E48-9EC2-70DECC9B5AFA}" name="Column4626" dataDxfId="11800"/>
    <tableColumn id="4631" xr3:uid="{33CB3F57-A127-4E64-83CA-0079BD9251A5}" name="Column4627" dataDxfId="11799"/>
    <tableColumn id="4632" xr3:uid="{740F97C8-CF84-4121-A688-8DFD44AE1975}" name="Column4628" dataDxfId="11798"/>
    <tableColumn id="4633" xr3:uid="{EC66530B-1DEF-47A9-AD5F-D634571EA688}" name="Column4629" dataDxfId="11797"/>
    <tableColumn id="4634" xr3:uid="{B437FF98-D583-4BF9-AD92-6736E8E76D8F}" name="Column4630" dataDxfId="11796"/>
    <tableColumn id="4635" xr3:uid="{70A4A859-FE52-424A-8ACC-486878D507C0}" name="Column4631" dataDxfId="11795"/>
    <tableColumn id="4636" xr3:uid="{EE907AA3-8D4A-4C4D-B537-DC292379571A}" name="Column4632" dataDxfId="11794"/>
    <tableColumn id="4637" xr3:uid="{6C4AB123-5B99-48BE-9CE6-6899091B697B}" name="Column4633" dataDxfId="11793"/>
    <tableColumn id="4638" xr3:uid="{55D1BC08-4C0F-430C-870E-14CE24A9A464}" name="Column4634" dataDxfId="11792"/>
    <tableColumn id="4639" xr3:uid="{C7437A7D-A055-4815-A09D-12B11F399573}" name="Column4635" dataDxfId="11791"/>
    <tableColumn id="4640" xr3:uid="{5B6A054C-C615-4D18-AF14-39906B25BF88}" name="Column4636" dataDxfId="11790"/>
    <tableColumn id="4641" xr3:uid="{837C409E-D1D5-41FD-88EC-A9B6C57151CF}" name="Column4637" dataDxfId="11789"/>
    <tableColumn id="4642" xr3:uid="{60AA52D8-51C1-412F-959B-7B7053BAFC0A}" name="Column4638" dataDxfId="11788"/>
    <tableColumn id="4643" xr3:uid="{4A0F02D7-6CFE-4FFC-9B09-D6DD3EAC060A}" name="Column4639" dataDxfId="11787"/>
    <tableColumn id="4644" xr3:uid="{93D1F158-846A-4774-B4AB-DBEFD57E0226}" name="Column4640" dataDxfId="11786"/>
    <tableColumn id="4645" xr3:uid="{61709367-6A09-4150-9BDE-D2D2A17E2929}" name="Column4641" dataDxfId="11785"/>
    <tableColumn id="4646" xr3:uid="{E9F557C1-FB43-4C50-B2E1-D09A348A0265}" name="Column4642" dataDxfId="11784"/>
    <tableColumn id="4647" xr3:uid="{B6FBCCDD-F986-4D46-92E7-6D25B7638C6D}" name="Column4643" dataDxfId="11783"/>
    <tableColumn id="4648" xr3:uid="{18871E86-1B24-4D2A-861D-1A2A58C35737}" name="Column4644" dataDxfId="11782"/>
    <tableColumn id="4649" xr3:uid="{BEACB1E5-4080-41BA-8133-B33DDB416B58}" name="Column4645" dataDxfId="11781"/>
    <tableColumn id="4650" xr3:uid="{3ABE63AC-721F-4DC6-83C3-01B2E181AF01}" name="Column4646" dataDxfId="11780"/>
    <tableColumn id="4651" xr3:uid="{F5ABAC93-C8FB-4CFD-9346-646CC5EDCE5D}" name="Column4647" dataDxfId="11779"/>
    <tableColumn id="4652" xr3:uid="{EA5CCD51-E5D4-4148-B750-0F69AC39CF6B}" name="Column4648" dataDxfId="11778"/>
    <tableColumn id="4653" xr3:uid="{C8B36AC7-FC72-46E5-A44F-0DA642ADE509}" name="Column4649" dataDxfId="11777"/>
    <tableColumn id="4654" xr3:uid="{1A41FBCC-31EA-4ECD-B623-80AC53325FD5}" name="Column4650" dataDxfId="11776"/>
    <tableColumn id="4655" xr3:uid="{D0F4DA5C-0061-42BE-AC0D-C6AE5E72BCDE}" name="Column4651" dataDxfId="11775"/>
    <tableColumn id="4656" xr3:uid="{943EED2C-B588-46A4-A61D-FB8BE19FC68A}" name="Column4652" dataDxfId="11774"/>
    <tableColumn id="4657" xr3:uid="{AD586627-0F84-43B9-953A-3520235AB548}" name="Column4653" dataDxfId="11773"/>
    <tableColumn id="4658" xr3:uid="{A69C557D-A60B-4C5B-BC24-B156E4FD15EB}" name="Column4654" dataDxfId="11772"/>
    <tableColumn id="4659" xr3:uid="{4D76515F-2E7F-4001-BEBB-ACADC813A10A}" name="Column4655" dataDxfId="11771"/>
    <tableColumn id="4660" xr3:uid="{B48A2C8B-B72E-4E86-A03D-DFA42532FCF5}" name="Column4656" dataDxfId="11770"/>
    <tableColumn id="4661" xr3:uid="{E21166B9-F993-4323-BA4C-2C2C156053C6}" name="Column4657" dataDxfId="11769"/>
    <tableColumn id="4662" xr3:uid="{A7482531-BEA1-4A2E-9AC9-84960F357A71}" name="Column4658" dataDxfId="11768"/>
    <tableColumn id="4663" xr3:uid="{41F42D10-AD14-4F91-884E-5DB186F59FD1}" name="Column4659" dataDxfId="11767"/>
    <tableColumn id="4664" xr3:uid="{3C440189-8F51-4DED-AF4E-E334AB01E96E}" name="Column4660" dataDxfId="11766"/>
    <tableColumn id="4665" xr3:uid="{A0746EB8-ABBA-4385-8242-74CE89B37E7F}" name="Column4661" dataDxfId="11765"/>
    <tableColumn id="4666" xr3:uid="{7529A3B2-4861-4A0A-9945-9F413CC1D262}" name="Column4662" dataDxfId="11764"/>
    <tableColumn id="4667" xr3:uid="{A35C9D37-15F0-49FA-89D1-9A152C48299A}" name="Column4663" dataDxfId="11763"/>
    <tableColumn id="4668" xr3:uid="{56571282-B42C-4F86-93E0-12588430B04D}" name="Column4664" dataDxfId="11762"/>
    <tableColumn id="4669" xr3:uid="{4E1FCCC5-7A66-4A85-9324-8E319230E96A}" name="Column4665" dataDxfId="11761"/>
    <tableColumn id="4670" xr3:uid="{2B40E8E0-E06F-479A-A383-7579282AEBBB}" name="Column4666" dataDxfId="11760"/>
    <tableColumn id="4671" xr3:uid="{12249EE8-64D4-4735-81BF-8600F0643F15}" name="Column4667" dataDxfId="11759"/>
    <tableColumn id="4672" xr3:uid="{6F2F9EC2-BB81-4A49-80F3-04E7A0437403}" name="Column4668" dataDxfId="11758"/>
    <tableColumn id="4673" xr3:uid="{B79CF3E2-B3C6-43BA-9C95-5BA848DEA3AF}" name="Column4669" dataDxfId="11757"/>
    <tableColumn id="4674" xr3:uid="{658CAC6B-1D92-4209-91E7-3893D9A81621}" name="Column4670" dataDxfId="11756"/>
    <tableColumn id="4675" xr3:uid="{E62D6668-1E70-4200-BC7C-53243B738853}" name="Column4671" dataDxfId="11755"/>
    <tableColumn id="4676" xr3:uid="{3DEC0C79-5324-44A4-B6CF-D4541D8C4CC0}" name="Column4672" dataDxfId="11754"/>
    <tableColumn id="4677" xr3:uid="{3F27B660-CEF6-482B-A878-4F59CCA569AC}" name="Column4673" dataDxfId="11753"/>
    <tableColumn id="4678" xr3:uid="{3B6443CC-5B8D-4249-833A-5C8B82702E52}" name="Column4674" dataDxfId="11752"/>
    <tableColumn id="4679" xr3:uid="{C592CB0B-B432-4EFB-8034-E2E64B44CD4F}" name="Column4675" dataDxfId="11751"/>
    <tableColumn id="4680" xr3:uid="{B4679C86-0F06-486C-AEAF-6EB687208FEE}" name="Column4676" dataDxfId="11750"/>
    <tableColumn id="4681" xr3:uid="{77D647CA-8A29-48F6-BFA7-1B7D43F88DDA}" name="Column4677" dataDxfId="11749"/>
    <tableColumn id="4682" xr3:uid="{D86E6CFA-C9B8-47C2-9584-D4EB7DC84E89}" name="Column4678" dataDxfId="11748"/>
    <tableColumn id="4683" xr3:uid="{126D88F1-7A63-4BEA-9EEB-2F454F754EB3}" name="Column4679" dataDxfId="11747"/>
    <tableColumn id="4684" xr3:uid="{AB907F58-0A0C-4A8B-9A6F-A0EC069EB267}" name="Column4680" dataDxfId="11746"/>
    <tableColumn id="4685" xr3:uid="{EF70FB9D-042A-4F70-8380-FCB81555AEB5}" name="Column4681" dataDxfId="11745"/>
    <tableColumn id="4686" xr3:uid="{45D91955-E071-417F-BE7E-C2722D6C791F}" name="Column4682" dataDxfId="11744"/>
    <tableColumn id="4687" xr3:uid="{F28D504E-1F80-41CE-9ACB-704E2238D11E}" name="Column4683" dataDxfId="11743"/>
    <tableColumn id="4688" xr3:uid="{B7908684-9A1C-4380-AD10-8561615D50A9}" name="Column4684" dataDxfId="11742"/>
    <tableColumn id="4689" xr3:uid="{F9633538-92C0-4DE1-BBD8-22C0466DC69C}" name="Column4685" dataDxfId="11741"/>
    <tableColumn id="4690" xr3:uid="{938A22C2-DB1B-43B6-97D8-D5A6414DB87F}" name="Column4686" dataDxfId="11740"/>
    <tableColumn id="4691" xr3:uid="{BF5CF26A-7D6F-40BB-B502-158824553D7E}" name="Column4687" dataDxfId="11739"/>
    <tableColumn id="4692" xr3:uid="{821CE1A4-8702-44F6-B471-EB9C3C6C38A7}" name="Column4688" dataDxfId="11738"/>
    <tableColumn id="4693" xr3:uid="{03CB1694-543E-41F2-9491-5E3AF4824EA9}" name="Column4689" dataDxfId="11737"/>
    <tableColumn id="4694" xr3:uid="{893AA294-47BC-4D04-A3D0-C9409A33D81D}" name="Column4690" dataDxfId="11736"/>
    <tableColumn id="4695" xr3:uid="{82E1711D-27D0-4353-8B4F-A63D176803D5}" name="Column4691" dataDxfId="11735"/>
    <tableColumn id="4696" xr3:uid="{34F0F2AF-5C43-467A-8680-31EF88249514}" name="Column4692" dataDxfId="11734"/>
    <tableColumn id="4697" xr3:uid="{99872368-4B2A-4F47-BE1E-1BB76F6E9BFA}" name="Column4693" dataDxfId="11733"/>
    <tableColumn id="4698" xr3:uid="{532516DE-561D-413F-B945-8CAE23D8BB8E}" name="Column4694" dataDxfId="11732"/>
    <tableColumn id="4699" xr3:uid="{02FC5994-824C-4B06-BE39-893341987026}" name="Column4695" dataDxfId="11731"/>
    <tableColumn id="4700" xr3:uid="{9665B806-801D-4E83-B54D-9826A3C225ED}" name="Column4696" dataDxfId="11730"/>
    <tableColumn id="4701" xr3:uid="{797758A2-CCDC-44EC-9FCB-B4A5CACC7748}" name="Column4697" dataDxfId="11729"/>
    <tableColumn id="4702" xr3:uid="{1334C0DD-E1C3-41C3-9A26-AC95F2F252C6}" name="Column4698" dataDxfId="11728"/>
    <tableColumn id="4703" xr3:uid="{45252F63-D788-4556-A443-9E22D1341A7C}" name="Column4699" dataDxfId="11727"/>
    <tableColumn id="4704" xr3:uid="{D839C439-3350-48F9-80F7-21BBA307A080}" name="Column4700" dataDxfId="11726"/>
    <tableColumn id="4705" xr3:uid="{03586370-DF6D-4A75-8E45-D9450D8AE1C1}" name="Column4701" dataDxfId="11725"/>
    <tableColumn id="4706" xr3:uid="{FBDB7A74-7634-4919-B0B7-96BFD21D7BAF}" name="Column4702" dataDxfId="11724"/>
    <tableColumn id="4707" xr3:uid="{03A6CDD2-DD08-4D14-9AF3-2E33FDE736F3}" name="Column4703" dataDxfId="11723"/>
    <tableColumn id="4708" xr3:uid="{C3B19691-ADFE-4F3C-949C-3634B83424A7}" name="Column4704" dataDxfId="11722"/>
    <tableColumn id="4709" xr3:uid="{2259D5A0-24F5-4841-9E00-3296D9298007}" name="Column4705" dataDxfId="11721"/>
    <tableColumn id="4710" xr3:uid="{590294AB-BB2C-4D49-8F83-94FA65D6B02C}" name="Column4706" dataDxfId="11720"/>
    <tableColumn id="4711" xr3:uid="{CBF886EE-390B-42F5-81DB-C98CD665AA06}" name="Column4707" dataDxfId="11719"/>
    <tableColumn id="4712" xr3:uid="{3BE452D4-BC05-4C86-9BB9-690FCC904588}" name="Column4708" dataDxfId="11718"/>
    <tableColumn id="4713" xr3:uid="{C46AC349-7BD7-40D5-A219-23245DB6174C}" name="Column4709" dataDxfId="11717"/>
    <tableColumn id="4714" xr3:uid="{584A884C-A733-4993-A23A-77D1FD588EC1}" name="Column4710" dataDxfId="11716"/>
    <tableColumn id="4715" xr3:uid="{FFA1B431-F442-4B2F-9CA3-B1A32C719EAC}" name="Column4711" dataDxfId="11715"/>
    <tableColumn id="4716" xr3:uid="{18B07DB4-1768-44B0-B6FF-13371552A80D}" name="Column4712" dataDxfId="11714"/>
    <tableColumn id="4717" xr3:uid="{BF7E66EE-E4FA-4BC9-B1FC-F5980FF3F5E9}" name="Column4713" dataDxfId="11713"/>
    <tableColumn id="4718" xr3:uid="{5A192AD2-CFA3-41D8-8345-C82E170F0B80}" name="Column4714" dataDxfId="11712"/>
    <tableColumn id="4719" xr3:uid="{830F50E9-8012-4510-8FD0-A567536E651C}" name="Column4715" dataDxfId="11711"/>
    <tableColumn id="4720" xr3:uid="{D3E84F57-4AA4-4DC5-952B-A82998381EC4}" name="Column4716" dataDxfId="11710"/>
    <tableColumn id="4721" xr3:uid="{8B7EA1A6-270A-486C-9FE9-E6C996728900}" name="Column4717" dataDxfId="11709"/>
    <tableColumn id="4722" xr3:uid="{1AF568C3-5517-43E8-90EF-849E531322D6}" name="Column4718" dataDxfId="11708"/>
    <tableColumn id="4723" xr3:uid="{A6B86369-89CD-47AE-A11F-5A82044FB22D}" name="Column4719" dataDxfId="11707"/>
    <tableColumn id="4724" xr3:uid="{A5F56FFC-4C64-42C2-93AF-09CCC6196C54}" name="Column4720" dataDxfId="11706"/>
    <tableColumn id="4725" xr3:uid="{AD60CC9A-7955-45FA-A21F-3147C859EE42}" name="Column4721" dataDxfId="11705"/>
    <tableColumn id="4726" xr3:uid="{088769BC-BAE7-4A21-BD88-825C38894FD3}" name="Column4722" dataDxfId="11704"/>
    <tableColumn id="4727" xr3:uid="{5A2F79C6-46FA-4595-A07F-D4B99F5B3E82}" name="Column4723" dataDxfId="11703"/>
    <tableColumn id="4728" xr3:uid="{2D9C0975-0DE7-4F0C-92AD-06274639A6E0}" name="Column4724" dataDxfId="11702"/>
    <tableColumn id="4729" xr3:uid="{2810ABB7-6531-49DC-81B1-82F4532C1EDE}" name="Column4725" dataDxfId="11701"/>
    <tableColumn id="4730" xr3:uid="{EA78FB70-7353-472A-AA4E-F5950628F910}" name="Column4726" dataDxfId="11700"/>
    <tableColumn id="4731" xr3:uid="{CB38CD79-B416-4AAB-A03C-782F0B07588F}" name="Column4727" dataDxfId="11699"/>
    <tableColumn id="4732" xr3:uid="{135CB295-E169-48CE-9FF1-8C6E71801B89}" name="Column4728" dataDxfId="11698"/>
    <tableColumn id="4733" xr3:uid="{60C5838A-E6FB-4A72-A3B5-D3664FAE46A8}" name="Column4729" dataDxfId="11697"/>
    <tableColumn id="4734" xr3:uid="{7D169C8A-0E91-4FF9-8D83-EA55063DD295}" name="Column4730" dataDxfId="11696"/>
    <tableColumn id="4735" xr3:uid="{289C165E-7B81-4BCA-B22E-A3598A3DB24B}" name="Column4731" dataDxfId="11695"/>
    <tableColumn id="4736" xr3:uid="{59CB23B8-33A3-49C4-A286-3EA6E6478A95}" name="Column4732" dataDxfId="11694"/>
    <tableColumn id="4737" xr3:uid="{3FC9C65C-E5D3-4AE5-95FE-D2DFA3FFF6B4}" name="Column4733" dataDxfId="11693"/>
    <tableColumn id="4738" xr3:uid="{7E0B3556-CF1D-4CFF-AB67-1E47E2FC057D}" name="Column4734" dataDxfId="11692"/>
    <tableColumn id="4739" xr3:uid="{259D8FE7-C48D-4AF0-8369-A9B49D7E3E12}" name="Column4735" dataDxfId="11691"/>
    <tableColumn id="4740" xr3:uid="{962A2BE0-3C4F-40D7-8E31-3966940D6544}" name="Column4736" dataDxfId="11690"/>
    <tableColumn id="4741" xr3:uid="{21063A3D-7FEE-4E3A-AFB9-03AD727BCBAD}" name="Column4737" dataDxfId="11689"/>
    <tableColumn id="4742" xr3:uid="{B36E49B1-7795-4F98-8240-59D8D3897C00}" name="Column4738" dataDxfId="11688"/>
    <tableColumn id="4743" xr3:uid="{CDDECF81-F0F4-4168-8A93-C546400AAD55}" name="Column4739" dataDxfId="11687"/>
    <tableColumn id="4744" xr3:uid="{25FCD74C-C3C9-4F33-A125-179A719F275C}" name="Column4740" dataDxfId="11686"/>
    <tableColumn id="4745" xr3:uid="{7B17DA59-6715-4486-B71A-A1F432CA2B54}" name="Column4741" dataDxfId="11685"/>
    <tableColumn id="4746" xr3:uid="{DFCEE265-5BF6-47D0-8371-230F96E05B6B}" name="Column4742" dataDxfId="11684"/>
    <tableColumn id="4747" xr3:uid="{D8555D17-BC2F-41B8-BC19-431318100B52}" name="Column4743" dataDxfId="11683"/>
    <tableColumn id="4748" xr3:uid="{5C79CCDB-F2DA-4D70-94AD-C29707D3507A}" name="Column4744" dataDxfId="11682"/>
    <tableColumn id="4749" xr3:uid="{098145DA-B430-4710-B311-AF6D78263964}" name="Column4745" dataDxfId="11681"/>
    <tableColumn id="4750" xr3:uid="{8D25FC1B-FEBF-41FD-B89B-FF6E25865129}" name="Column4746" dataDxfId="11680"/>
    <tableColumn id="4751" xr3:uid="{42386659-9E87-40F6-8A34-0FF1E7930299}" name="Column4747" dataDxfId="11679"/>
    <tableColumn id="4752" xr3:uid="{13BA4F6F-D4BA-4723-8870-BA03BD7F1E61}" name="Column4748" dataDxfId="11678"/>
    <tableColumn id="4753" xr3:uid="{F3045132-7476-4696-9A17-03C8DA625BB2}" name="Column4749" dataDxfId="11677"/>
    <tableColumn id="4754" xr3:uid="{C4B28DD4-974D-4A2D-9903-6584C26253B1}" name="Column4750" dataDxfId="11676"/>
    <tableColumn id="4755" xr3:uid="{B6A4ADD4-8DED-4006-8C60-38018A36C74F}" name="Column4751" dataDxfId="11675"/>
    <tableColumn id="4756" xr3:uid="{4668846E-8FC0-488A-A930-D4C7287E304D}" name="Column4752" dataDxfId="11674"/>
    <tableColumn id="4757" xr3:uid="{299A708E-9070-403C-9A95-971CAD554864}" name="Column4753" dataDxfId="11673"/>
    <tableColumn id="4758" xr3:uid="{2547BF86-4052-4A58-9F7C-BC07FA0ADBAB}" name="Column4754" dataDxfId="11672"/>
    <tableColumn id="4759" xr3:uid="{A054F5D6-A429-4F33-9C66-590A9DA75E5F}" name="Column4755" dataDxfId="11671"/>
    <tableColumn id="4760" xr3:uid="{FCCCE0E6-6F86-4517-8AB7-9330CB5B62F2}" name="Column4756" dataDxfId="11670"/>
    <tableColumn id="4761" xr3:uid="{0EFBE1D6-DDB5-4663-ACD5-73E6C11E07BD}" name="Column4757" dataDxfId="11669"/>
    <tableColumn id="4762" xr3:uid="{FC8C9AC1-87BA-4105-9B6D-B6C13EEACAD3}" name="Column4758" dataDxfId="11668"/>
    <tableColumn id="4763" xr3:uid="{74F6D485-7ABA-46E9-A310-4A573CD42C03}" name="Column4759" dataDxfId="11667"/>
    <tableColumn id="4764" xr3:uid="{B5384093-EE19-46F5-98A6-DC63CA38CB1F}" name="Column4760" dataDxfId="11666"/>
    <tableColumn id="4765" xr3:uid="{C8ED3C09-D858-4AB4-9E1D-10DB54B17E3A}" name="Column4761" dataDxfId="11665"/>
    <tableColumn id="4766" xr3:uid="{918D3A2B-DE3E-44B2-9286-03B844E023D2}" name="Column4762" dataDxfId="11664"/>
    <tableColumn id="4767" xr3:uid="{FC0C9E77-9F80-4167-AFA9-AAA05D23DE20}" name="Column4763" dataDxfId="11663"/>
    <tableColumn id="4768" xr3:uid="{12772927-4EF1-4C8D-86E0-F0C767718BB6}" name="Column4764" dataDxfId="11662"/>
    <tableColumn id="4769" xr3:uid="{E1414CE2-C2C9-4F8B-9742-5DFBF321EE2D}" name="Column4765" dataDxfId="11661"/>
    <tableColumn id="4770" xr3:uid="{7CA1D69B-A5BE-47B1-9CE8-ADCB66C7D9E0}" name="Column4766" dataDxfId="11660"/>
    <tableColumn id="4771" xr3:uid="{0EF076F6-B85E-42B2-9701-FA3AAA4DDDF4}" name="Column4767" dataDxfId="11659"/>
    <tableColumn id="4772" xr3:uid="{8316A6E7-58D6-408D-B813-A2E592F3A7FE}" name="Column4768" dataDxfId="11658"/>
    <tableColumn id="4773" xr3:uid="{E8B0FDCC-07A3-4A6B-A524-2D5801B10751}" name="Column4769" dataDxfId="11657"/>
    <tableColumn id="4774" xr3:uid="{378A262F-384E-44A5-AACC-A8737DEF2529}" name="Column4770" dataDxfId="11656"/>
    <tableColumn id="4775" xr3:uid="{671A18AA-8DDC-4EC8-B550-644EF35E2DD8}" name="Column4771" dataDxfId="11655"/>
    <tableColumn id="4776" xr3:uid="{3A8FE46E-61F1-4DC9-A2ED-4C40A39FD1E3}" name="Column4772" dataDxfId="11654"/>
    <tableColumn id="4777" xr3:uid="{A2BE7FC2-E764-49F8-BCDA-B563D405B5F5}" name="Column4773" dataDxfId="11653"/>
    <tableColumn id="4778" xr3:uid="{1A1366C8-EA58-4B7A-99B6-C32DF51DCAB9}" name="Column4774" dataDxfId="11652"/>
    <tableColumn id="4779" xr3:uid="{566FA4C7-F72B-44AB-8EC3-DFA9B6CD0E72}" name="Column4775" dataDxfId="11651"/>
    <tableColumn id="4780" xr3:uid="{59C3A94D-B803-4C0F-A269-96062F2163E3}" name="Column4776" dataDxfId="11650"/>
    <tableColumn id="4781" xr3:uid="{1E5159DF-8104-4D73-8556-05E4AAD82F43}" name="Column4777" dataDxfId="11649"/>
    <tableColumn id="4782" xr3:uid="{5F0597D3-11FC-4923-A8AD-CF79D1BC4EA8}" name="Column4778" dataDxfId="11648"/>
    <tableColumn id="4783" xr3:uid="{65629805-000B-4BE1-9D4D-0BEA5EE97DB6}" name="Column4779" dataDxfId="11647"/>
    <tableColumn id="4784" xr3:uid="{2968C55D-DD9F-482E-A335-B5236B9BF791}" name="Column4780" dataDxfId="11646"/>
    <tableColumn id="4785" xr3:uid="{62E51885-D026-4C19-845B-3D11E360E67C}" name="Column4781" dataDxfId="11645"/>
    <tableColumn id="4786" xr3:uid="{C3BC5859-FFEF-4A97-A272-C5F82AC8E266}" name="Column4782" dataDxfId="11644"/>
    <tableColumn id="4787" xr3:uid="{F67F0F39-1286-45EF-A935-83EB09B8D913}" name="Column4783" dataDxfId="11643"/>
    <tableColumn id="4788" xr3:uid="{9AAD974B-02D6-4712-B9CF-265C2E40CD18}" name="Column4784" dataDxfId="11642"/>
    <tableColumn id="4789" xr3:uid="{7D7A0AAF-94F3-42F5-991D-AEF6BC7BC4B8}" name="Column4785" dataDxfId="11641"/>
    <tableColumn id="4790" xr3:uid="{898D1A8E-2535-46D0-A776-F688E62751FD}" name="Column4786" dataDxfId="11640"/>
    <tableColumn id="4791" xr3:uid="{BFE2798F-7C5A-43EB-BC5D-46C0FC754DC8}" name="Column4787" dataDxfId="11639"/>
    <tableColumn id="4792" xr3:uid="{9153B755-2B47-4948-B2A5-040DF6FB1CD7}" name="Column4788" dataDxfId="11638"/>
    <tableColumn id="4793" xr3:uid="{2106B09D-57B3-4957-8CA3-EAFEF113EC42}" name="Column4789" dataDxfId="11637"/>
    <tableColumn id="4794" xr3:uid="{2207000E-A097-4364-AE6E-86ADE61EC362}" name="Column4790" dataDxfId="11636"/>
    <tableColumn id="4795" xr3:uid="{FA24EBA0-C76B-4B59-B7E3-EB19B2D13BF2}" name="Column4791" dataDxfId="11635"/>
    <tableColumn id="4796" xr3:uid="{FDAF78F3-5822-432A-9A34-3E3A072A00EC}" name="Column4792" dataDxfId="11634"/>
    <tableColumn id="4797" xr3:uid="{4DE19B76-B601-4692-BC2A-4AD6B82C7247}" name="Column4793" dataDxfId="11633"/>
    <tableColumn id="4798" xr3:uid="{E788B735-B591-4EE0-8783-77D7D2022724}" name="Column4794" dataDxfId="11632"/>
    <tableColumn id="4799" xr3:uid="{D871E71B-B5DA-4119-B418-AD2A32124DC5}" name="Column4795" dataDxfId="11631"/>
    <tableColumn id="4800" xr3:uid="{48971D13-00E8-42EE-8248-74B589605E30}" name="Column4796" dataDxfId="11630"/>
    <tableColumn id="4801" xr3:uid="{D7B3822A-D01E-42DD-9DF1-7FD7DA9D9FBC}" name="Column4797" dataDxfId="11629"/>
    <tableColumn id="4802" xr3:uid="{DC7CB48D-F33D-4B8C-94BC-E51F35043A54}" name="Column4798" dataDxfId="11628"/>
    <tableColumn id="4803" xr3:uid="{5FBA178B-AD78-4116-827B-5827D9445234}" name="Column4799" dataDxfId="11627"/>
    <tableColumn id="4804" xr3:uid="{D33397FC-B58A-47C9-B24F-4BDA9A0F33D6}" name="Column4800" dataDxfId="11626"/>
    <tableColumn id="4805" xr3:uid="{DC9FE7C1-CBFC-4028-899A-1493F2A2437A}" name="Column4801" dataDxfId="11625"/>
    <tableColumn id="4806" xr3:uid="{B90978A2-48CD-4FAF-8992-636E13E7AA3B}" name="Column4802" dataDxfId="11624"/>
    <tableColumn id="4807" xr3:uid="{8152881D-0B89-4AF4-80C8-CC399C203C9A}" name="Column4803" dataDxfId="11623"/>
    <tableColumn id="4808" xr3:uid="{35E33779-68E3-4AAA-8FAA-A773E63CAF95}" name="Column4804" dataDxfId="11622"/>
    <tableColumn id="4809" xr3:uid="{5566E6BF-CA71-4C00-AE6F-78BFB30093C3}" name="Column4805" dataDxfId="11621"/>
    <tableColumn id="4810" xr3:uid="{2E909773-7560-4B56-B671-824B42F9A623}" name="Column4806" dataDxfId="11620"/>
    <tableColumn id="4811" xr3:uid="{173879F0-0964-48EC-9A51-695370C90958}" name="Column4807" dataDxfId="11619"/>
    <tableColumn id="4812" xr3:uid="{E56EF65A-23F2-4CB6-8FE2-90FCEAD1947F}" name="Column4808" dataDxfId="11618"/>
    <tableColumn id="4813" xr3:uid="{B4048752-C7E6-4D91-86FD-D0B22AB30112}" name="Column4809" dataDxfId="11617"/>
    <tableColumn id="4814" xr3:uid="{E75AB867-B813-477F-A3B3-618638D3843A}" name="Column4810" dataDxfId="11616"/>
    <tableColumn id="4815" xr3:uid="{4841EDFD-ACCA-4A9C-8EE0-FDAF2A692A33}" name="Column4811" dataDxfId="11615"/>
    <tableColumn id="4816" xr3:uid="{24C8E45D-DF4B-415C-BE01-5BF01A7F744F}" name="Column4812" dataDxfId="11614"/>
    <tableColumn id="4817" xr3:uid="{B25EF00E-C543-43F8-BEC2-D49C6CE33BC7}" name="Column4813" dataDxfId="11613"/>
    <tableColumn id="4818" xr3:uid="{D92B9CB3-FD69-4A0E-B97D-CAC14C5C83F7}" name="Column4814" dataDxfId="11612"/>
    <tableColumn id="4819" xr3:uid="{9E2CB4E0-51A1-4083-9B56-0A6AAB2737F5}" name="Column4815" dataDxfId="11611"/>
    <tableColumn id="4820" xr3:uid="{4AE4C2D0-91AB-4FE0-9F73-E04C132BE7FE}" name="Column4816" dataDxfId="11610"/>
    <tableColumn id="4821" xr3:uid="{9DAC83F5-64E1-49FB-B845-D79E3BCEDE76}" name="Column4817" dataDxfId="11609"/>
    <tableColumn id="4822" xr3:uid="{47873B75-8159-4A7F-8E30-6F8658343E32}" name="Column4818" dataDxfId="11608"/>
    <tableColumn id="4823" xr3:uid="{4BB96730-7C1C-4DC2-A618-A525569559C6}" name="Column4819" dataDxfId="11607"/>
    <tableColumn id="4824" xr3:uid="{D4E57659-BB5E-44C8-9EE8-4D211E83859E}" name="Column4820" dataDxfId="11606"/>
    <tableColumn id="4825" xr3:uid="{19497AA6-FFF0-47C8-89EE-9877FD99F772}" name="Column4821" dataDxfId="11605"/>
    <tableColumn id="4826" xr3:uid="{24B5C46D-7C89-43B1-B06A-242D00A561D8}" name="Column4822" dataDxfId="11604"/>
    <tableColumn id="4827" xr3:uid="{C3F233E3-B479-481D-AC8E-B384AE002DD4}" name="Column4823" dataDxfId="11603"/>
    <tableColumn id="4828" xr3:uid="{177D5634-4FFD-4523-A663-AE17C2797384}" name="Column4824" dataDxfId="11602"/>
    <tableColumn id="4829" xr3:uid="{0A1AC8CE-2F47-4D9B-9F26-657DBA3A2525}" name="Column4825" dataDxfId="11601"/>
    <tableColumn id="4830" xr3:uid="{DC55139D-BDB2-4B7A-BEC1-9884A7AFD783}" name="Column4826" dataDxfId="11600"/>
    <tableColumn id="4831" xr3:uid="{95DF2F8E-C1DA-466A-A714-5658CF83EAC4}" name="Column4827" dataDxfId="11599"/>
    <tableColumn id="4832" xr3:uid="{DE70F131-2F60-480E-BBE8-3C35CD899F5C}" name="Column4828" dataDxfId="11598"/>
    <tableColumn id="4833" xr3:uid="{2D1ADEE2-D1D4-4E7B-8F17-15C642371B37}" name="Column4829" dataDxfId="11597"/>
    <tableColumn id="4834" xr3:uid="{7B6D83FD-4C9C-4D88-8025-FA6399E4490A}" name="Column4830" dataDxfId="11596"/>
    <tableColumn id="4835" xr3:uid="{BB5502FD-A451-4409-B339-597EA5CD0BD1}" name="Column4831" dataDxfId="11595"/>
    <tableColumn id="4836" xr3:uid="{AEF0957F-911F-4DEB-B7F1-1C7CA64711D6}" name="Column4832" dataDxfId="11594"/>
    <tableColumn id="4837" xr3:uid="{7B41D92F-4496-45B2-A49B-05E312FBDEDB}" name="Column4833" dataDxfId="11593"/>
    <tableColumn id="4838" xr3:uid="{9E7A16C2-1F75-4F33-8A85-D068892D07A7}" name="Column4834" dataDxfId="11592"/>
    <tableColumn id="4839" xr3:uid="{49590834-6D53-488F-9073-7CFF3B26CBC9}" name="Column4835" dataDxfId="11591"/>
    <tableColumn id="4840" xr3:uid="{B4348DCD-5F05-41B9-BFE3-35572B3FD87C}" name="Column4836" dataDxfId="11590"/>
    <tableColumn id="4841" xr3:uid="{0F446557-C682-45FC-B784-724360A2CFA0}" name="Column4837" dataDxfId="11589"/>
    <tableColumn id="4842" xr3:uid="{C76FF93C-19B3-47F9-8A63-D3C2816568AF}" name="Column4838" dataDxfId="11588"/>
    <tableColumn id="4843" xr3:uid="{FD32D9B4-1830-466F-9A23-7BF99C9D82C5}" name="Column4839" dataDxfId="11587"/>
    <tableColumn id="4844" xr3:uid="{2ADEF2A4-33A9-4CF7-9507-C64328C5732A}" name="Column4840" dataDxfId="11586"/>
    <tableColumn id="4845" xr3:uid="{2F27634C-EE34-485F-877F-45CF5C8F4F01}" name="Column4841" dataDxfId="11585"/>
    <tableColumn id="4846" xr3:uid="{E14B0226-D503-440F-A821-9582927A9BCA}" name="Column4842" dataDxfId="11584"/>
    <tableColumn id="4847" xr3:uid="{07E73D29-4F56-431A-910E-CB7F18C5CC21}" name="Column4843" dataDxfId="11583"/>
    <tableColumn id="4848" xr3:uid="{40E976C6-EA45-4446-BCBA-73E21E2BDA7E}" name="Column4844" dataDxfId="11582"/>
    <tableColumn id="4849" xr3:uid="{5AEE2EB1-7B7E-4E96-A2CD-7A3114AEC3F7}" name="Column4845" dataDxfId="11581"/>
    <tableColumn id="4850" xr3:uid="{A3A87D5F-6A6B-4F59-B08F-E1C5F26AD0D1}" name="Column4846" dataDxfId="11580"/>
    <tableColumn id="4851" xr3:uid="{211EE54F-485D-40FB-9132-1BC0AD6FA29F}" name="Column4847" dataDxfId="11579"/>
    <tableColumn id="4852" xr3:uid="{43340AD3-B118-4107-99EB-3769C5BF808B}" name="Column4848" dataDxfId="11578"/>
    <tableColumn id="4853" xr3:uid="{B8D1087F-C973-44E6-A18C-852BC46C01AA}" name="Column4849" dataDxfId="11577"/>
    <tableColumn id="4854" xr3:uid="{8DD5BEE0-5BFE-496F-AE1F-D2739FE87D96}" name="Column4850" dataDxfId="11576"/>
    <tableColumn id="4855" xr3:uid="{92EC31E8-0E6A-42CE-A89B-733EF7281B01}" name="Column4851" dataDxfId="11575"/>
    <tableColumn id="4856" xr3:uid="{71A4894C-533D-4CDF-AC1D-98089E18B4D5}" name="Column4852" dataDxfId="11574"/>
    <tableColumn id="4857" xr3:uid="{CFE8A9B6-7D79-44E0-ADB1-023463EA60DB}" name="Column4853" dataDxfId="11573"/>
    <tableColumn id="4858" xr3:uid="{1F7E1AC5-1BC9-4385-98D1-3AA9F6560F20}" name="Column4854" dataDxfId="11572"/>
    <tableColumn id="4859" xr3:uid="{6258944A-9F19-443F-BE50-854EA1D6F40A}" name="Column4855" dataDxfId="11571"/>
    <tableColumn id="4860" xr3:uid="{F116DCF0-F06A-499E-8837-9849C16F71F6}" name="Column4856" dataDxfId="11570"/>
    <tableColumn id="4861" xr3:uid="{F115F0D9-F60B-4691-895A-F6924CD94A9C}" name="Column4857" dataDxfId="11569"/>
    <tableColumn id="4862" xr3:uid="{CBEDE509-1F38-4854-909E-A1C8CCD2C247}" name="Column4858" dataDxfId="11568"/>
    <tableColumn id="4863" xr3:uid="{69384F50-CE7D-4C68-80BF-9F9AD5B46A02}" name="Column4859" dataDxfId="11567"/>
    <tableColumn id="4864" xr3:uid="{923AC100-75FA-442C-819F-ECE2B70DDAAC}" name="Column4860" dataDxfId="11566"/>
    <tableColumn id="4865" xr3:uid="{500D7921-ADA0-497B-9B30-B0914D8B3047}" name="Column4861" dataDxfId="11565"/>
    <tableColumn id="4866" xr3:uid="{3FB25C7E-7F47-4439-AC63-F92D7D035B43}" name="Column4862" dataDxfId="11564"/>
    <tableColumn id="4867" xr3:uid="{06BB307C-020A-4CC2-8EAF-8860252B0188}" name="Column4863" dataDxfId="11563"/>
    <tableColumn id="4868" xr3:uid="{FE55730F-5190-4E48-B1FF-433AF9FE785D}" name="Column4864" dataDxfId="11562"/>
    <tableColumn id="4869" xr3:uid="{CBFB1D35-7CF6-4163-AD36-033A766CF407}" name="Column4865" dataDxfId="11561"/>
    <tableColumn id="4870" xr3:uid="{3E36DC02-E37F-452B-B4DC-C2CB15B1C54B}" name="Column4866" dataDxfId="11560"/>
    <tableColumn id="4871" xr3:uid="{CC6E5451-1B26-48D8-BEB2-33ACDB8F8433}" name="Column4867" dataDxfId="11559"/>
    <tableColumn id="4872" xr3:uid="{627CD6B1-A7B8-4541-AA80-AB77AA2B38D6}" name="Column4868" dataDxfId="11558"/>
    <tableColumn id="4873" xr3:uid="{DC8CB357-46B8-456A-89E3-C8DA8C7D61B3}" name="Column4869" dataDxfId="11557"/>
    <tableColumn id="4874" xr3:uid="{76766483-DE3D-4C75-B0A5-618A27305523}" name="Column4870" dataDxfId="11556"/>
    <tableColumn id="4875" xr3:uid="{0A5AC385-F7EB-43C7-953C-64E60266018A}" name="Column4871" dataDxfId="11555"/>
    <tableColumn id="4876" xr3:uid="{BE6CC522-24DF-4057-A3D4-61AB9EDC5C7A}" name="Column4872" dataDxfId="11554"/>
    <tableColumn id="4877" xr3:uid="{60A20A4F-3662-493E-AF9E-15918A29BB56}" name="Column4873" dataDxfId="11553"/>
    <tableColumn id="4878" xr3:uid="{677F65C4-F13E-45FF-A3BC-397B841B7207}" name="Column4874" dataDxfId="11552"/>
    <tableColumn id="4879" xr3:uid="{11AABC79-8A26-42A9-9BD3-2F2642A5A1B0}" name="Column4875" dataDxfId="11551"/>
    <tableColumn id="4880" xr3:uid="{16983E61-8A7B-4DA8-A7FD-AD159713930B}" name="Column4876" dataDxfId="11550"/>
    <tableColumn id="4881" xr3:uid="{6D8FE0C1-B97E-41C0-93AE-82BD0E9164A8}" name="Column4877" dataDxfId="11549"/>
    <tableColumn id="4882" xr3:uid="{800E20FC-D615-4E26-928A-84468EC222C0}" name="Column4878" dataDxfId="11548"/>
    <tableColumn id="4883" xr3:uid="{0AEAF3E2-DBD8-42DB-B50B-54BA6E2465EB}" name="Column4879" dataDxfId="11547"/>
    <tableColumn id="4884" xr3:uid="{2A4B4BAB-656B-493F-AD1E-84BA4BBF3F9B}" name="Column4880" dataDxfId="11546"/>
    <tableColumn id="4885" xr3:uid="{EADB2AA4-8894-4F5F-93D9-75AC4CF9A81B}" name="Column4881" dataDxfId="11545"/>
    <tableColumn id="4886" xr3:uid="{5D408D42-B5DC-4677-BA00-B9C29250C8CC}" name="Column4882" dataDxfId="11544"/>
    <tableColumn id="4887" xr3:uid="{191D157B-C9CA-4D7B-990F-82936394E628}" name="Column4883" dataDxfId="11543"/>
    <tableColumn id="4888" xr3:uid="{B2615949-7BF1-4859-84E4-BB2BB97F129B}" name="Column4884" dataDxfId="11542"/>
    <tableColumn id="4889" xr3:uid="{976A4983-4CAB-469F-8BD8-C4430588A850}" name="Column4885" dataDxfId="11541"/>
    <tableColumn id="4890" xr3:uid="{C48B2D9B-F2AB-4CF8-A0BA-932A18815519}" name="Column4886" dataDxfId="11540"/>
    <tableColumn id="4891" xr3:uid="{4E08796F-5F21-48BC-8556-CD308A4ACCBD}" name="Column4887" dataDxfId="11539"/>
    <tableColumn id="4892" xr3:uid="{70A5ABF4-561F-4740-B2D9-C97F67376672}" name="Column4888" dataDxfId="11538"/>
    <tableColumn id="4893" xr3:uid="{96FB8828-DF36-432F-9900-58EBD90C24B7}" name="Column4889" dataDxfId="11537"/>
    <tableColumn id="4894" xr3:uid="{EEF3DF18-432D-454C-A28B-AEE8911C0BAB}" name="Column4890" dataDxfId="11536"/>
    <tableColumn id="4895" xr3:uid="{B28DBEE8-7243-4FD7-A04A-70941980C80A}" name="Column4891" dataDxfId="11535"/>
    <tableColumn id="4896" xr3:uid="{2DED316A-E12C-4ED7-B1C7-70B1058FF0D1}" name="Column4892" dataDxfId="11534"/>
    <tableColumn id="4897" xr3:uid="{173994FD-B17E-49EB-8347-75BD4EEB423A}" name="Column4893" dataDxfId="11533"/>
    <tableColumn id="4898" xr3:uid="{84A295E0-9ED1-4FDC-AD5E-0359BCFA7694}" name="Column4894" dataDxfId="11532"/>
    <tableColumn id="4899" xr3:uid="{08C8CF74-5CBA-40D0-B415-7A4A8B99C8F7}" name="Column4895" dataDxfId="11531"/>
    <tableColumn id="4900" xr3:uid="{2BCAAA55-3362-4579-B741-96E2BBFA44E7}" name="Column4896" dataDxfId="11530"/>
    <tableColumn id="4901" xr3:uid="{165ACB6A-AD22-4AF2-ADA1-3EA6F0A2397A}" name="Column4897" dataDxfId="11529"/>
    <tableColumn id="4902" xr3:uid="{284A29C2-23F8-4F47-A033-15D06D502FD1}" name="Column4898" dataDxfId="11528"/>
    <tableColumn id="4903" xr3:uid="{EB35361D-6582-4C71-B822-F2AA69A8E96C}" name="Column4899" dataDxfId="11527"/>
    <tableColumn id="4904" xr3:uid="{3D26B96A-EA64-448F-BC42-CD65234E2629}" name="Column4900" dataDxfId="11526"/>
    <tableColumn id="4905" xr3:uid="{3CF9EA57-DB52-4814-9C49-8F03764C4F4A}" name="Column4901" dataDxfId="11525"/>
    <tableColumn id="4906" xr3:uid="{0F787392-2461-4986-BC23-FB400C6AAF75}" name="Column4902" dataDxfId="11524"/>
    <tableColumn id="4907" xr3:uid="{8BDB8A7A-01EE-49F7-9B3D-86799F9FF725}" name="Column4903" dataDxfId="11523"/>
    <tableColumn id="4908" xr3:uid="{47080155-2374-4348-B481-B07E369165C4}" name="Column4904" dataDxfId="11522"/>
    <tableColumn id="4909" xr3:uid="{AE9B98E2-5401-4ED4-96CD-606FBA18A6DE}" name="Column4905" dataDxfId="11521"/>
    <tableColumn id="4910" xr3:uid="{3CEC0278-1527-408E-BE11-68AD9F30671D}" name="Column4906" dataDxfId="11520"/>
    <tableColumn id="4911" xr3:uid="{B8293C26-4ECE-4127-8E63-7328BECC4033}" name="Column4907" dataDxfId="11519"/>
    <tableColumn id="4912" xr3:uid="{385148A9-F5E3-4972-97E4-F1D3B2C31759}" name="Column4908" dataDxfId="11518"/>
    <tableColumn id="4913" xr3:uid="{51EED233-8291-45FB-A261-77A2772A84C5}" name="Column4909" dataDxfId="11517"/>
    <tableColumn id="4914" xr3:uid="{7E1E64F2-03A5-4FA7-85B6-E508E76E2BC0}" name="Column4910" dataDxfId="11516"/>
    <tableColumn id="4915" xr3:uid="{D0830A31-3CD8-4E8D-81E1-410C21C0B134}" name="Column4911" dataDxfId="11515"/>
    <tableColumn id="4916" xr3:uid="{C8D4135F-5A8E-4388-8CB5-F4810E5AC457}" name="Column4912" dataDxfId="11514"/>
    <tableColumn id="4917" xr3:uid="{F0CB861B-3B27-4F82-8F4F-99728C6A0971}" name="Column4913" dataDxfId="11513"/>
    <tableColumn id="4918" xr3:uid="{4ECC0E8B-9AF3-4008-AB58-807AA963CC0F}" name="Column4914" dataDxfId="11512"/>
    <tableColumn id="4919" xr3:uid="{32065A12-9CCA-49A0-A19A-550A397CE92A}" name="Column4915" dataDxfId="11511"/>
    <tableColumn id="4920" xr3:uid="{246DBAB0-55AD-416F-90D8-F797A3BC2826}" name="Column4916" dataDxfId="11510"/>
    <tableColumn id="4921" xr3:uid="{8CF8651A-AF21-478C-A2C4-7498241EAB51}" name="Column4917" dataDxfId="11509"/>
    <tableColumn id="4922" xr3:uid="{2E2DA759-4D05-4D8C-AD05-0EC84F0A3BA3}" name="Column4918" dataDxfId="11508"/>
    <tableColumn id="4923" xr3:uid="{C90E4DC2-12C8-48D3-B3AC-7CAE8F702C47}" name="Column4919" dataDxfId="11507"/>
    <tableColumn id="4924" xr3:uid="{FC30C257-8A97-4158-B592-DA321FC816F5}" name="Column4920" dataDxfId="11506"/>
    <tableColumn id="4925" xr3:uid="{F6991CA6-8384-4A31-AD50-9927D1E7DB0A}" name="Column4921" dataDxfId="11505"/>
    <tableColumn id="4926" xr3:uid="{EB9F5F2F-A94B-4A2B-9A83-F40BFBFEF82C}" name="Column4922" dataDxfId="11504"/>
    <tableColumn id="4927" xr3:uid="{16CE3F66-7AAD-4616-8C82-03183C36DB32}" name="Column4923" dataDxfId="11503"/>
    <tableColumn id="4928" xr3:uid="{7292DC8E-0AFE-4198-9B47-01428C847126}" name="Column4924" dataDxfId="11502"/>
    <tableColumn id="4929" xr3:uid="{BAA2082E-B427-4D80-9B9E-0565C6CD5B28}" name="Column4925" dataDxfId="11501"/>
    <tableColumn id="4930" xr3:uid="{D00A0D7E-E424-4A2E-A4EA-5F4CB03E7CC8}" name="Column4926" dataDxfId="11500"/>
    <tableColumn id="4931" xr3:uid="{A22580A8-5F9A-4C65-A98C-5AFAA4A7D1E3}" name="Column4927" dataDxfId="11499"/>
    <tableColumn id="4932" xr3:uid="{6E7D86BA-A9A5-48CB-9020-805474F5B28E}" name="Column4928" dataDxfId="11498"/>
    <tableColumn id="4933" xr3:uid="{5CC2501C-3909-45F2-AB0E-B9539D20016B}" name="Column4929" dataDxfId="11497"/>
    <tableColumn id="4934" xr3:uid="{8978794D-D8DB-4E3C-8B54-B446431303F6}" name="Column4930" dataDxfId="11496"/>
    <tableColumn id="4935" xr3:uid="{C4438019-1FCB-4ABC-894B-9A2E41477BA1}" name="Column4931" dataDxfId="11495"/>
    <tableColumn id="4936" xr3:uid="{998B65F5-DDF2-409C-B5FB-AF84C76E76D6}" name="Column4932" dataDxfId="11494"/>
    <tableColumn id="4937" xr3:uid="{EECF33D0-DB21-458D-B468-E671854B500D}" name="Column4933" dataDxfId="11493"/>
    <tableColumn id="4938" xr3:uid="{150E8C86-0FF3-494E-A1A2-D156C6B790BB}" name="Column4934" dataDxfId="11492"/>
    <tableColumn id="4939" xr3:uid="{5A24DE05-657A-4B9B-8246-63CC421BB696}" name="Column4935" dataDxfId="11491"/>
    <tableColumn id="4940" xr3:uid="{5ADD51C8-5650-421A-97E1-56E9D888A391}" name="Column4936" dataDxfId="11490"/>
    <tableColumn id="4941" xr3:uid="{BE9178FC-264F-42F5-BD83-897209BBD1CA}" name="Column4937" dataDxfId="11489"/>
    <tableColumn id="4942" xr3:uid="{D53D4F91-BAC0-4CDE-9B9D-79C094237993}" name="Column4938" dataDxfId="11488"/>
    <tableColumn id="4943" xr3:uid="{701FB9CD-5150-4B82-841F-9606AA6AD4A2}" name="Column4939" dataDxfId="11487"/>
    <tableColumn id="4944" xr3:uid="{522D72F5-D01A-4799-89FB-62724845274D}" name="Column4940" dataDxfId="11486"/>
    <tableColumn id="4945" xr3:uid="{ED01B314-57B3-4069-941E-2A82ACB904BA}" name="Column4941" dataDxfId="11485"/>
    <tableColumn id="4946" xr3:uid="{56495F83-D409-453E-A591-5B4BFF30DA2F}" name="Column4942" dataDxfId="11484"/>
    <tableColumn id="4947" xr3:uid="{39471EA0-F64B-4599-B64F-EC1D74C64963}" name="Column4943" dataDxfId="11483"/>
    <tableColumn id="4948" xr3:uid="{4965F8A2-F4E6-401F-B32A-A7C4206ABAED}" name="Column4944" dataDxfId="11482"/>
    <tableColumn id="4949" xr3:uid="{8C3610BE-8EC8-4999-A50E-E6D42D0BF4B6}" name="Column4945" dataDxfId="11481"/>
    <tableColumn id="4950" xr3:uid="{1ADEA47C-1965-4E99-B03B-3191C963BC98}" name="Column4946" dataDxfId="11480"/>
    <tableColumn id="4951" xr3:uid="{0629EF3D-9D0A-4EBD-B20B-2B152D90207C}" name="Column4947" dataDxfId="11479"/>
    <tableColumn id="4952" xr3:uid="{7FB02C52-AA44-4660-B149-686A99157DEC}" name="Column4948" dataDxfId="11478"/>
    <tableColumn id="4953" xr3:uid="{7FAFE16D-932C-456F-B3EB-F0AADFB73488}" name="Column4949" dataDxfId="11477"/>
    <tableColumn id="4954" xr3:uid="{2ABB64DC-8788-4CA5-AD79-C46A052DC7D9}" name="Column4950" dataDxfId="11476"/>
    <tableColumn id="4955" xr3:uid="{9521065C-457B-4E6C-ACF0-F17D71F0D79D}" name="Column4951" dataDxfId="11475"/>
    <tableColumn id="4956" xr3:uid="{632B7B1C-4A79-4294-A75A-8C6037215E1C}" name="Column4952" dataDxfId="11474"/>
    <tableColumn id="4957" xr3:uid="{2FBFC427-244C-4F61-90CF-99B42B30946D}" name="Column4953" dataDxfId="11473"/>
    <tableColumn id="4958" xr3:uid="{50F88C88-DB41-4A14-802C-C2057D2F4237}" name="Column4954" dataDxfId="11472"/>
    <tableColumn id="4959" xr3:uid="{B0AAE6DE-A726-4AAB-8811-287690C435F1}" name="Column4955" dataDxfId="11471"/>
    <tableColumn id="4960" xr3:uid="{C367D469-1388-43D2-8F84-9CCEEE518A5E}" name="Column4956" dataDxfId="11470"/>
    <tableColumn id="4961" xr3:uid="{A2669C7D-C0CC-402E-9D76-9F8AE86E0279}" name="Column4957" dataDxfId="11469"/>
    <tableColumn id="4962" xr3:uid="{EDEE3E72-5D63-4456-A841-3D68C5AAAABB}" name="Column4958" dataDxfId="11468"/>
    <tableColumn id="4963" xr3:uid="{C784F938-3D43-4337-B040-F44B224BDEF1}" name="Column4959" dataDxfId="11467"/>
    <tableColumn id="4964" xr3:uid="{8DD1EA33-8C07-437B-BF00-1E3275592352}" name="Column4960" dataDxfId="11466"/>
    <tableColumn id="4965" xr3:uid="{5CE46A08-8EA8-4C87-8818-3A481A8ACB18}" name="Column4961" dataDxfId="11465"/>
    <tableColumn id="4966" xr3:uid="{252FA2B5-C075-44D9-AEE9-608EDF2F70DE}" name="Column4962" dataDxfId="11464"/>
    <tableColumn id="4967" xr3:uid="{0DA03FC5-682B-45CC-8CFC-678844EA4DF2}" name="Column4963" dataDxfId="11463"/>
    <tableColumn id="4968" xr3:uid="{A47BBBF2-CA9D-4484-8FA7-FC8148B4EA6C}" name="Column4964" dataDxfId="11462"/>
    <tableColumn id="4969" xr3:uid="{DC6C1AEE-E264-46A5-9F69-68642D91E254}" name="Column4965" dataDxfId="11461"/>
    <tableColumn id="4970" xr3:uid="{6387155E-836C-4F1B-895A-3227146C916B}" name="Column4966" dataDxfId="11460"/>
    <tableColumn id="4971" xr3:uid="{8FA4347D-D012-440C-A4A6-D88AF5285848}" name="Column4967" dataDxfId="11459"/>
    <tableColumn id="4972" xr3:uid="{B860AA84-0886-472C-9EC9-91143972321A}" name="Column4968" dataDxfId="11458"/>
    <tableColumn id="4973" xr3:uid="{17A484C2-5ECF-46DB-AAC4-79FBC922A380}" name="Column4969" dataDxfId="11457"/>
    <tableColumn id="4974" xr3:uid="{FA5D2ABE-40BE-45CA-8DC2-EEF3549BB753}" name="Column4970" dataDxfId="11456"/>
    <tableColumn id="4975" xr3:uid="{B9CE3CCF-BC99-4108-9BA9-C28A7649810B}" name="Column4971" dataDxfId="11455"/>
    <tableColumn id="4976" xr3:uid="{EA19CA04-C7CF-4A8F-ACE0-7A77CDA0F1D2}" name="Column4972" dataDxfId="11454"/>
    <tableColumn id="4977" xr3:uid="{877DD5AF-7001-45ED-A9BE-8DBA906C7720}" name="Column4973" dataDxfId="11453"/>
    <tableColumn id="4978" xr3:uid="{8FF9A947-1174-4962-8661-A9838A37E543}" name="Column4974" dataDxfId="11452"/>
    <tableColumn id="4979" xr3:uid="{C6466832-E288-43C5-BDB8-2F9AD3AA1F07}" name="Column4975" dataDxfId="11451"/>
    <tableColumn id="4980" xr3:uid="{2050A725-EBA0-4167-83CB-2B0893C06E22}" name="Column4976" dataDxfId="11450"/>
    <tableColumn id="4981" xr3:uid="{965BB2C0-82D1-4875-9E3A-FCE289C7F6F9}" name="Column4977" dataDxfId="11449"/>
    <tableColumn id="4982" xr3:uid="{C33AAD41-209D-4F81-80C0-E9BA25860B8B}" name="Column4978" dataDxfId="11448"/>
    <tableColumn id="4983" xr3:uid="{B525316B-48E6-4C2A-A280-453A4C3C32C1}" name="Column4979" dataDxfId="11447"/>
    <tableColumn id="4984" xr3:uid="{BAC84DC9-4280-4EEF-87C8-96755E8A352C}" name="Column4980" dataDxfId="11446"/>
    <tableColumn id="4985" xr3:uid="{2157AC94-789E-488E-9B74-197C32BFF43D}" name="Column4981" dataDxfId="11445"/>
    <tableColumn id="4986" xr3:uid="{B0CE66F7-D19D-4601-A2E6-4009FE6475E8}" name="Column4982" dataDxfId="11444"/>
    <tableColumn id="4987" xr3:uid="{70513EBF-E5B4-4D36-B354-21CFC0B1BA19}" name="Column4983" dataDxfId="11443"/>
    <tableColumn id="4988" xr3:uid="{FBC49B48-8109-4E01-99FD-DD668702EA23}" name="Column4984" dataDxfId="11442"/>
    <tableColumn id="4989" xr3:uid="{869DA839-0DC1-4F94-B539-D7135DF6273E}" name="Column4985" dataDxfId="11441"/>
    <tableColumn id="4990" xr3:uid="{82405B2D-15C9-4766-A783-ADE5E3CB0835}" name="Column4986" dataDxfId="11440"/>
    <tableColumn id="4991" xr3:uid="{8CD3C7D7-55A3-422F-8A76-816457C5FC76}" name="Column4987" dataDxfId="11439"/>
    <tableColumn id="4992" xr3:uid="{B33BD5E7-DE7E-42F1-8BE4-9D53CEBEE97B}" name="Column4988" dataDxfId="11438"/>
    <tableColumn id="4993" xr3:uid="{C6FF83DE-4B7F-41F5-8BFF-4E0201870619}" name="Column4989" dataDxfId="11437"/>
    <tableColumn id="4994" xr3:uid="{4FCBDB4F-D44E-4327-989F-65BF45EE33C4}" name="Column4990" dataDxfId="11436"/>
    <tableColumn id="4995" xr3:uid="{221E3EEB-F504-4F01-A61F-D17FE3F425BD}" name="Column4991" dataDxfId="11435"/>
    <tableColumn id="4996" xr3:uid="{28F47F4D-DC5A-470F-94B8-B11AE5C1FE34}" name="Column4992" dataDxfId="11434"/>
    <tableColumn id="4997" xr3:uid="{60A0868C-E35D-417B-80D4-4DE128A24516}" name="Column4993" dataDxfId="11433"/>
    <tableColumn id="4998" xr3:uid="{63896A70-0919-4320-A4FC-6F8EAA5178BB}" name="Column4994" dataDxfId="11432"/>
    <tableColumn id="4999" xr3:uid="{17AE230E-ADFC-41A2-A401-72FAEE40D149}" name="Column4995" dataDxfId="11431"/>
    <tableColumn id="5000" xr3:uid="{4AD42979-12BB-4359-B1B9-E8FDF66915CF}" name="Column4996" dataDxfId="11430"/>
    <tableColumn id="5001" xr3:uid="{A1923681-DDF2-455A-8AF3-6ADA6B1B26B9}" name="Column4997" dataDxfId="11429"/>
    <tableColumn id="5002" xr3:uid="{ECBECEA1-EF34-4107-B63B-387C5A1A68C4}" name="Column4998" dataDxfId="11428"/>
    <tableColumn id="5003" xr3:uid="{48ABD304-D693-40DF-AF5B-8644EB002FAC}" name="Column4999" dataDxfId="11427"/>
    <tableColumn id="5004" xr3:uid="{22DEC59C-870C-4420-A1C4-0DDF1A7F4806}" name="Column5000" dataDxfId="11426"/>
    <tableColumn id="5005" xr3:uid="{9CE8ED72-434F-4462-97D4-C8FB05450C74}" name="Column5001" dataDxfId="11425"/>
    <tableColumn id="5006" xr3:uid="{545DD358-CBC7-40F8-A0A4-F54689B0C2F9}" name="Column5002" dataDxfId="11424"/>
    <tableColumn id="5007" xr3:uid="{BEB38409-310E-4E8B-983F-6CC1824A6DFD}" name="Column5003" dataDxfId="11423"/>
    <tableColumn id="5008" xr3:uid="{550D6947-38EA-424F-9E4F-C2EAA9ED13E4}" name="Column5004" dataDxfId="11422"/>
    <tableColumn id="5009" xr3:uid="{CA361EB4-5078-43EC-AB3E-8913EA07869A}" name="Column5005" dataDxfId="11421"/>
    <tableColumn id="5010" xr3:uid="{03582CE0-1AF8-468C-8306-DEE7C16CED4F}" name="Column5006" dataDxfId="11420"/>
    <tableColumn id="5011" xr3:uid="{17B792BC-66E1-41A8-A8B4-A8080704B9AE}" name="Column5007" dataDxfId="11419"/>
    <tableColumn id="5012" xr3:uid="{90146F5D-73CD-428F-8783-410CE0544DDC}" name="Column5008" dataDxfId="11418"/>
    <tableColumn id="5013" xr3:uid="{01783F35-6876-4E31-9CAC-8F368A0724AE}" name="Column5009" dataDxfId="11417"/>
    <tableColumn id="5014" xr3:uid="{4D76A62E-C847-4809-BBD2-FB2595DF2512}" name="Column5010" dataDxfId="11416"/>
    <tableColumn id="5015" xr3:uid="{F319D4DF-3929-4988-9AC7-81766E31F566}" name="Column5011" dataDxfId="11415"/>
    <tableColumn id="5016" xr3:uid="{5F84FD4F-04E1-445B-B1CB-3B8AD9D1CD78}" name="Column5012" dataDxfId="11414"/>
    <tableColumn id="5017" xr3:uid="{6B9C72E4-3D79-40D6-AAB0-0262E94DF63B}" name="Column5013" dataDxfId="11413"/>
    <tableColumn id="5018" xr3:uid="{10E259B7-9001-493B-A515-ADABCEFD5E9E}" name="Column5014" dataDxfId="11412"/>
    <tableColumn id="5019" xr3:uid="{DB0498FC-4F62-4B93-B6FA-77B0E82095F2}" name="Column5015" dataDxfId="11411"/>
    <tableColumn id="5020" xr3:uid="{0344B52D-EAF9-4D2E-9464-A62DF7140FF6}" name="Column5016" dataDxfId="11410"/>
    <tableColumn id="5021" xr3:uid="{63A5B980-0090-4FCA-9DCD-1E6306CF96AB}" name="Column5017" dataDxfId="11409"/>
    <tableColumn id="5022" xr3:uid="{B4175180-9276-4797-B6CB-BE3B2E5AE99E}" name="Column5018" dataDxfId="11408"/>
    <tableColumn id="5023" xr3:uid="{881F286F-B45D-4CC9-B3FD-F6D12005BCBC}" name="Column5019" dataDxfId="11407"/>
    <tableColumn id="5024" xr3:uid="{47F21351-A138-44D2-9DD5-DF5799AE1688}" name="Column5020" dataDxfId="11406"/>
    <tableColumn id="5025" xr3:uid="{F1554823-6624-4823-9716-20C2D10951FA}" name="Column5021" dataDxfId="11405"/>
    <tableColumn id="5026" xr3:uid="{B4E54BD2-2D67-46E6-9EC0-438DA32F69AC}" name="Column5022" dataDxfId="11404"/>
    <tableColumn id="5027" xr3:uid="{CCDB0F76-00BD-4019-963C-36D890F41068}" name="Column5023" dataDxfId="11403"/>
    <tableColumn id="5028" xr3:uid="{2B754D79-811C-49AF-AAF4-B33983B3AB7D}" name="Column5024" dataDxfId="11402"/>
    <tableColumn id="5029" xr3:uid="{F5AB9785-2A78-492A-AEC9-EB02F2520C75}" name="Column5025" dataDxfId="11401"/>
    <tableColumn id="5030" xr3:uid="{33B558D6-C86A-4DC8-A5E6-52F1B9B79CBD}" name="Column5026" dataDxfId="11400"/>
    <tableColumn id="5031" xr3:uid="{06B52958-6B06-4368-ADF0-20979B33A5A5}" name="Column5027" dataDxfId="11399"/>
    <tableColumn id="5032" xr3:uid="{BCC9ACB1-937B-4AD7-BBBA-875B79BF122E}" name="Column5028" dataDxfId="11398"/>
    <tableColumn id="5033" xr3:uid="{74F5929A-5922-4A46-B7A9-E332087D19B3}" name="Column5029" dataDxfId="11397"/>
    <tableColumn id="5034" xr3:uid="{B7C51344-49F4-445D-92EB-D5339C72EF68}" name="Column5030" dataDxfId="11396"/>
    <tableColumn id="5035" xr3:uid="{8C3FC419-9969-4B52-925B-6B35A4A2A7A4}" name="Column5031" dataDxfId="11395"/>
    <tableColumn id="5036" xr3:uid="{AF0B2C1B-6A62-46F3-BFD5-D4DCE4E995BB}" name="Column5032" dataDxfId="11394"/>
    <tableColumn id="5037" xr3:uid="{90AF09A4-38A1-4504-B584-574D0A3ECA1A}" name="Column5033" dataDxfId="11393"/>
    <tableColumn id="5038" xr3:uid="{8CCC5F2E-F010-4B0B-B147-0E575DD6AE87}" name="Column5034" dataDxfId="11392"/>
    <tableColumn id="5039" xr3:uid="{F05D6832-FAA3-4FEC-94AA-430D2797E0F9}" name="Column5035" dataDxfId="11391"/>
    <tableColumn id="5040" xr3:uid="{CF086842-D705-491E-A3BC-9EE2C1CACCA3}" name="Column5036" dataDxfId="11390"/>
    <tableColumn id="5041" xr3:uid="{FA625C41-A09C-4A26-B8EE-C0FF72949017}" name="Column5037" dataDxfId="11389"/>
    <tableColumn id="5042" xr3:uid="{BB7B96FB-411A-437F-ABB5-3E8E5284145B}" name="Column5038" dataDxfId="11388"/>
    <tableColumn id="5043" xr3:uid="{E9972AA1-96DC-4BD0-8A78-B423937F679D}" name="Column5039" dataDxfId="11387"/>
    <tableColumn id="5044" xr3:uid="{981DBA7B-E906-464F-9554-5C2EC5B3AD4F}" name="Column5040" dataDxfId="11386"/>
    <tableColumn id="5045" xr3:uid="{95493AF2-9E3A-476D-885D-809D74F9C4A3}" name="Column5041" dataDxfId="11385"/>
    <tableColumn id="5046" xr3:uid="{B48BC3C7-207A-4491-AF0C-74E2C63A0F55}" name="Column5042" dataDxfId="11384"/>
    <tableColumn id="5047" xr3:uid="{190D8539-9888-49B7-A92C-5EA16018B107}" name="Column5043" dataDxfId="11383"/>
    <tableColumn id="5048" xr3:uid="{A588C235-EABB-4D5D-8FDA-AAB00B70C4C4}" name="Column5044" dataDxfId="11382"/>
    <tableColumn id="5049" xr3:uid="{F638E230-B42B-4CCE-B31B-D20638F0FCB9}" name="Column5045" dataDxfId="11381"/>
    <tableColumn id="5050" xr3:uid="{556DD752-C661-4FD8-AD86-745DE544059E}" name="Column5046" dataDxfId="11380"/>
    <tableColumn id="5051" xr3:uid="{00527873-4156-4EA9-8772-154FB210D748}" name="Column5047" dataDxfId="11379"/>
    <tableColumn id="5052" xr3:uid="{1162CD69-93E1-40F6-BF1B-36A45A9831E2}" name="Column5048" dataDxfId="11378"/>
    <tableColumn id="5053" xr3:uid="{F9E590A1-B9FB-491D-9721-0DE10E1BD132}" name="Column5049" dataDxfId="11377"/>
    <tableColumn id="5054" xr3:uid="{531F51A1-C266-4420-B421-5A9BEB64B5DB}" name="Column5050" dataDxfId="11376"/>
    <tableColumn id="5055" xr3:uid="{C4ABBE69-6CE9-444A-8D86-2385E16B741A}" name="Column5051" dataDxfId="11375"/>
    <tableColumn id="5056" xr3:uid="{21927E6F-3156-4815-90F8-32B00E6A36FE}" name="Column5052" dataDxfId="11374"/>
    <tableColumn id="5057" xr3:uid="{75BE7344-563B-446E-94BF-D0FE9902553B}" name="Column5053" dataDxfId="11373"/>
    <tableColumn id="5058" xr3:uid="{04DE39C8-6CD4-4730-B04A-96E6EE02E7D0}" name="Column5054" dataDxfId="11372"/>
    <tableColumn id="5059" xr3:uid="{84EA1117-2247-43B5-886C-2AAA1BA1C357}" name="Column5055" dataDxfId="11371"/>
    <tableColumn id="5060" xr3:uid="{A5B3785A-B842-4B24-9085-724FAD5BD3AE}" name="Column5056" dataDxfId="11370"/>
    <tableColumn id="5061" xr3:uid="{C9CB884F-2FD9-476B-ADD9-159906662666}" name="Column5057" dataDxfId="11369"/>
    <tableColumn id="5062" xr3:uid="{DC424601-E83D-4EAB-B144-AD4C9CCDC3B2}" name="Column5058" dataDxfId="11368"/>
    <tableColumn id="5063" xr3:uid="{E11F67F7-1E2F-4343-9F94-36318A0FDB91}" name="Column5059" dataDxfId="11367"/>
    <tableColumn id="5064" xr3:uid="{7BE303AA-6B4D-41D4-B4DA-0CE9359335B0}" name="Column5060" dataDxfId="11366"/>
    <tableColumn id="5065" xr3:uid="{A318DA10-7472-4263-B570-48C14914AC40}" name="Column5061" dataDxfId="11365"/>
    <tableColumn id="5066" xr3:uid="{F8E474F0-0FA5-420E-A1A8-7B7CE2A92A2A}" name="Column5062" dataDxfId="11364"/>
    <tableColumn id="5067" xr3:uid="{2A755287-AA19-4183-805E-1F86F84FAEC3}" name="Column5063" dataDxfId="11363"/>
    <tableColumn id="5068" xr3:uid="{2F530DF5-BF2C-496E-87A4-D4DB938FD5B4}" name="Column5064" dataDxfId="11362"/>
    <tableColumn id="5069" xr3:uid="{08600D6F-9A30-4F01-B48A-5986F41142E7}" name="Column5065" dataDxfId="11361"/>
    <tableColumn id="5070" xr3:uid="{1D33EF0B-5008-43D9-81BF-A138B095B910}" name="Column5066" dataDxfId="11360"/>
    <tableColumn id="5071" xr3:uid="{67CF91F4-5619-43A9-9453-F917CEF10964}" name="Column5067" dataDxfId="11359"/>
    <tableColumn id="5072" xr3:uid="{DB915E21-E2EC-43A2-B037-B7DD134684C1}" name="Column5068" dataDxfId="11358"/>
    <tableColumn id="5073" xr3:uid="{7BA695CF-6DEA-415E-8286-006B6C76E66C}" name="Column5069" dataDxfId="11357"/>
    <tableColumn id="5074" xr3:uid="{B2424413-2666-45AC-A849-CF1BF0A3D96A}" name="Column5070" dataDxfId="11356"/>
    <tableColumn id="5075" xr3:uid="{6CD6D7F2-6616-429F-9A06-3C01FB136C37}" name="Column5071" dataDxfId="11355"/>
    <tableColumn id="5076" xr3:uid="{40819999-393B-450A-A2F0-618EC8AA2F14}" name="Column5072" dataDxfId="11354"/>
    <tableColumn id="5077" xr3:uid="{4BEF4A27-E819-477C-95DF-B5FDA074C111}" name="Column5073" dataDxfId="11353"/>
    <tableColumn id="5078" xr3:uid="{C951D174-5845-489A-BD25-3C231B596CAD}" name="Column5074" dataDxfId="11352"/>
    <tableColumn id="5079" xr3:uid="{1E065E28-C433-4BC6-B475-976C96AC6238}" name="Column5075" dataDxfId="11351"/>
    <tableColumn id="5080" xr3:uid="{58F3B20A-2903-4203-86BF-46FEBDDA5FEB}" name="Column5076" dataDxfId="11350"/>
    <tableColumn id="5081" xr3:uid="{DB05428E-8FB9-4353-B8F1-DA607B2B5601}" name="Column5077" dataDxfId="11349"/>
    <tableColumn id="5082" xr3:uid="{43573AEE-C793-44E3-998A-A3F48254BECE}" name="Column5078" dataDxfId="11348"/>
    <tableColumn id="5083" xr3:uid="{D9E56075-B502-4F3A-A02E-E442426102AD}" name="Column5079" dataDxfId="11347"/>
    <tableColumn id="5084" xr3:uid="{DCAA54CA-5101-48B8-B74E-91308F1B0F7A}" name="Column5080" dataDxfId="11346"/>
    <tableColumn id="5085" xr3:uid="{5F94466E-3ECB-4217-8182-041CF77D8221}" name="Column5081" dataDxfId="11345"/>
    <tableColumn id="5086" xr3:uid="{93B3F61A-38A7-4A45-9B3F-F79E18861A28}" name="Column5082" dataDxfId="11344"/>
    <tableColumn id="5087" xr3:uid="{573A107C-FDA7-4BF1-ACF9-F8B47ACBC96A}" name="Column5083" dataDxfId="11343"/>
    <tableColumn id="5088" xr3:uid="{A347242F-B38F-4727-88E0-56059E66C0F8}" name="Column5084" dataDxfId="11342"/>
    <tableColumn id="5089" xr3:uid="{4A94DCBF-3C88-40D1-8CDB-90D78C156F6F}" name="Column5085" dataDxfId="11341"/>
    <tableColumn id="5090" xr3:uid="{270EE0E9-A4FC-4002-9AC7-BEAE335C45B2}" name="Column5086" dataDxfId="11340"/>
    <tableColumn id="5091" xr3:uid="{B35183E3-178E-4939-9AED-0F6A1541713F}" name="Column5087" dataDxfId="11339"/>
    <tableColumn id="5092" xr3:uid="{452909A8-40E4-4355-9D9F-47A4F04B460F}" name="Column5088" dataDxfId="11338"/>
    <tableColumn id="5093" xr3:uid="{829A04DD-B8FE-4DF8-93A2-D71FEB51BBBC}" name="Column5089" dataDxfId="11337"/>
    <tableColumn id="5094" xr3:uid="{17F0B607-A03E-4E98-BAA4-E3BFC4953368}" name="Column5090" dataDxfId="11336"/>
    <tableColumn id="5095" xr3:uid="{35B4C6AE-FC39-4D58-A9EC-B08E0EF41B16}" name="Column5091" dataDxfId="11335"/>
    <tableColumn id="5096" xr3:uid="{9B3D10F5-0F30-48EB-95A5-8C4FBCF9E9FC}" name="Column5092" dataDxfId="11334"/>
    <tableColumn id="5097" xr3:uid="{3623304C-2F95-49A5-9AAF-6C89BFCB1363}" name="Column5093" dataDxfId="11333"/>
    <tableColumn id="5098" xr3:uid="{10B79669-D9C2-4EC1-80C8-2EC69F2B9C4E}" name="Column5094" dataDxfId="11332"/>
    <tableColumn id="5099" xr3:uid="{5035BC39-387C-4297-9656-BFB4AE00552B}" name="Column5095" dataDxfId="11331"/>
    <tableColumn id="5100" xr3:uid="{7E55FE9F-DF42-4E33-BD44-AE0AB53F9A95}" name="Column5096" dataDxfId="11330"/>
    <tableColumn id="5101" xr3:uid="{56A7C692-C7E6-47CA-B354-0CEE3F876357}" name="Column5097" dataDxfId="11329"/>
    <tableColumn id="5102" xr3:uid="{B509649C-0B0E-4F99-8C39-13EE0133A5B0}" name="Column5098" dataDxfId="11328"/>
    <tableColumn id="5103" xr3:uid="{1C06B483-E0A6-44D4-8310-DD3E99934CA3}" name="Column5099" dataDxfId="11327"/>
    <tableColumn id="5104" xr3:uid="{A53E9934-5183-41A7-87E9-0DD684218756}" name="Column5100" dataDxfId="11326"/>
    <tableColumn id="5105" xr3:uid="{1A083B01-5D51-4289-88EE-2A0ABBE740A8}" name="Column5101" dataDxfId="11325"/>
    <tableColumn id="5106" xr3:uid="{3228B5FE-D8D1-4060-B072-E264C72CB149}" name="Column5102" dataDxfId="11324"/>
    <tableColumn id="5107" xr3:uid="{7817298D-51E8-4D5E-9277-DD24E167E2BD}" name="Column5103" dataDxfId="11323"/>
    <tableColumn id="5108" xr3:uid="{64F79025-094C-45E0-ABC7-F7F046CD81DE}" name="Column5104" dataDxfId="11322"/>
    <tableColumn id="5109" xr3:uid="{B996EECC-3D77-47CA-9B27-27AC215EE76E}" name="Column5105" dataDxfId="11321"/>
    <tableColumn id="5110" xr3:uid="{FF5D79AF-9AB3-4F63-96E0-1696CA8F32B1}" name="Column5106" dataDxfId="11320"/>
    <tableColumn id="5111" xr3:uid="{5F54FB27-8B1E-47DD-8400-03D392CF4BCC}" name="Column5107" dataDxfId="11319"/>
    <tableColumn id="5112" xr3:uid="{C2920665-5FD9-44DC-932D-3C6754D3B23B}" name="Column5108" dataDxfId="11318"/>
    <tableColumn id="5113" xr3:uid="{74904AE1-FA02-4C9B-9414-81B12D58329F}" name="Column5109" dataDxfId="11317"/>
    <tableColumn id="5114" xr3:uid="{7588F8FC-E519-4F1F-A9FE-3D4C0EBECADC}" name="Column5110" dataDxfId="11316"/>
    <tableColumn id="5115" xr3:uid="{4E049085-9995-4B54-99AE-812B8DE0A4AE}" name="Column5111" dataDxfId="11315"/>
    <tableColumn id="5116" xr3:uid="{D4A0635F-7957-4FF8-9DF6-2A44688BA15D}" name="Column5112" dataDxfId="11314"/>
    <tableColumn id="5117" xr3:uid="{ED288E9A-1BEB-427C-BF24-9D2C2B60866E}" name="Column5113" dataDxfId="11313"/>
    <tableColumn id="5118" xr3:uid="{8A7EBE99-9589-485B-BA90-5FC4D992545C}" name="Column5114" dataDxfId="11312"/>
    <tableColumn id="5119" xr3:uid="{69246B88-C727-42A8-ADDE-65679683C6A7}" name="Column5115" dataDxfId="11311"/>
    <tableColumn id="5120" xr3:uid="{6B8903AE-EDE0-49B8-88D0-63A944950A6B}" name="Column5116" dataDxfId="11310"/>
    <tableColumn id="5121" xr3:uid="{9B0EADB6-A2B8-4A67-A036-C77046CBAAAB}" name="Column5117" dataDxfId="11309"/>
    <tableColumn id="5122" xr3:uid="{05ADD456-4103-42E2-8FF0-B681E94ABAF4}" name="Column5118" dataDxfId="11308"/>
    <tableColumn id="5123" xr3:uid="{B618A1EC-EFFF-415A-9A3B-F70A113E61E8}" name="Column5119" dataDxfId="11307"/>
    <tableColumn id="5124" xr3:uid="{B636FCED-0CCA-4ABC-97B0-67AB99C4BFDB}" name="Column5120" dataDxfId="11306"/>
    <tableColumn id="5125" xr3:uid="{10C33CD4-6BDD-4913-AB91-706C7DF245AE}" name="Column5121" dataDxfId="11305"/>
    <tableColumn id="5126" xr3:uid="{8177AFD1-745A-46E8-8EB0-5AD20E4AF8DF}" name="Column5122" dataDxfId="11304"/>
    <tableColumn id="5127" xr3:uid="{FDDAAD7F-906E-493B-A60A-0CB2998ABCA7}" name="Column5123" dataDxfId="11303"/>
    <tableColumn id="5128" xr3:uid="{B4143546-21DA-46F5-96C8-100AFEC455A2}" name="Column5124" dataDxfId="11302"/>
    <tableColumn id="5129" xr3:uid="{E55321DA-CA64-4975-A3BD-29C928A2398E}" name="Column5125" dataDxfId="11301"/>
    <tableColumn id="5130" xr3:uid="{004DCFC7-23FA-4159-BD12-F811C4F32029}" name="Column5126" dataDxfId="11300"/>
    <tableColumn id="5131" xr3:uid="{E76E4834-62BC-4446-A90C-26D657A19D26}" name="Column5127" dataDxfId="11299"/>
    <tableColumn id="5132" xr3:uid="{F8CCAC34-8F4B-4021-8146-B7B8E4E40DA6}" name="Column5128" dataDxfId="11298"/>
    <tableColumn id="5133" xr3:uid="{EAC3C9F9-D9BF-408D-A56B-DF0C7BB54ACF}" name="Column5129" dataDxfId="11297"/>
    <tableColumn id="5134" xr3:uid="{2A844A7B-23F9-441B-87B0-5CDE4CF247C6}" name="Column5130" dataDxfId="11296"/>
    <tableColumn id="5135" xr3:uid="{6A52A551-A824-4F9F-9464-D34EC901FE5A}" name="Column5131" dataDxfId="11295"/>
    <tableColumn id="5136" xr3:uid="{83DD8FF7-872B-462C-A259-6AE2ABBBC5EA}" name="Column5132" dataDxfId="11294"/>
    <tableColumn id="5137" xr3:uid="{C5300E38-CA9B-4673-96A7-F47F3EF95551}" name="Column5133" dataDxfId="11293"/>
    <tableColumn id="5138" xr3:uid="{91B64B61-975F-4226-B8F1-B87923581899}" name="Column5134" dataDxfId="11292"/>
    <tableColumn id="5139" xr3:uid="{1B7C5D1D-04C5-421C-99C7-267FAE855E97}" name="Column5135" dataDxfId="11291"/>
    <tableColumn id="5140" xr3:uid="{8F050214-A1A3-4AAB-AEC2-DBF3943573AC}" name="Column5136" dataDxfId="11290"/>
    <tableColumn id="5141" xr3:uid="{16703555-377F-401A-906C-9EC52143F7D5}" name="Column5137" dataDxfId="11289"/>
    <tableColumn id="5142" xr3:uid="{7C935165-798D-4245-BEBE-F715986500EA}" name="Column5138" dataDxfId="11288"/>
    <tableColumn id="5143" xr3:uid="{AEFF3405-4C53-48C6-9D72-7FDF4966CC83}" name="Column5139" dataDxfId="11287"/>
    <tableColumn id="5144" xr3:uid="{5A681B79-0F24-4009-A519-D9BD5F376CAA}" name="Column5140" dataDxfId="11286"/>
    <tableColumn id="5145" xr3:uid="{D10D1590-814F-4740-9188-930856A4A78A}" name="Column5141" dataDxfId="11285"/>
    <tableColumn id="5146" xr3:uid="{D46FBF65-F365-4A17-B3DB-16718FEC216E}" name="Column5142" dataDxfId="11284"/>
    <tableColumn id="5147" xr3:uid="{501025E0-DEEA-40C3-9284-2580C9B21E27}" name="Column5143" dataDxfId="11283"/>
    <tableColumn id="5148" xr3:uid="{944D414D-BA73-4FEC-A67A-5AF86C091588}" name="Column5144" dataDxfId="11282"/>
    <tableColumn id="5149" xr3:uid="{1B1C29E5-B158-4F4C-AEFE-8D4C4D2DF26F}" name="Column5145" dataDxfId="11281"/>
    <tableColumn id="5150" xr3:uid="{37835583-B733-4CC0-BE2F-5B46BBB4DDB9}" name="Column5146" dataDxfId="11280"/>
    <tableColumn id="5151" xr3:uid="{623459CA-4C73-40A9-AC87-76A1E2F97FAC}" name="Column5147" dataDxfId="11279"/>
    <tableColumn id="5152" xr3:uid="{254D4545-45D5-4FBB-9712-D3AF52B52A8F}" name="Column5148" dataDxfId="11278"/>
    <tableColumn id="5153" xr3:uid="{A49BDEFA-F8FC-4492-8736-F58CD1B10A5C}" name="Column5149" dataDxfId="11277"/>
    <tableColumn id="5154" xr3:uid="{E5F7459A-B581-4C1B-ABEA-22F12E4001B5}" name="Column5150" dataDxfId="11276"/>
    <tableColumn id="5155" xr3:uid="{8CB2DF5C-D1B9-4F2B-B3F3-BE5D71ED09F3}" name="Column5151" dataDxfId="11275"/>
    <tableColumn id="5156" xr3:uid="{077B9D14-C063-4D7A-8691-F323905CAAA2}" name="Column5152" dataDxfId="11274"/>
    <tableColumn id="5157" xr3:uid="{F3CE41EA-1914-48A5-B127-97D21DBB11E5}" name="Column5153" dataDxfId="11273"/>
    <tableColumn id="5158" xr3:uid="{0F844B1B-A65C-4351-8528-FB38D442441D}" name="Column5154" dataDxfId="11272"/>
    <tableColumn id="5159" xr3:uid="{639B84AB-9E6F-4F93-87F5-CEABA231A81B}" name="Column5155" dataDxfId="11271"/>
    <tableColumn id="5160" xr3:uid="{8EA32FF3-293C-4319-A5F3-BE1691528E70}" name="Column5156" dataDxfId="11270"/>
    <tableColumn id="5161" xr3:uid="{8D55899A-2D85-4BCF-8BE8-207179567989}" name="Column5157" dataDxfId="11269"/>
    <tableColumn id="5162" xr3:uid="{1AE88511-0C5B-4C66-A01A-67E50F829B94}" name="Column5158" dataDxfId="11268"/>
    <tableColumn id="5163" xr3:uid="{5F3E7020-5288-4C6F-BFD2-2063809DEDD8}" name="Column5159" dataDxfId="11267"/>
    <tableColumn id="5164" xr3:uid="{34D0D625-FEA7-46F4-A236-A281C1750E60}" name="Column5160" dataDxfId="11266"/>
    <tableColumn id="5165" xr3:uid="{16CA84D4-96BE-434F-9C65-58F920FB6A15}" name="Column5161" dataDxfId="11265"/>
    <tableColumn id="5166" xr3:uid="{0B5A79C3-2C82-4E6F-A399-8F345EF8989E}" name="Column5162" dataDxfId="11264"/>
    <tableColumn id="5167" xr3:uid="{D26D0B30-137A-4909-88A5-B131F464F974}" name="Column5163" dataDxfId="11263"/>
    <tableColumn id="5168" xr3:uid="{96456FE1-B5AF-4DE8-9CA8-BDBD4978B4B4}" name="Column5164" dataDxfId="11262"/>
    <tableColumn id="5169" xr3:uid="{43C2C910-65E4-4AEF-A611-65158C8012E5}" name="Column5165" dataDxfId="11261"/>
    <tableColumn id="5170" xr3:uid="{BF21DBD3-B8C8-4C35-9C18-D27A19D156AD}" name="Column5166" dataDxfId="11260"/>
    <tableColumn id="5171" xr3:uid="{0D67B5E8-208F-45CC-BD24-C249D26B0E4F}" name="Column5167" dataDxfId="11259"/>
    <tableColumn id="5172" xr3:uid="{EC20DFFF-7A61-4A7A-91F5-7EA3794E2D0D}" name="Column5168" dataDxfId="11258"/>
    <tableColumn id="5173" xr3:uid="{89B6450D-2CEE-4C0E-A573-62BE98AE856A}" name="Column5169" dataDxfId="11257"/>
    <tableColumn id="5174" xr3:uid="{FC46D0EE-94F7-409F-BF22-17D7EE7C9C22}" name="Column5170" dataDxfId="11256"/>
    <tableColumn id="5175" xr3:uid="{C32AFB6F-D6C8-4F4A-8343-EBE09611F200}" name="Column5171" dataDxfId="11255"/>
    <tableColumn id="5176" xr3:uid="{3251C74E-008B-4A40-BD63-CDCBDEE641AA}" name="Column5172" dataDxfId="11254"/>
    <tableColumn id="5177" xr3:uid="{76FBEAB4-2C63-41CD-AE57-21296B05C612}" name="Column5173" dataDxfId="11253"/>
    <tableColumn id="5178" xr3:uid="{C964ED92-8A76-4AA8-B1C2-8D2EBC51D1EA}" name="Column5174" dataDxfId="11252"/>
    <tableColumn id="5179" xr3:uid="{04011B98-119E-419A-977F-5302C971FF9B}" name="Column5175" dataDxfId="11251"/>
    <tableColumn id="5180" xr3:uid="{86FBDD2A-0F72-480E-B72E-783DCF4F4088}" name="Column5176" dataDxfId="11250"/>
    <tableColumn id="5181" xr3:uid="{1B873A71-4F60-47F6-94A5-26D1C201F8D8}" name="Column5177" dataDxfId="11249"/>
    <tableColumn id="5182" xr3:uid="{136A1D12-ABDE-4DEC-AAB1-398842714883}" name="Column5178" dataDxfId="11248"/>
    <tableColumn id="5183" xr3:uid="{9E1A9BC4-81F6-4FE3-98BF-25CA009CE19F}" name="Column5179" dataDxfId="11247"/>
    <tableColumn id="5184" xr3:uid="{F399A169-C49A-4FAA-BF94-CB77D43BD38B}" name="Column5180" dataDxfId="11246"/>
    <tableColumn id="5185" xr3:uid="{2EC86948-3E51-44C2-930A-4238A001C5F9}" name="Column5181" dataDxfId="11245"/>
    <tableColumn id="5186" xr3:uid="{F3008B85-BDD7-4F70-A965-CAAD48EFEC36}" name="Column5182" dataDxfId="11244"/>
    <tableColumn id="5187" xr3:uid="{587ED72E-B45C-411B-B9F3-FF592DAE1D22}" name="Column5183" dataDxfId="11243"/>
    <tableColumn id="5188" xr3:uid="{5B438A33-0CA1-47E6-B85A-66F67D73ADF2}" name="Column5184" dataDxfId="11242"/>
    <tableColumn id="5189" xr3:uid="{B4677B29-8B63-41D3-A5C6-0ABB54ADFEAA}" name="Column5185" dataDxfId="11241"/>
    <tableColumn id="5190" xr3:uid="{A79F51AC-5E3F-447F-A6D9-7AED2FFC8F18}" name="Column5186" dataDxfId="11240"/>
    <tableColumn id="5191" xr3:uid="{458F2DF9-D143-4375-A5C5-25E9B3FBED7C}" name="Column5187" dataDxfId="11239"/>
    <tableColumn id="5192" xr3:uid="{16A9ECE3-6C0C-4AD8-ACA7-95720B81C734}" name="Column5188" dataDxfId="11238"/>
    <tableColumn id="5193" xr3:uid="{43B47B95-F6EE-487F-80C0-05A02AE5F7B3}" name="Column5189" dataDxfId="11237"/>
    <tableColumn id="5194" xr3:uid="{8D504CCA-6E1F-4E3C-BD3A-B1D0E0548FF7}" name="Column5190" dataDxfId="11236"/>
    <tableColumn id="5195" xr3:uid="{05836240-B542-4912-B61F-BEF0CE1AC70B}" name="Column5191" dataDxfId="11235"/>
    <tableColumn id="5196" xr3:uid="{00F90515-D45A-40D8-8C17-0147B33313C6}" name="Column5192" dataDxfId="11234"/>
    <tableColumn id="5197" xr3:uid="{8CF2E9DE-EE68-4772-9493-6D18F71B4429}" name="Column5193" dataDxfId="11233"/>
    <tableColumn id="5198" xr3:uid="{3D5356F4-2855-4EC5-A59D-114C4A717709}" name="Column5194" dataDxfId="11232"/>
    <tableColumn id="5199" xr3:uid="{64902ACE-DB0D-48EA-ABE6-58439B83BB36}" name="Column5195" dataDxfId="11231"/>
    <tableColumn id="5200" xr3:uid="{193911B9-E1E4-466D-882C-27DAC364BF1B}" name="Column5196" dataDxfId="11230"/>
    <tableColumn id="5201" xr3:uid="{2B61726F-2E74-4768-BE16-9C96716A2199}" name="Column5197" dataDxfId="11229"/>
    <tableColumn id="5202" xr3:uid="{66BFA3B5-2DFE-4524-9F69-05483946F089}" name="Column5198" dataDxfId="11228"/>
    <tableColumn id="5203" xr3:uid="{60D348FC-1FD8-47FB-A9B3-DCB07774984B}" name="Column5199" dataDxfId="11227"/>
    <tableColumn id="5204" xr3:uid="{42FAA3F9-DF59-45A2-8473-7BC8D0A0C304}" name="Column5200" dataDxfId="11226"/>
    <tableColumn id="5205" xr3:uid="{1894C4C9-CD19-410A-87FB-95D6F58B6733}" name="Column5201" dataDxfId="11225"/>
    <tableColumn id="5206" xr3:uid="{38B1A0AA-B6CB-4790-9448-842E86FB367A}" name="Column5202" dataDxfId="11224"/>
    <tableColumn id="5207" xr3:uid="{7BC95B3F-36D9-453E-8F3C-FCCBA0FB30D7}" name="Column5203" dataDxfId="11223"/>
    <tableColumn id="5208" xr3:uid="{A0A0754A-6FD1-49E4-9FC6-A70C97DF7F25}" name="Column5204" dataDxfId="11222"/>
    <tableColumn id="5209" xr3:uid="{DDD82BC1-5A92-4E91-8D9B-5AD4E201D4D0}" name="Column5205" dataDxfId="11221"/>
    <tableColumn id="5210" xr3:uid="{63EFC91B-D72B-4DB4-9B2E-4827CABA23BF}" name="Column5206" dataDxfId="11220"/>
    <tableColumn id="5211" xr3:uid="{BD87B060-4C50-423D-92BF-70354DB3E3BB}" name="Column5207" dataDxfId="11219"/>
    <tableColumn id="5212" xr3:uid="{6646468B-19C2-4F05-BC25-6AA413EB7E48}" name="Column5208" dataDxfId="11218"/>
    <tableColumn id="5213" xr3:uid="{B7E55005-D98A-4894-8F69-A150E5AD8ADC}" name="Column5209" dataDxfId="11217"/>
    <tableColumn id="5214" xr3:uid="{24A7A7EB-A91A-4DF5-9D5F-E494D25DEF17}" name="Column5210" dataDxfId="11216"/>
    <tableColumn id="5215" xr3:uid="{DB1DCD4F-B93D-4ED2-B1D5-B6501205358A}" name="Column5211" dataDxfId="11215"/>
    <tableColumn id="5216" xr3:uid="{C36D418B-09F6-46E1-B62C-476ABF8E3162}" name="Column5212" dataDxfId="11214"/>
    <tableColumn id="5217" xr3:uid="{BBF4906E-F010-4BC1-BD48-C5C511914624}" name="Column5213" dataDxfId="11213"/>
    <tableColumn id="5218" xr3:uid="{10A04AAE-C152-4D28-B166-2934A0219706}" name="Column5214" dataDxfId="11212"/>
    <tableColumn id="5219" xr3:uid="{DA17BBFA-90BC-4446-B694-34209C00CA0F}" name="Column5215" dataDxfId="11211"/>
    <tableColumn id="5220" xr3:uid="{A97B5E63-3ADA-4BA4-AB0C-D1A47A018CE0}" name="Column5216" dataDxfId="11210"/>
    <tableColumn id="5221" xr3:uid="{A80774F7-1F70-4068-A229-54C4F1DF9112}" name="Column5217" dataDxfId="11209"/>
    <tableColumn id="5222" xr3:uid="{734BA994-D962-478B-807A-A709A4C4A8FB}" name="Column5218" dataDxfId="11208"/>
    <tableColumn id="5223" xr3:uid="{21B9F7DD-26B5-459E-B581-2F160C051134}" name="Column5219" dataDxfId="11207"/>
    <tableColumn id="5224" xr3:uid="{62B1995A-41BF-4381-9CCC-C9E0951869D3}" name="Column5220" dataDxfId="11206"/>
    <tableColumn id="5225" xr3:uid="{DFF7A728-54A1-42F4-90C3-945EBD66D138}" name="Column5221" dataDxfId="11205"/>
    <tableColumn id="5226" xr3:uid="{F210AB08-3CBE-46A2-9018-FC6173BE6402}" name="Column5222" dataDxfId="11204"/>
    <tableColumn id="5227" xr3:uid="{14CD1267-FF3D-4C8C-B343-546C5F7A6059}" name="Column5223" dataDxfId="11203"/>
    <tableColumn id="5228" xr3:uid="{2F27E27F-84F2-46ED-A421-0DC0EE03EE45}" name="Column5224" dataDxfId="11202"/>
    <tableColumn id="5229" xr3:uid="{6F668F5E-94C2-4AAA-9496-F9D6CAB87570}" name="Column5225" dataDxfId="11201"/>
    <tableColumn id="5230" xr3:uid="{9B857789-1FBA-4428-8126-046664756DCF}" name="Column5226" dataDxfId="11200"/>
    <tableColumn id="5231" xr3:uid="{1B41FB88-98B8-41FC-8066-775CE0F972D4}" name="Column5227" dataDxfId="11199"/>
    <tableColumn id="5232" xr3:uid="{C6DED7F9-6F42-4277-8F0B-34C9C96E11B6}" name="Column5228" dataDxfId="11198"/>
    <tableColumn id="5233" xr3:uid="{7C08F644-9F97-4B37-B57D-DFDD71E650BF}" name="Column5229" dataDxfId="11197"/>
    <tableColumn id="5234" xr3:uid="{55C0FE2F-1408-40E9-8893-4AA95AB19864}" name="Column5230" dataDxfId="11196"/>
    <tableColumn id="5235" xr3:uid="{B7D7BE58-1B1B-43F9-9DF5-3EEE903A7078}" name="Column5231" dataDxfId="11195"/>
    <tableColumn id="5236" xr3:uid="{27EF466B-22DA-4DA2-B06F-2C590D6B3647}" name="Column5232" dataDxfId="11194"/>
    <tableColumn id="5237" xr3:uid="{D57F50EB-22E5-41DE-A0EA-721F08E74403}" name="Column5233" dataDxfId="11193"/>
    <tableColumn id="5238" xr3:uid="{529EEDCC-EC4F-457A-98A2-68B6881D6291}" name="Column5234" dataDxfId="11192"/>
    <tableColumn id="5239" xr3:uid="{A5358F87-6191-4DD2-8133-C1C174BF7F05}" name="Column5235" dataDxfId="11191"/>
    <tableColumn id="5240" xr3:uid="{763AAB25-DAFC-44DE-98B0-18146569E3D6}" name="Column5236" dataDxfId="11190"/>
    <tableColumn id="5241" xr3:uid="{8F6624D4-CC35-4B44-9D63-48F60CD272CB}" name="Column5237" dataDxfId="11189"/>
    <tableColumn id="5242" xr3:uid="{7D2603DC-FC77-49F6-8766-A7E08DD0287B}" name="Column5238" dataDxfId="11188"/>
    <tableColumn id="5243" xr3:uid="{2B1F667A-0769-42C9-88FA-0B0DD2E07EA9}" name="Column5239" dataDxfId="11187"/>
    <tableColumn id="5244" xr3:uid="{EF53FCC5-7839-4FEC-A3A8-CC53EB99A5E5}" name="Column5240" dataDxfId="11186"/>
    <tableColumn id="5245" xr3:uid="{377BAB12-95E8-4DC9-A76C-0DEE685DB2A3}" name="Column5241" dataDxfId="11185"/>
    <tableColumn id="5246" xr3:uid="{29B118CB-4897-4F79-903E-E17538224477}" name="Column5242" dataDxfId="11184"/>
    <tableColumn id="5247" xr3:uid="{644E5951-90B3-436A-B5E8-A7904D6FBAB7}" name="Column5243" dataDxfId="11183"/>
    <tableColumn id="5248" xr3:uid="{E462BECF-990D-4C55-8669-8DA415198656}" name="Column5244" dataDxfId="11182"/>
    <tableColumn id="5249" xr3:uid="{1B4FA159-4E0E-4F6C-A5C6-F62AE0D7EE44}" name="Column5245" dataDxfId="11181"/>
    <tableColumn id="5250" xr3:uid="{A5D4745F-B0F3-4B56-8704-A4AE46746A79}" name="Column5246" dataDxfId="11180"/>
    <tableColumn id="5251" xr3:uid="{9C9F8968-37EE-4EC3-8848-A3A26CEBBAB1}" name="Column5247" dataDxfId="11179"/>
    <tableColumn id="5252" xr3:uid="{6356E393-E070-4CC4-B5AD-0CF862F512BF}" name="Column5248" dataDxfId="11178"/>
    <tableColumn id="5253" xr3:uid="{5C2C7D03-8985-4E54-95F1-AF6711E814E9}" name="Column5249" dataDxfId="11177"/>
    <tableColumn id="5254" xr3:uid="{F38D4E5E-9D3A-485E-85FA-D7E8875A7893}" name="Column5250" dataDxfId="11176"/>
    <tableColumn id="5255" xr3:uid="{0B406947-2945-4A6E-B755-FFFD07A289BA}" name="Column5251" dataDxfId="11175"/>
    <tableColumn id="5256" xr3:uid="{A1575BEE-5222-4BCE-99CF-EA54F4C841A3}" name="Column5252" dataDxfId="11174"/>
    <tableColumn id="5257" xr3:uid="{90516E3F-E5B0-47A0-99FA-499FC3C12073}" name="Column5253" dataDxfId="11173"/>
    <tableColumn id="5258" xr3:uid="{2F9E5E7B-85F4-4BBF-A824-0495AE9C5D8A}" name="Column5254" dataDxfId="11172"/>
    <tableColumn id="5259" xr3:uid="{7CE63A40-CA5D-4808-92B4-AB456E276C31}" name="Column5255" dataDxfId="11171"/>
    <tableColumn id="5260" xr3:uid="{BC3AA7A3-A7A5-4FC1-A09C-93077508A730}" name="Column5256" dataDxfId="11170"/>
    <tableColumn id="5261" xr3:uid="{00CE891E-FCD0-4163-A58E-24FF2786F1C1}" name="Column5257" dataDxfId="11169"/>
    <tableColumn id="5262" xr3:uid="{C9A0DA4A-80C6-48E4-8CA5-62E0648CC2AC}" name="Column5258" dataDxfId="11168"/>
    <tableColumn id="5263" xr3:uid="{D8091770-45BF-4349-B036-FD4EB6AE3BA3}" name="Column5259" dataDxfId="11167"/>
    <tableColumn id="5264" xr3:uid="{025241B6-73FA-4486-BBB5-23BCBA248BE9}" name="Column5260" dataDxfId="11166"/>
    <tableColumn id="5265" xr3:uid="{DCDE99BA-534C-448C-88B2-8E84FABC14D1}" name="Column5261" dataDxfId="11165"/>
    <tableColumn id="5266" xr3:uid="{73DD5596-CA7A-469D-A8A3-D024B7D619E9}" name="Column5262" dataDxfId="11164"/>
    <tableColumn id="5267" xr3:uid="{8A1D3D50-BBEC-4735-9DA9-5318E564A323}" name="Column5263" dataDxfId="11163"/>
    <tableColumn id="5268" xr3:uid="{22CDDCD4-20CB-4245-BF68-8C1F7C45B73F}" name="Column5264" dataDxfId="11162"/>
    <tableColumn id="5269" xr3:uid="{02A5DF62-3060-4C22-8511-207C518E4764}" name="Column5265" dataDxfId="11161"/>
    <tableColumn id="5270" xr3:uid="{9BFAD47B-9D95-4147-A598-C4CBDFC0F100}" name="Column5266" dataDxfId="11160"/>
    <tableColumn id="5271" xr3:uid="{7C45BEE4-9E12-4A90-B075-CF58D9D60664}" name="Column5267" dataDxfId="11159"/>
    <tableColumn id="5272" xr3:uid="{2AA2A884-3CFA-466B-B6A0-8429B0BDDD4E}" name="Column5268" dataDxfId="11158"/>
    <tableColumn id="5273" xr3:uid="{001309DF-1691-409D-8882-20B2F3442C20}" name="Column5269" dataDxfId="11157"/>
    <tableColumn id="5274" xr3:uid="{317FDF37-FA27-47A3-B4C9-0D235DD9F727}" name="Column5270" dataDxfId="11156"/>
    <tableColumn id="5275" xr3:uid="{DA7EC824-FCC4-47D2-8A8D-9759285D50C5}" name="Column5271" dataDxfId="11155"/>
    <tableColumn id="5276" xr3:uid="{E0DA72B5-463A-4F87-BFA2-BEE3645BED4D}" name="Column5272" dataDxfId="11154"/>
    <tableColumn id="5277" xr3:uid="{A51C2C9B-444D-4CF0-B2D3-DB54C718D830}" name="Column5273" dataDxfId="11153"/>
    <tableColumn id="5278" xr3:uid="{48C13BDA-7BD0-48FF-AFCC-A42416536A8E}" name="Column5274" dataDxfId="11152"/>
    <tableColumn id="5279" xr3:uid="{5A9C61BD-7B29-47CE-93AA-C7CE507C808C}" name="Column5275" dataDxfId="11151"/>
    <tableColumn id="5280" xr3:uid="{8F34E5E6-F43B-47F8-A65F-54FD0BF14E50}" name="Column5276" dataDxfId="11150"/>
    <tableColumn id="5281" xr3:uid="{37904760-16D2-47E6-BF98-CDF7A323DA1C}" name="Column5277" dataDxfId="11149"/>
    <tableColumn id="5282" xr3:uid="{6BE5588A-56A4-456E-9DE4-3BE299C0BB61}" name="Column5278" dataDxfId="11148"/>
    <tableColumn id="5283" xr3:uid="{DF687C39-CB11-4274-9E27-88059C8583A7}" name="Column5279" dataDxfId="11147"/>
    <tableColumn id="5284" xr3:uid="{BC62C47C-416D-4D06-BDCC-4D8416F892D8}" name="Column5280" dataDxfId="11146"/>
    <tableColumn id="5285" xr3:uid="{28F8086C-8531-4A95-84DC-79F1712860A7}" name="Column5281" dataDxfId="11145"/>
    <tableColumn id="5286" xr3:uid="{0730C4E8-5270-4F22-882B-02DC76783FDB}" name="Column5282" dataDxfId="11144"/>
    <tableColumn id="5287" xr3:uid="{1D30968E-7F85-4214-B5ED-E12DC88D3205}" name="Column5283" dataDxfId="11143"/>
    <tableColumn id="5288" xr3:uid="{24BF78E6-46B4-4F2D-BF4A-DC34277D89AA}" name="Column5284" dataDxfId="11142"/>
    <tableColumn id="5289" xr3:uid="{08D162C6-2EF3-483A-A9AF-D2840261709E}" name="Column5285" dataDxfId="11141"/>
    <tableColumn id="5290" xr3:uid="{BD6CA9D5-4A60-46E4-87C2-2DD8A79B6C33}" name="Column5286" dataDxfId="11140"/>
    <tableColumn id="5291" xr3:uid="{896AC56E-DD74-4198-A91C-C96F1D40EE69}" name="Column5287" dataDxfId="11139"/>
    <tableColumn id="5292" xr3:uid="{049C2B52-A32A-417E-86A3-AF8EB947FB58}" name="Column5288" dataDxfId="11138"/>
    <tableColumn id="5293" xr3:uid="{F86161CB-6179-4452-B3E5-9D5A26D03741}" name="Column5289" dataDxfId="11137"/>
    <tableColumn id="5294" xr3:uid="{3B3A4A3A-CE80-404D-BEC5-17063E670237}" name="Column5290" dataDxfId="11136"/>
    <tableColumn id="5295" xr3:uid="{63F7F77E-9581-4C13-BB5A-C2AC7DF6A597}" name="Column5291" dataDxfId="11135"/>
    <tableColumn id="5296" xr3:uid="{C78FED70-8B7D-47CF-93DF-CC772F997059}" name="Column5292" dataDxfId="11134"/>
    <tableColumn id="5297" xr3:uid="{89441CE2-F351-4011-B1FC-12952A963345}" name="Column5293" dataDxfId="11133"/>
    <tableColumn id="5298" xr3:uid="{8315482B-8D61-4E9E-814C-27F9E1FCFCA8}" name="Column5294" dataDxfId="11132"/>
    <tableColumn id="5299" xr3:uid="{47C6EBDC-1B98-4452-888C-310F8E0974A9}" name="Column5295" dataDxfId="11131"/>
    <tableColumn id="5300" xr3:uid="{F4FCEFA3-254A-402E-BE1E-6DA639F04806}" name="Column5296" dataDxfId="11130"/>
    <tableColumn id="5301" xr3:uid="{B6D91350-9301-4EAA-9223-C766FC1CE616}" name="Column5297" dataDxfId="11129"/>
    <tableColumn id="5302" xr3:uid="{50A3B6E6-D34B-4D9A-8304-7DD09ED5D31F}" name="Column5298" dataDxfId="11128"/>
    <tableColumn id="5303" xr3:uid="{8AB0DFCE-DC1D-461C-8B96-2196E8E4A60E}" name="Column5299" dataDxfId="11127"/>
    <tableColumn id="5304" xr3:uid="{390DD628-82F6-4D6D-BCC8-C1E004FD55DE}" name="Column5300" dataDxfId="11126"/>
    <tableColumn id="5305" xr3:uid="{A57F2E93-B3DF-4B00-AA59-5744D46D758E}" name="Column5301" dataDxfId="11125"/>
    <tableColumn id="5306" xr3:uid="{1FB2BEE8-E7DD-4620-A242-F52B8A558DB2}" name="Column5302" dataDxfId="11124"/>
    <tableColumn id="5307" xr3:uid="{7EB841FB-EDF0-4B0C-9DA0-EC175CB27CC6}" name="Column5303" dataDxfId="11123"/>
    <tableColumn id="5308" xr3:uid="{8076468C-C33C-4640-8893-8E114D0917CC}" name="Column5304" dataDxfId="11122"/>
    <tableColumn id="5309" xr3:uid="{E3E91F79-611F-4844-BD63-A763A42F2E92}" name="Column5305" dataDxfId="11121"/>
    <tableColumn id="5310" xr3:uid="{069A4C3B-43E8-4C7F-B1EF-846DBB6F4C22}" name="Column5306" dataDxfId="11120"/>
    <tableColumn id="5311" xr3:uid="{CC2A829D-29F4-4EFA-892F-D3DBC4B9A0ED}" name="Column5307" dataDxfId="11119"/>
    <tableColumn id="5312" xr3:uid="{291E911F-529F-4F0E-9538-989EB0D94972}" name="Column5308" dataDxfId="11118"/>
    <tableColumn id="5313" xr3:uid="{C5C11D8B-2E1F-4920-B439-FB53D2D2B284}" name="Column5309" dataDxfId="11117"/>
    <tableColumn id="5314" xr3:uid="{5361053E-06A8-4582-A843-FFFAD903BF53}" name="Column5310" dataDxfId="11116"/>
    <tableColumn id="5315" xr3:uid="{661AF9C0-C8BB-405A-A2CF-FF7B2E32BE32}" name="Column5311" dataDxfId="11115"/>
    <tableColumn id="5316" xr3:uid="{0EA16648-8F2E-445D-9981-E4F7DA8A9775}" name="Column5312" dataDxfId="11114"/>
    <tableColumn id="5317" xr3:uid="{EC358E16-D6AC-4B46-AEE8-BEF53395D1D5}" name="Column5313" dataDxfId="11113"/>
    <tableColumn id="5318" xr3:uid="{927EB6F2-3BCC-4275-98FA-5625133B61EC}" name="Column5314" dataDxfId="11112"/>
    <tableColumn id="5319" xr3:uid="{2D0E9D11-45B1-4D6F-8813-FBF1EE1CDEC4}" name="Column5315" dataDxfId="11111"/>
    <tableColumn id="5320" xr3:uid="{F14CAFF8-5795-4458-AC34-EFB7C7F42FCA}" name="Column5316" dataDxfId="11110"/>
    <tableColumn id="5321" xr3:uid="{29010B08-5B70-4CED-AAA7-C5E9A74CDC52}" name="Column5317" dataDxfId="11109"/>
    <tableColumn id="5322" xr3:uid="{33667A54-5B24-48B5-9EC0-5238A6D242E7}" name="Column5318" dataDxfId="11108"/>
    <tableColumn id="5323" xr3:uid="{C8D126AA-4090-435B-BF52-F0BD7C24C208}" name="Column5319" dataDxfId="11107"/>
    <tableColumn id="5324" xr3:uid="{B06FCDF7-F171-4971-8A0D-7988541247A5}" name="Column5320" dataDxfId="11106"/>
    <tableColumn id="5325" xr3:uid="{B07AD697-9EEF-4F56-A096-84EC8BD26CC1}" name="Column5321" dataDxfId="11105"/>
    <tableColumn id="5326" xr3:uid="{8A45779C-1CD4-47F0-8D47-6685BBE314C8}" name="Column5322" dataDxfId="11104"/>
    <tableColumn id="5327" xr3:uid="{CDC4E620-60F0-4EA5-AF46-16E90ECAA65D}" name="Column5323" dataDxfId="11103"/>
    <tableColumn id="5328" xr3:uid="{04D2E006-0F1C-40B2-9A51-99EDE39D2173}" name="Column5324" dataDxfId="11102"/>
    <tableColumn id="5329" xr3:uid="{9E939C82-A3D1-429A-A6BA-182CDA47778A}" name="Column5325" dataDxfId="11101"/>
    <tableColumn id="5330" xr3:uid="{5446A454-5709-4E2B-87C7-B60FC882BAE7}" name="Column5326" dataDxfId="11100"/>
    <tableColumn id="5331" xr3:uid="{45038545-238A-41D8-93AD-7913A5593DF2}" name="Column5327" dataDxfId="11099"/>
    <tableColumn id="5332" xr3:uid="{5DA28903-21E7-4796-AECF-D6A309BE8A72}" name="Column5328" dataDxfId="11098"/>
    <tableColumn id="5333" xr3:uid="{2FB118BF-60BC-4344-B1A3-78FAAD930AEB}" name="Column5329" dataDxfId="11097"/>
    <tableColumn id="5334" xr3:uid="{CEB6726E-FAD8-4452-AA1A-5B0081E559A5}" name="Column5330" dataDxfId="11096"/>
    <tableColumn id="5335" xr3:uid="{BF7CA506-FA26-47B1-9084-A77EB8BB49CC}" name="Column5331" dataDxfId="11095"/>
    <tableColumn id="5336" xr3:uid="{798F04E5-D08C-4821-B763-0E71E2545B41}" name="Column5332" dataDxfId="11094"/>
    <tableColumn id="5337" xr3:uid="{F16459D8-067A-43B4-A90B-3AE05AD632FD}" name="Column5333" dataDxfId="11093"/>
    <tableColumn id="5338" xr3:uid="{43BCCF02-F8AD-4EBF-B1F9-FA9875567EF6}" name="Column5334" dataDxfId="11092"/>
    <tableColumn id="5339" xr3:uid="{91286BBA-29FD-4795-B19A-5D6B47C5CB91}" name="Column5335" dataDxfId="11091"/>
    <tableColumn id="5340" xr3:uid="{C66B0BFA-F291-4DCA-8DA2-D76EAAA660AA}" name="Column5336" dataDxfId="11090"/>
    <tableColumn id="5341" xr3:uid="{11890B70-DFA4-4F2A-B7CB-552A77914849}" name="Column5337" dataDxfId="11089"/>
    <tableColumn id="5342" xr3:uid="{34BC4703-DF2F-4FCD-AFC9-C8A3AF343AA2}" name="Column5338" dataDxfId="11088"/>
    <tableColumn id="5343" xr3:uid="{124A2240-2266-4DA5-BB05-73BF06B461AE}" name="Column5339" dataDxfId="11087"/>
    <tableColumn id="5344" xr3:uid="{5357F297-C846-4FEE-B7BB-2CFE4D130F1E}" name="Column5340" dataDxfId="11086"/>
    <tableColumn id="5345" xr3:uid="{406D268F-351B-4CA9-8F80-0F263F153942}" name="Column5341" dataDxfId="11085"/>
    <tableColumn id="5346" xr3:uid="{38CC2BD9-E3F9-4179-ABFB-B53B2A16DC8B}" name="Column5342" dataDxfId="11084"/>
    <tableColumn id="5347" xr3:uid="{982D81BD-948A-40B3-B0E5-3745C18D3021}" name="Column5343" dataDxfId="11083"/>
    <tableColumn id="5348" xr3:uid="{29D0BFC5-BFFB-416E-BC5A-5A5878EA55D4}" name="Column5344" dataDxfId="11082"/>
    <tableColumn id="5349" xr3:uid="{C68CA740-2921-4CAF-B1A8-724328131B79}" name="Column5345" dataDxfId="11081"/>
    <tableColumn id="5350" xr3:uid="{4A30DA0A-39D1-4E02-9180-4158DDEAA683}" name="Column5346" dataDxfId="11080"/>
    <tableColumn id="5351" xr3:uid="{7903915D-70EC-4D09-9BE4-A743C0E5CD01}" name="Column5347" dataDxfId="11079"/>
    <tableColumn id="5352" xr3:uid="{0C872925-3C54-4C36-95B2-847DA6FC1714}" name="Column5348" dataDxfId="11078"/>
    <tableColumn id="5353" xr3:uid="{863EE10F-F962-44EE-A02D-EDD33E11BDA1}" name="Column5349" dataDxfId="11077"/>
    <tableColumn id="5354" xr3:uid="{EA26FDB5-546E-4D3A-A3B8-21E6A2C74B2A}" name="Column5350" dataDxfId="11076"/>
    <tableColumn id="5355" xr3:uid="{971719C3-F058-46F3-88D8-9434225ADA9F}" name="Column5351" dataDxfId="11075"/>
    <tableColumn id="5356" xr3:uid="{340A394F-24F8-4F9B-A603-C6DDCDE37CF9}" name="Column5352" dataDxfId="11074"/>
    <tableColumn id="5357" xr3:uid="{82ED4D3E-2760-4C53-9BC9-1982C6E563B7}" name="Column5353" dataDxfId="11073"/>
    <tableColumn id="5358" xr3:uid="{A667AE4C-B448-4226-996A-714788FC33D6}" name="Column5354" dataDxfId="11072"/>
    <tableColumn id="5359" xr3:uid="{73416452-6D08-4573-A1CA-12B7FDD40D45}" name="Column5355" dataDxfId="11071"/>
    <tableColumn id="5360" xr3:uid="{DBCE496F-2EB9-414E-BF0F-D082CA7C7B07}" name="Column5356" dataDxfId="11070"/>
    <tableColumn id="5361" xr3:uid="{FD26C296-6302-42BA-A0DB-6408547CFBBE}" name="Column5357" dataDxfId="11069"/>
    <tableColumn id="5362" xr3:uid="{E174AE7B-3DE2-4F66-B55B-63C1F1F8F1A8}" name="Column5358" dataDxfId="11068"/>
    <tableColumn id="5363" xr3:uid="{27E95F06-735D-4A59-9CEE-DCADE4EA47DD}" name="Column5359" dataDxfId="11067"/>
    <tableColumn id="5364" xr3:uid="{FE96B88B-7316-41BC-A276-93FC6E0BD2FB}" name="Column5360" dataDxfId="11066"/>
    <tableColumn id="5365" xr3:uid="{05ECBA0C-AA6B-40E7-ADC7-0BBFD7FF7D23}" name="Column5361" dataDxfId="11065"/>
    <tableColumn id="5366" xr3:uid="{C373C24C-99B5-4768-9979-0218467D9BE2}" name="Column5362" dataDxfId="11064"/>
    <tableColumn id="5367" xr3:uid="{77E397A9-9E79-4FF1-88FB-9E64863F266D}" name="Column5363" dataDxfId="11063"/>
    <tableColumn id="5368" xr3:uid="{B3188704-5D61-40AE-AD0E-E6D02A6FF28F}" name="Column5364" dataDxfId="11062"/>
    <tableColumn id="5369" xr3:uid="{36A8771E-36F6-499B-842B-2A9862623BDD}" name="Column5365" dataDxfId="11061"/>
    <tableColumn id="5370" xr3:uid="{D3593343-9865-4B47-94D7-9EBE95F03833}" name="Column5366" dataDxfId="11060"/>
    <tableColumn id="5371" xr3:uid="{4FAFCC15-9823-473E-B177-167E65C09551}" name="Column5367" dataDxfId="11059"/>
    <tableColumn id="5372" xr3:uid="{A5A713EB-1B79-4BD2-805A-29687FDE32B8}" name="Column5368" dataDxfId="11058"/>
    <tableColumn id="5373" xr3:uid="{6DEB481C-8385-46D5-B220-5651C7DE9099}" name="Column5369" dataDxfId="11057"/>
    <tableColumn id="5374" xr3:uid="{44CBB889-4AD2-44D0-B90D-C29B65277852}" name="Column5370" dataDxfId="11056"/>
    <tableColumn id="5375" xr3:uid="{42F18436-466D-420A-807A-E0A4DD7FBFBA}" name="Column5371" dataDxfId="11055"/>
    <tableColumn id="5376" xr3:uid="{66459079-9A43-4D89-BEBE-732A0274D5FD}" name="Column5372" dataDxfId="11054"/>
    <tableColumn id="5377" xr3:uid="{E43E41C6-56B7-413E-8865-54D0B0BC2746}" name="Column5373" dataDxfId="11053"/>
    <tableColumn id="5378" xr3:uid="{A0C1EF03-EA80-468A-955A-884641AE3F7D}" name="Column5374" dataDxfId="11052"/>
    <tableColumn id="5379" xr3:uid="{C0A832BC-1E98-42D3-A219-457E975D435C}" name="Column5375" dataDxfId="11051"/>
    <tableColumn id="5380" xr3:uid="{BB34B0CA-D205-4531-BD4D-C379CE7233E1}" name="Column5376" dataDxfId="11050"/>
    <tableColumn id="5381" xr3:uid="{2421EC85-1EE2-4508-9AD3-DC2863894F4D}" name="Column5377" dataDxfId="11049"/>
    <tableColumn id="5382" xr3:uid="{5BA73091-70C4-4EFE-8D4E-9F93A8F411ED}" name="Column5378" dataDxfId="11048"/>
    <tableColumn id="5383" xr3:uid="{59680498-9064-4757-AEFC-49FE48438F8A}" name="Column5379" dataDxfId="11047"/>
    <tableColumn id="5384" xr3:uid="{4794DCE7-039C-4708-B4F6-3B9510667381}" name="Column5380" dataDxfId="11046"/>
    <tableColumn id="5385" xr3:uid="{2B737F19-01DF-45BA-9EC1-9ED0787EDCFE}" name="Column5381" dataDxfId="11045"/>
    <tableColumn id="5386" xr3:uid="{6E5ED1BD-E739-4389-BA50-E8CAE308D568}" name="Column5382" dataDxfId="11044"/>
    <tableColumn id="5387" xr3:uid="{8BA2E4C1-3EDA-4DC3-8EAD-C5BFAE40CE28}" name="Column5383" dataDxfId="11043"/>
    <tableColumn id="5388" xr3:uid="{5E5D3821-4D0D-42C8-B96E-3551B0934961}" name="Column5384" dataDxfId="11042"/>
    <tableColumn id="5389" xr3:uid="{FF9131DB-B054-46EC-8282-FAED8C2BB6DC}" name="Column5385" dataDxfId="11041"/>
    <tableColumn id="5390" xr3:uid="{AD2CCD8A-19B4-49BB-A2C0-0536D21E04EA}" name="Column5386" dataDxfId="11040"/>
    <tableColumn id="5391" xr3:uid="{950EFD84-793A-4A4F-BBD7-7AF3C8EB8170}" name="Column5387" dataDxfId="11039"/>
    <tableColumn id="5392" xr3:uid="{3C5B8901-151A-4087-ABCA-312D477195A8}" name="Column5388" dataDxfId="11038"/>
    <tableColumn id="5393" xr3:uid="{7785C1D8-C1F5-4C61-975A-25D1239AA70C}" name="Column5389" dataDxfId="11037"/>
    <tableColumn id="5394" xr3:uid="{BF97CCF3-DEE0-484B-88C8-BEFDF2343CE3}" name="Column5390" dataDxfId="11036"/>
    <tableColumn id="5395" xr3:uid="{D784E140-AA6F-42EA-BAA2-130102B4B088}" name="Column5391" dataDxfId="11035"/>
    <tableColumn id="5396" xr3:uid="{8BC81E4E-6880-4F5E-89C1-E83C2D632750}" name="Column5392" dataDxfId="11034"/>
    <tableColumn id="5397" xr3:uid="{7E611BD0-CE02-4814-85ED-A86DB8DE962F}" name="Column5393" dataDxfId="11033"/>
    <tableColumn id="5398" xr3:uid="{20CED460-37F7-42A5-8A23-33BA5C8CED16}" name="Column5394" dataDxfId="11032"/>
    <tableColumn id="5399" xr3:uid="{E6A30DB4-FD02-4AEC-B29F-11E3C5F244C9}" name="Column5395" dataDxfId="11031"/>
    <tableColumn id="5400" xr3:uid="{B2C8141E-CDED-475A-9CCB-428F951C076C}" name="Column5396" dataDxfId="11030"/>
    <tableColumn id="5401" xr3:uid="{267A007C-49A9-4F88-8DE0-C4AB27CE6493}" name="Column5397" dataDxfId="11029"/>
    <tableColumn id="5402" xr3:uid="{171C0109-E69B-4210-8761-A80728537C3E}" name="Column5398" dataDxfId="11028"/>
    <tableColumn id="5403" xr3:uid="{178D577D-4F9B-4B5E-A821-6F1DF1219F14}" name="Column5399" dataDxfId="11027"/>
    <tableColumn id="5404" xr3:uid="{502A776D-F1DA-4054-94FF-D235E0ECF36B}" name="Column5400" dataDxfId="11026"/>
    <tableColumn id="5405" xr3:uid="{271B94C4-BD87-404D-90A5-777B3DAF92FC}" name="Column5401" dataDxfId="11025"/>
    <tableColumn id="5406" xr3:uid="{4BCB154B-A4FE-4886-9FAD-CD1C5A92675C}" name="Column5402" dataDxfId="11024"/>
    <tableColumn id="5407" xr3:uid="{6CCF769A-64E5-472B-BAC8-6B72CA7D7CCB}" name="Column5403" dataDxfId="11023"/>
    <tableColumn id="5408" xr3:uid="{F29C0192-1962-4855-A578-74AAFCAFE608}" name="Column5404" dataDxfId="11022"/>
    <tableColumn id="5409" xr3:uid="{4CCF7CAC-CCB0-4969-AB43-3581345D8A3E}" name="Column5405" dataDxfId="11021"/>
    <tableColumn id="5410" xr3:uid="{09C4D21B-9A34-43B6-A281-C59E0AF37C9E}" name="Column5406" dataDxfId="11020"/>
    <tableColumn id="5411" xr3:uid="{AEA6F5AD-BEEF-4674-B547-33001732951E}" name="Column5407" dataDxfId="11019"/>
    <tableColumn id="5412" xr3:uid="{E1C81D1E-81A2-4DFA-AAF4-B802C304E178}" name="Column5408" dataDxfId="11018"/>
    <tableColumn id="5413" xr3:uid="{A028C7A5-EBF9-4D4E-9999-3C338CDFB2A2}" name="Column5409" dataDxfId="11017"/>
    <tableColumn id="5414" xr3:uid="{9645161C-2CE4-4C3D-813B-2BA0A37C19EC}" name="Column5410" dataDxfId="11016"/>
    <tableColumn id="5415" xr3:uid="{BED4F54D-FF4C-4005-AF65-A6B9FF9C23CF}" name="Column5411" dataDxfId="11015"/>
    <tableColumn id="5416" xr3:uid="{64B4D510-CE88-43A8-9789-F953B436B2D0}" name="Column5412" dataDxfId="11014"/>
    <tableColumn id="5417" xr3:uid="{9A02EE77-0917-447F-A965-F744A043095F}" name="Column5413" dataDxfId="11013"/>
    <tableColumn id="5418" xr3:uid="{25F72386-832D-40EF-92F5-A3507702B90E}" name="Column5414" dataDxfId="11012"/>
    <tableColumn id="5419" xr3:uid="{69C5B0B6-21D6-4360-9E7E-80E4A62C1230}" name="Column5415" dataDxfId="11011"/>
    <tableColumn id="5420" xr3:uid="{6E07E57E-EA2B-48D9-81B7-D510E20D8060}" name="Column5416" dataDxfId="11010"/>
    <tableColumn id="5421" xr3:uid="{670EE331-84ED-44C7-BD5B-55C1606B0F14}" name="Column5417" dataDxfId="11009"/>
    <tableColumn id="5422" xr3:uid="{627E4D17-0036-467D-BE25-ADCB516E50A8}" name="Column5418" dataDxfId="11008"/>
    <tableColumn id="5423" xr3:uid="{F646FA0B-D7DA-4585-A21E-645D8620B82A}" name="Column5419" dataDxfId="11007"/>
    <tableColumn id="5424" xr3:uid="{09286DF6-0423-4568-A21D-A4C39ED29829}" name="Column5420" dataDxfId="11006"/>
    <tableColumn id="5425" xr3:uid="{40764AFE-7FD0-4F1F-8009-F439BA5FC6D5}" name="Column5421" dataDxfId="11005"/>
    <tableColumn id="5426" xr3:uid="{C80D9BD5-6F0A-4F3E-8A34-EE90C30160E5}" name="Column5422" dataDxfId="11004"/>
    <tableColumn id="5427" xr3:uid="{9D61DAA9-C598-4730-B6D0-E28F0B350124}" name="Column5423" dataDxfId="11003"/>
    <tableColumn id="5428" xr3:uid="{3832A175-D7D5-4AD6-A44F-5A1ECF20416A}" name="Column5424" dataDxfId="11002"/>
    <tableColumn id="5429" xr3:uid="{EFB1DDD3-596E-4B30-A714-BF58C10AF12B}" name="Column5425" dataDxfId="11001"/>
    <tableColumn id="5430" xr3:uid="{24838BEC-CE87-4028-AA0C-4F460173B2A2}" name="Column5426" dataDxfId="11000"/>
    <tableColumn id="5431" xr3:uid="{85303F92-47A4-43E7-ADDA-781DDCCB9FFD}" name="Column5427" dataDxfId="10999"/>
    <tableColumn id="5432" xr3:uid="{D4F3E15C-2634-45AB-BB87-0F18C31216F0}" name="Column5428" dataDxfId="10998"/>
    <tableColumn id="5433" xr3:uid="{5A48F7C7-114D-4553-9274-B9A905FD2388}" name="Column5429" dataDxfId="10997"/>
    <tableColumn id="5434" xr3:uid="{2F524AEC-6EE5-408B-8419-DC0D60D64AE4}" name="Column5430" dataDxfId="10996"/>
    <tableColumn id="5435" xr3:uid="{FC66E394-7F6D-44D2-987C-E7965290103B}" name="Column5431" dataDxfId="10995"/>
    <tableColumn id="5436" xr3:uid="{4988B91E-FE8A-48CC-9F6D-41BA364036B2}" name="Column5432" dataDxfId="10994"/>
    <tableColumn id="5437" xr3:uid="{5833165F-56A6-458D-BDA3-EBAE9D8E5A49}" name="Column5433" dataDxfId="10993"/>
    <tableColumn id="5438" xr3:uid="{AA6C4395-0C0D-4302-BD29-5E71B4AAD2F1}" name="Column5434" dataDxfId="10992"/>
    <tableColumn id="5439" xr3:uid="{C3752671-EC60-4D05-BD74-A42D4B89CC3D}" name="Column5435" dataDxfId="10991"/>
    <tableColumn id="5440" xr3:uid="{922AF5EE-31D0-4200-BBB8-AB70A6AFE197}" name="Column5436" dataDxfId="10990"/>
    <tableColumn id="5441" xr3:uid="{2383F9DA-38F7-4F18-898E-B02261551537}" name="Column5437" dataDxfId="10989"/>
    <tableColumn id="5442" xr3:uid="{72FBE10A-9076-43D9-92E4-8AFC6F296FFC}" name="Column5438" dataDxfId="10988"/>
    <tableColumn id="5443" xr3:uid="{EE0C6D99-653B-43F6-9FC4-28756229262A}" name="Column5439" dataDxfId="10987"/>
    <tableColumn id="5444" xr3:uid="{0EDAC8F1-F744-439B-9E86-A7F9636CF059}" name="Column5440" dataDxfId="10986"/>
    <tableColumn id="5445" xr3:uid="{34BF2F13-3FB8-4FC1-A49D-EED5360B6DC7}" name="Column5441" dataDxfId="10985"/>
    <tableColumn id="5446" xr3:uid="{2C9EF790-AC71-4EB8-9D12-ED9B1DF774EE}" name="Column5442" dataDxfId="10984"/>
    <tableColumn id="5447" xr3:uid="{6CF0AC5B-8B1C-4BC1-AC8D-A7E8CB1C5F47}" name="Column5443" dataDxfId="10983"/>
    <tableColumn id="5448" xr3:uid="{F8D25832-41ED-4351-99CB-819966037E02}" name="Column5444" dataDxfId="10982"/>
    <tableColumn id="5449" xr3:uid="{447F9FC4-C754-4E68-A829-6150EE4C531A}" name="Column5445" dataDxfId="10981"/>
    <tableColumn id="5450" xr3:uid="{AC695D3D-7D31-42A7-8D68-F3FFA45913D1}" name="Column5446" dataDxfId="10980"/>
    <tableColumn id="5451" xr3:uid="{C59962E0-3209-4BB9-BA5E-C2B0B63723A8}" name="Column5447" dataDxfId="10979"/>
    <tableColumn id="5452" xr3:uid="{7101EC77-31B0-4763-A68F-26D1B8046C7F}" name="Column5448" dataDxfId="10978"/>
    <tableColumn id="5453" xr3:uid="{D98AFDD3-B334-44EC-B494-DF9155B82F84}" name="Column5449" dataDxfId="10977"/>
    <tableColumn id="5454" xr3:uid="{051AEC88-05AA-428C-A6CA-1BC701E5E882}" name="Column5450" dataDxfId="10976"/>
    <tableColumn id="5455" xr3:uid="{62CE42E5-8E68-47B9-B922-B218F2FB8BAF}" name="Column5451" dataDxfId="10975"/>
    <tableColumn id="5456" xr3:uid="{4E0E8E1D-20BD-4BD2-A6F3-E7B638121C7C}" name="Column5452" dataDxfId="10974"/>
    <tableColumn id="5457" xr3:uid="{6F0E75DD-251D-46E3-9116-CD2097F53F9B}" name="Column5453" dataDxfId="10973"/>
    <tableColumn id="5458" xr3:uid="{304486F1-A67A-4B97-9B82-1F34C9B60309}" name="Column5454" dataDxfId="10972"/>
    <tableColumn id="5459" xr3:uid="{E7359D10-81F9-4482-A7D4-2F329AB10C76}" name="Column5455" dataDxfId="10971"/>
    <tableColumn id="5460" xr3:uid="{48E286DD-037A-4EF4-8199-7E5BE276BDCF}" name="Column5456" dataDxfId="10970"/>
    <tableColumn id="5461" xr3:uid="{78A0017D-32A0-4FCC-9EEF-165DA20BFCB1}" name="Column5457" dataDxfId="10969"/>
    <tableColumn id="5462" xr3:uid="{0DEF8A47-71F4-4745-B207-CC58A6DEDF1B}" name="Column5458" dataDxfId="10968"/>
    <tableColumn id="5463" xr3:uid="{CA0D807B-D310-4ACE-BDFA-19F890974961}" name="Column5459" dataDxfId="10967"/>
    <tableColumn id="5464" xr3:uid="{A2267890-22E2-4729-B27D-F662C4063CE8}" name="Column5460" dataDxfId="10966"/>
    <tableColumn id="5465" xr3:uid="{FAF60312-3723-4F6E-952E-5B4915F7694B}" name="Column5461" dataDxfId="10965"/>
    <tableColumn id="5466" xr3:uid="{80CDBE87-ABD0-4D5F-9E65-0E60A2776A4B}" name="Column5462" dataDxfId="10964"/>
    <tableColumn id="5467" xr3:uid="{3C3425C5-583B-4423-B681-E9D463E7B235}" name="Column5463" dataDxfId="10963"/>
    <tableColumn id="5468" xr3:uid="{AA28BF78-634E-4B5D-BA81-BD3CF3B7716E}" name="Column5464" dataDxfId="10962"/>
    <tableColumn id="5469" xr3:uid="{51D4A2E6-2DD6-44B9-A7EC-B299ACB0E050}" name="Column5465" dataDxfId="10961"/>
    <tableColumn id="5470" xr3:uid="{329C55E0-17F6-4890-9687-F037B0544697}" name="Column5466" dataDxfId="10960"/>
    <tableColumn id="5471" xr3:uid="{21DDB363-1854-443D-880D-8F226586E477}" name="Column5467" dataDxfId="10959"/>
    <tableColumn id="5472" xr3:uid="{2374FD39-3BBA-4480-9A46-123DB36F5590}" name="Column5468" dataDxfId="10958"/>
    <tableColumn id="5473" xr3:uid="{AF94A0EE-F041-4A67-A8B2-8D2C746A8300}" name="Column5469" dataDxfId="10957"/>
    <tableColumn id="5474" xr3:uid="{57E284B5-88A0-49D4-A02B-1BD7517712D9}" name="Column5470" dataDxfId="10956"/>
    <tableColumn id="5475" xr3:uid="{10DD62C6-51D5-4FC8-887D-8A3407C7E3FD}" name="Column5471" dataDxfId="10955"/>
    <tableColumn id="5476" xr3:uid="{4B7FFDCC-5680-4260-A5D1-4CE06190CC94}" name="Column5472" dataDxfId="10954"/>
    <tableColumn id="5477" xr3:uid="{53A62259-26DA-41EA-A358-4F2DFBADFE15}" name="Column5473" dataDxfId="10953"/>
    <tableColumn id="5478" xr3:uid="{AA669010-A401-4A97-AAFD-8F09258B1CDC}" name="Column5474" dataDxfId="10952"/>
    <tableColumn id="5479" xr3:uid="{6B8709A1-40A8-4932-B5C2-C1B75E38328F}" name="Column5475" dataDxfId="10951"/>
    <tableColumn id="5480" xr3:uid="{9523567F-D3F5-4C3D-8C94-1A116CA0812B}" name="Column5476" dataDxfId="10950"/>
    <tableColumn id="5481" xr3:uid="{BE796D4B-64C0-42FB-B7E7-21593CDE3E8E}" name="Column5477" dataDxfId="10949"/>
    <tableColumn id="5482" xr3:uid="{C829C842-B8E1-4096-AFEF-53E448B96ABF}" name="Column5478" dataDxfId="10948"/>
    <tableColumn id="5483" xr3:uid="{32687A40-7214-43AD-8B6F-EB84906E9633}" name="Column5479" dataDxfId="10947"/>
    <tableColumn id="5484" xr3:uid="{2E040551-631D-481E-8CC7-7794D9071452}" name="Column5480" dataDxfId="10946"/>
    <tableColumn id="5485" xr3:uid="{E0EB56DF-E864-4A5C-BB22-3CD20C4F3EE0}" name="Column5481" dataDxfId="10945"/>
    <tableColumn id="5486" xr3:uid="{37F8BDFD-5E35-4896-AA0B-208D8D3229F1}" name="Column5482" dataDxfId="10944"/>
    <tableColumn id="5487" xr3:uid="{17091EEF-5CFF-40B5-B320-BEFD0572D81D}" name="Column5483" dataDxfId="10943"/>
    <tableColumn id="5488" xr3:uid="{984F499C-0874-4BDA-A556-84B34B0F433B}" name="Column5484" dataDxfId="10942"/>
    <tableColumn id="5489" xr3:uid="{227FDC38-E027-4BF7-A204-4E98A2F2E20B}" name="Column5485" dataDxfId="10941"/>
    <tableColumn id="5490" xr3:uid="{53237077-6070-4594-B3FA-6CB3E39D89C0}" name="Column5486" dataDxfId="10940"/>
    <tableColumn id="5491" xr3:uid="{5F8608ED-B43B-4E98-80E5-5F4134408DEE}" name="Column5487" dataDxfId="10939"/>
    <tableColumn id="5492" xr3:uid="{ACF7A1E2-EBCD-4CFF-A29C-E8A4FC4F0A94}" name="Column5488" dataDxfId="10938"/>
    <tableColumn id="5493" xr3:uid="{9DB66F20-A305-4D0D-B595-ECBD9A21C58B}" name="Column5489" dataDxfId="10937"/>
    <tableColumn id="5494" xr3:uid="{60CE1213-9883-49D3-89E6-DDEE60A1A9A1}" name="Column5490" dataDxfId="10936"/>
    <tableColumn id="5495" xr3:uid="{98A61DBC-7BEA-4A15-A5E6-466CFBB3BCFC}" name="Column5491" dataDxfId="10935"/>
    <tableColumn id="5496" xr3:uid="{E08EB2A5-3E67-4C3D-9EC1-0087B18D733F}" name="Column5492" dataDxfId="10934"/>
    <tableColumn id="5497" xr3:uid="{E11E648C-F411-4F6D-B150-6F45F9EE533E}" name="Column5493" dataDxfId="10933"/>
    <tableColumn id="5498" xr3:uid="{DC36919C-0CBA-40E5-A197-445DC03A3270}" name="Column5494" dataDxfId="10932"/>
    <tableColumn id="5499" xr3:uid="{1D98CD05-A994-4F94-A51E-A6F484161947}" name="Column5495" dataDxfId="10931"/>
    <tableColumn id="5500" xr3:uid="{7CC70DD2-2C62-44C7-9A74-186286056789}" name="Column5496" dataDxfId="10930"/>
    <tableColumn id="5501" xr3:uid="{509E0D93-12FE-4763-B41E-5557C347EA86}" name="Column5497" dataDxfId="10929"/>
    <tableColumn id="5502" xr3:uid="{4C491849-45DF-4DA7-AED1-3F7D47AF996C}" name="Column5498" dataDxfId="10928"/>
    <tableColumn id="5503" xr3:uid="{5B13293D-5821-4C9A-B0A4-23EFCD530A16}" name="Column5499" dataDxfId="10927"/>
    <tableColumn id="5504" xr3:uid="{2D523943-F9D9-426C-AFEF-8B982C16641F}" name="Column5500" dataDxfId="10926"/>
    <tableColumn id="5505" xr3:uid="{FFFAFC7E-E78F-4021-BF55-7E71125105A7}" name="Column5501" dataDxfId="10925"/>
    <tableColumn id="5506" xr3:uid="{A1380ECE-E190-42E8-B8A4-050A3B3BFA7A}" name="Column5502" dataDxfId="10924"/>
    <tableColumn id="5507" xr3:uid="{F43C0190-DFBA-483B-A987-FF12A5D8F9F0}" name="Column5503" dataDxfId="10923"/>
    <tableColumn id="5508" xr3:uid="{17CC1A10-359C-4EB0-9B36-5B9B21566687}" name="Column5504" dataDxfId="10922"/>
    <tableColumn id="5509" xr3:uid="{C9E56E17-DA67-41B4-9CB9-2A717038ADFF}" name="Column5505" dataDxfId="10921"/>
    <tableColumn id="5510" xr3:uid="{DC161110-C0C5-4F3C-8ED7-6C3A93C6A2A7}" name="Column5506" dataDxfId="10920"/>
    <tableColumn id="5511" xr3:uid="{E4D0D103-A4BA-4445-ABF2-6A3DCDFAC4E3}" name="Column5507" dataDxfId="10919"/>
    <tableColumn id="5512" xr3:uid="{0335E284-B5BD-47BA-AD4C-AEF40772B306}" name="Column5508" dataDxfId="10918"/>
    <tableColumn id="5513" xr3:uid="{6A2E3794-C4ED-478F-82D2-CBA360C7F126}" name="Column5509" dataDxfId="10917"/>
    <tableColumn id="5514" xr3:uid="{D04CA674-97B9-4971-AEF0-97B2EC21F094}" name="Column5510" dataDxfId="10916"/>
    <tableColumn id="5515" xr3:uid="{A57F0CA4-102F-44A1-A26C-E172CA1D8D2E}" name="Column5511" dataDxfId="10915"/>
    <tableColumn id="5516" xr3:uid="{E4EF6705-A286-41CA-8D0C-C9955D54C093}" name="Column5512" dataDxfId="10914"/>
    <tableColumn id="5517" xr3:uid="{EC49C440-D8DF-4332-A3F3-48D475C4AE44}" name="Column5513" dataDxfId="10913"/>
    <tableColumn id="5518" xr3:uid="{499BF6BE-F6F3-4129-969C-16F328C0BE72}" name="Column5514" dataDxfId="10912"/>
    <tableColumn id="5519" xr3:uid="{6462D37F-26C1-48DC-BD2A-D4ED4E20D2F9}" name="Column5515" dataDxfId="10911"/>
    <tableColumn id="5520" xr3:uid="{CEBA51A1-2CB6-410B-92EA-ED2C1D844743}" name="Column5516" dataDxfId="10910"/>
    <tableColumn id="5521" xr3:uid="{D786024D-198C-4D38-ACA6-32F2A612EA42}" name="Column5517" dataDxfId="10909"/>
    <tableColumn id="5522" xr3:uid="{3CCA8A3E-DB5A-4BD4-858F-CBD8CF1A7DF3}" name="Column5518" dataDxfId="10908"/>
    <tableColumn id="5523" xr3:uid="{AC129D49-7B1E-4D00-8DCB-AF7E56C8CA1A}" name="Column5519" dataDxfId="10907"/>
    <tableColumn id="5524" xr3:uid="{0DCCBE22-3ECF-40A5-8CC6-68C6EB5CB1BB}" name="Column5520" dataDxfId="10906"/>
    <tableColumn id="5525" xr3:uid="{F6464B90-9BC2-4D6A-A142-EF974B04C637}" name="Column5521" dataDxfId="10905"/>
    <tableColumn id="5526" xr3:uid="{895B2C9C-412F-4029-BA93-102879C1685B}" name="Column5522" dataDxfId="10904"/>
    <tableColumn id="5527" xr3:uid="{F5BFE768-0456-4D6D-83BB-2EE35DA1C581}" name="Column5523" dataDxfId="10903"/>
    <tableColumn id="5528" xr3:uid="{A171E485-5A3B-4C9E-BE54-2DD49C0ADE04}" name="Column5524" dataDxfId="10902"/>
    <tableColumn id="5529" xr3:uid="{AB24FE6D-3693-4507-B4DB-53B55D119F69}" name="Column5525" dataDxfId="10901"/>
    <tableColumn id="5530" xr3:uid="{20C3ABFB-DBD5-47F6-A57B-0FE6BEAA788E}" name="Column5526" dataDxfId="10900"/>
    <tableColumn id="5531" xr3:uid="{CF162E59-48B2-492B-88AE-1AAF75819265}" name="Column5527" dataDxfId="10899"/>
    <tableColumn id="5532" xr3:uid="{46206F95-96B0-4A82-B6AC-336471A06173}" name="Column5528" dataDxfId="10898"/>
    <tableColumn id="5533" xr3:uid="{BFD02E4A-2C9D-417E-8212-DA18D250E910}" name="Column5529" dataDxfId="10897"/>
    <tableColumn id="5534" xr3:uid="{9FC38DCA-D118-402A-A056-C3A34C6E9FCB}" name="Column5530" dataDxfId="10896"/>
    <tableColumn id="5535" xr3:uid="{8B03A5D4-A123-49C8-82B2-3437D39339D2}" name="Column5531" dataDxfId="10895"/>
    <tableColumn id="5536" xr3:uid="{87E1BD02-BC58-4A99-9CB4-0C610FF1DD28}" name="Column5532" dataDxfId="10894"/>
    <tableColumn id="5537" xr3:uid="{3659AD23-C2D1-4D08-A565-B6D3AAB0F7F1}" name="Column5533" dataDxfId="10893"/>
    <tableColumn id="5538" xr3:uid="{0E865293-84F2-4F37-853A-F759769110A5}" name="Column5534" dataDxfId="10892"/>
    <tableColumn id="5539" xr3:uid="{CF0E9020-ECB1-47C6-9C8F-B6BBEEB0FCA5}" name="Column5535" dataDxfId="10891"/>
    <tableColumn id="5540" xr3:uid="{1146C586-2A22-4E73-87B6-8C37108ABE60}" name="Column5536" dataDxfId="10890"/>
    <tableColumn id="5541" xr3:uid="{45D0CE0D-4A0A-4291-A317-CF96AAD78048}" name="Column5537" dataDxfId="10889"/>
    <tableColumn id="5542" xr3:uid="{1D670540-4EAC-4EC9-A4BD-23FA142861D0}" name="Column5538" dataDxfId="10888"/>
    <tableColumn id="5543" xr3:uid="{029A706C-8202-4FD0-A560-A2DE79A7089D}" name="Column5539" dataDxfId="10887"/>
    <tableColumn id="5544" xr3:uid="{183460C5-3106-40CE-81B1-3812B1A8578D}" name="Column5540" dataDxfId="10886"/>
    <tableColumn id="5545" xr3:uid="{2F596CE4-DA4A-4EDD-92B5-5B6C2B475D4B}" name="Column5541" dataDxfId="10885"/>
    <tableColumn id="5546" xr3:uid="{44B22BCF-D4C1-4EA3-9DBC-EFAAEF0F653B}" name="Column5542" dataDxfId="10884"/>
    <tableColumn id="5547" xr3:uid="{EF7C0F76-3A8A-4515-8C7B-EC01C7FF2251}" name="Column5543" dataDxfId="10883"/>
    <tableColumn id="5548" xr3:uid="{CFF1D8F1-60D4-4500-883D-C61DE6284FEA}" name="Column5544" dataDxfId="10882"/>
    <tableColumn id="5549" xr3:uid="{23BEE7C4-63BE-4A4A-9EDA-9BBC82B405C4}" name="Column5545" dataDxfId="10881"/>
    <tableColumn id="5550" xr3:uid="{D1C68AA1-3B04-499A-889E-0CDD4FD1A607}" name="Column5546" dataDxfId="10880"/>
    <tableColumn id="5551" xr3:uid="{DC556E29-93B2-4499-9EA6-C26377C6EF59}" name="Column5547" dataDxfId="10879"/>
    <tableColumn id="5552" xr3:uid="{8DAFC19B-F851-412C-AC77-E702892F128E}" name="Column5548" dataDxfId="10878"/>
    <tableColumn id="5553" xr3:uid="{246E3640-29A1-4778-A104-8CF36D7C5F41}" name="Column5549" dataDxfId="10877"/>
    <tableColumn id="5554" xr3:uid="{77C5E8EC-07D1-4A88-8077-9DC6889AEAF5}" name="Column5550" dataDxfId="10876"/>
    <tableColumn id="5555" xr3:uid="{DDF6D28B-F6F3-4C7C-9CF4-D4984C8398CE}" name="Column5551" dataDxfId="10875"/>
    <tableColumn id="5556" xr3:uid="{8FD345C5-6D22-46EE-B6AC-DB286B8F9CEE}" name="Column5552" dataDxfId="10874"/>
    <tableColumn id="5557" xr3:uid="{7ED8BB19-1727-4D38-8393-6DDD3877BD5D}" name="Column5553" dataDxfId="10873"/>
    <tableColumn id="5558" xr3:uid="{D98F4703-5F88-4223-9AD7-EB5A0EE3DF63}" name="Column5554" dataDxfId="10872"/>
    <tableColumn id="5559" xr3:uid="{B1CE3AB0-D896-4226-8510-DFC3BDC6BA28}" name="Column5555" dataDxfId="10871"/>
    <tableColumn id="5560" xr3:uid="{44FDE5B6-8B1C-4A21-B176-E290A25C5B10}" name="Column5556" dataDxfId="10870"/>
    <tableColumn id="5561" xr3:uid="{CD2521B6-52A6-4A6B-9543-BFB9E9CDEAA4}" name="Column5557" dataDxfId="10869"/>
    <tableColumn id="5562" xr3:uid="{427E0012-8EAC-44F3-A01E-45711A3D5070}" name="Column5558" dataDxfId="10868"/>
    <tableColumn id="5563" xr3:uid="{E8ECB733-8C52-42C5-88B7-F3F3442A6EDD}" name="Column5559" dataDxfId="10867"/>
    <tableColumn id="5564" xr3:uid="{6D747C7E-EB3A-4472-87F1-699643CF8C02}" name="Column5560" dataDxfId="10866"/>
    <tableColumn id="5565" xr3:uid="{BBDBDF01-45AB-4666-A7B4-B989D6B825F3}" name="Column5561" dataDxfId="10865"/>
    <tableColumn id="5566" xr3:uid="{4919F981-A2B9-4C0B-B5A7-885DBE26D5F9}" name="Column5562" dataDxfId="10864"/>
    <tableColumn id="5567" xr3:uid="{7374DAC7-CF90-45E3-807E-93C4F80D47D9}" name="Column5563" dataDxfId="10863"/>
    <tableColumn id="5568" xr3:uid="{68E95E71-889D-4BC8-92B5-9B1E2AA455EC}" name="Column5564" dataDxfId="10862"/>
    <tableColumn id="5569" xr3:uid="{F8AE7F60-2FB3-49AA-BCA0-44BC61085E6F}" name="Column5565" dataDxfId="10861"/>
    <tableColumn id="5570" xr3:uid="{9F775081-8A61-4B61-A5B3-2D7DE161333C}" name="Column5566" dataDxfId="10860"/>
    <tableColumn id="5571" xr3:uid="{D8AB5F2B-A1CF-4CFF-A55D-7C3ABD8EB753}" name="Column5567" dataDxfId="10859"/>
    <tableColumn id="5572" xr3:uid="{C75D48F1-9701-4103-9B3B-CC5A0AB1FF7C}" name="Column5568" dataDxfId="10858"/>
    <tableColumn id="5573" xr3:uid="{C1E9C90E-B0A4-4413-A22C-CC6814EFC00E}" name="Column5569" dataDxfId="10857"/>
    <tableColumn id="5574" xr3:uid="{632CACD3-70C9-4CBA-8309-0E29FF980612}" name="Column5570" dataDxfId="10856"/>
    <tableColumn id="5575" xr3:uid="{5D17F60B-CA25-4720-8968-C73B107AA6F3}" name="Column5571" dataDxfId="10855"/>
    <tableColumn id="5576" xr3:uid="{DB253BC6-9E36-4E87-933D-D898556A28DE}" name="Column5572" dataDxfId="10854"/>
    <tableColumn id="5577" xr3:uid="{9747C473-E605-47E9-BD9C-CC5855BE12D7}" name="Column5573" dataDxfId="10853"/>
    <tableColumn id="5578" xr3:uid="{DE3047D1-5204-4E1C-9DFB-4CC1AB117674}" name="Column5574" dataDxfId="10852"/>
    <tableColumn id="5579" xr3:uid="{884B89C6-D370-4E17-8C31-63F4E6CA3C69}" name="Column5575" dataDxfId="10851"/>
    <tableColumn id="5580" xr3:uid="{F4312BAC-D831-4336-ADCA-F9FB3BCC884E}" name="Column5576" dataDxfId="10850"/>
    <tableColumn id="5581" xr3:uid="{2A595732-C808-4E71-A60A-7E98D549715A}" name="Column5577" dataDxfId="10849"/>
    <tableColumn id="5582" xr3:uid="{F1BB3AB4-5CB7-4A91-9126-7292BED938D4}" name="Column5578" dataDxfId="10848"/>
    <tableColumn id="5583" xr3:uid="{81AD3D44-6FB6-4F81-8178-94FF4F7A9D15}" name="Column5579" dataDxfId="10847"/>
    <tableColumn id="5584" xr3:uid="{5B6C9F74-F81A-4D75-925B-8B24B1A979E2}" name="Column5580" dataDxfId="10846"/>
    <tableColumn id="5585" xr3:uid="{110CD927-A54B-4B46-8264-79759F4EC9BB}" name="Column5581" dataDxfId="10845"/>
    <tableColumn id="5586" xr3:uid="{C2E863C4-4A97-4AA7-91D4-1AF74FAD6D96}" name="Column5582" dataDxfId="10844"/>
    <tableColumn id="5587" xr3:uid="{F474C888-79AD-49D1-8E17-EBC2F1C0C94E}" name="Column5583" dataDxfId="10843"/>
    <tableColumn id="5588" xr3:uid="{2E57BD23-BBB0-411A-B395-8A5EB9670424}" name="Column5584" dataDxfId="10842"/>
    <tableColumn id="5589" xr3:uid="{C72815A1-7DB9-4CCA-A5CF-66FE59385855}" name="Column5585" dataDxfId="10841"/>
    <tableColumn id="5590" xr3:uid="{DA1C630B-3323-4923-AE81-87EE173F68EF}" name="Column5586" dataDxfId="10840"/>
    <tableColumn id="5591" xr3:uid="{AFF32684-CB33-4E5D-AC45-7A0968262FAE}" name="Column5587" dataDxfId="10839"/>
    <tableColumn id="5592" xr3:uid="{606A5C2F-F1CD-4688-858D-E17F222A7005}" name="Column5588" dataDxfId="10838"/>
    <tableColumn id="5593" xr3:uid="{3C80802B-6B79-4CD2-90F6-C2A8A45549D9}" name="Column5589" dataDxfId="10837"/>
    <tableColumn id="5594" xr3:uid="{FE89FCF6-3AD9-415F-9219-49EB674F11E9}" name="Column5590" dataDxfId="10836"/>
    <tableColumn id="5595" xr3:uid="{84D55884-3643-4A76-8BC2-8E839B9B29A8}" name="Column5591" dataDxfId="10835"/>
    <tableColumn id="5596" xr3:uid="{7C49BA8F-D209-4697-8D88-B88B977179DF}" name="Column5592" dataDxfId="10834"/>
    <tableColumn id="5597" xr3:uid="{C43CDC40-D252-4AD9-B71E-88B888DD0127}" name="Column5593" dataDxfId="10833"/>
    <tableColumn id="5598" xr3:uid="{4811DF70-07F1-4158-91CD-14181528D326}" name="Column5594" dataDxfId="10832"/>
    <tableColumn id="5599" xr3:uid="{EB435A89-4C53-4960-9727-41CFB75E3B18}" name="Column5595" dataDxfId="10831"/>
    <tableColumn id="5600" xr3:uid="{EA7E2FC0-F4AD-498C-BCFD-C9C3A5086E60}" name="Column5596" dataDxfId="10830"/>
    <tableColumn id="5601" xr3:uid="{26881F8E-C03F-42E6-A88C-4F6A8A54A4EC}" name="Column5597" dataDxfId="10829"/>
    <tableColumn id="5602" xr3:uid="{6D157514-8121-430E-A2AF-05D31235AC3F}" name="Column5598" dataDxfId="10828"/>
    <tableColumn id="5603" xr3:uid="{1729EDEF-77DE-4C66-9E3C-58264970CB42}" name="Column5599" dataDxfId="10827"/>
    <tableColumn id="5604" xr3:uid="{7B9A936F-BCE6-43C8-B2B6-B5E663E96A60}" name="Column5600" dataDxfId="10826"/>
    <tableColumn id="5605" xr3:uid="{905481BC-025E-4AB6-86A8-AE6A3C479319}" name="Column5601" dataDxfId="10825"/>
    <tableColumn id="5606" xr3:uid="{3ED8C722-3252-4A85-9358-D97DBBEF7C7F}" name="Column5602" dataDxfId="10824"/>
    <tableColumn id="5607" xr3:uid="{1665D825-D262-4037-954E-4EACBAEC32DB}" name="Column5603" dataDxfId="10823"/>
    <tableColumn id="5608" xr3:uid="{B43CCF57-11A4-4F60-A1ED-745F7FF2775C}" name="Column5604" dataDxfId="10822"/>
    <tableColumn id="5609" xr3:uid="{F3C299DF-A25C-444C-A043-F846DFFBCC95}" name="Column5605" dataDxfId="10821"/>
    <tableColumn id="5610" xr3:uid="{C3708491-23D1-4A5D-A925-6B786457F1D0}" name="Column5606" dataDxfId="10820"/>
    <tableColumn id="5611" xr3:uid="{23C0CCD8-E799-4A9F-A266-972B194B60B9}" name="Column5607" dataDxfId="10819"/>
    <tableColumn id="5612" xr3:uid="{51ED62E0-0F4D-479B-BA4C-29E20C1E6FDA}" name="Column5608" dataDxfId="10818"/>
    <tableColumn id="5613" xr3:uid="{98BF95DE-998B-4839-979A-50B815A13C27}" name="Column5609" dataDxfId="10817"/>
    <tableColumn id="5614" xr3:uid="{9B4B6567-C875-427E-A090-E83CFB8E47A2}" name="Column5610" dataDxfId="10816"/>
    <tableColumn id="5615" xr3:uid="{4227503F-185C-4113-AC09-530321819F5A}" name="Column5611" dataDxfId="10815"/>
    <tableColumn id="5616" xr3:uid="{4BA473B5-4D7A-40ED-B3A9-0C31F66114FF}" name="Column5612" dataDxfId="10814"/>
    <tableColumn id="5617" xr3:uid="{649D0C6E-A87A-4E71-8E86-C250736CD5A3}" name="Column5613" dataDxfId="10813"/>
    <tableColumn id="5618" xr3:uid="{D3AFC565-F24A-4F98-B57D-8538EB5F68BC}" name="Column5614" dataDxfId="10812"/>
    <tableColumn id="5619" xr3:uid="{4781D4B5-47C9-4F67-ACEC-876316EF79B4}" name="Column5615" dataDxfId="10811"/>
    <tableColumn id="5620" xr3:uid="{966A3E0C-A967-47F8-8B8B-CD4FA24334A8}" name="Column5616" dataDxfId="10810"/>
    <tableColumn id="5621" xr3:uid="{EA3D0A1D-EE78-411D-95ED-035A08404C82}" name="Column5617" dataDxfId="10809"/>
    <tableColumn id="5622" xr3:uid="{7D37CA2B-F007-4128-8D53-DC5AEB0A9F2D}" name="Column5618" dataDxfId="10808"/>
    <tableColumn id="5623" xr3:uid="{C8B5AFF4-882B-4E33-B573-F751486AFB3E}" name="Column5619" dataDxfId="10807"/>
    <tableColumn id="5624" xr3:uid="{2C6F9085-0494-4447-AD1F-ED285B25438A}" name="Column5620" dataDxfId="10806"/>
    <tableColumn id="5625" xr3:uid="{3369CACA-D286-4A3C-BFBD-1B8F05997785}" name="Column5621" dataDxfId="10805"/>
    <tableColumn id="5626" xr3:uid="{87E2C37A-1ED2-4776-BB02-036558755491}" name="Column5622" dataDxfId="10804"/>
    <tableColumn id="5627" xr3:uid="{55EF995E-9810-484D-8E59-76572BEC0846}" name="Column5623" dataDxfId="10803"/>
    <tableColumn id="5628" xr3:uid="{9AB6FA13-4C27-4CFE-BDB4-07CBEDA17ED6}" name="Column5624" dataDxfId="10802"/>
    <tableColumn id="5629" xr3:uid="{2570AA29-FE6E-4C4D-8644-B923EFC2888F}" name="Column5625" dataDxfId="10801"/>
    <tableColumn id="5630" xr3:uid="{44059D3D-63D6-405E-A28B-8F0D4FB6547C}" name="Column5626" dataDxfId="10800"/>
    <tableColumn id="5631" xr3:uid="{1C314AF0-5F2A-484F-8E50-0CD0E779704D}" name="Column5627" dataDxfId="10799"/>
    <tableColumn id="5632" xr3:uid="{6775757F-F18C-4ADF-BBA6-6EFBC4C28366}" name="Column5628" dataDxfId="10798"/>
    <tableColumn id="5633" xr3:uid="{F5892658-B395-45D3-AA3D-78E0813EA362}" name="Column5629" dataDxfId="10797"/>
    <tableColumn id="5634" xr3:uid="{DB66E4AB-5C16-4595-AF33-B8B0E8C567B1}" name="Column5630" dataDxfId="10796"/>
    <tableColumn id="5635" xr3:uid="{583ACAFB-97B0-4602-8E3D-424A35787720}" name="Column5631" dataDxfId="10795"/>
    <tableColumn id="5636" xr3:uid="{8A9E77B5-9F1E-45C5-AFFC-15CE4EF755FA}" name="Column5632" dataDxfId="10794"/>
    <tableColumn id="5637" xr3:uid="{4BF43722-E303-4444-BBAB-A809A9EBF2D5}" name="Column5633" dataDxfId="10793"/>
    <tableColumn id="5638" xr3:uid="{A0C326F0-1FF8-400F-BDFC-55B94620E58C}" name="Column5634" dataDxfId="10792"/>
    <tableColumn id="5639" xr3:uid="{F0D9B76F-D6F9-4AE6-B538-AC3949E42A12}" name="Column5635" dataDxfId="10791"/>
    <tableColumn id="5640" xr3:uid="{410DDEB9-47FD-4F19-9D98-AA6B133AFA28}" name="Column5636" dataDxfId="10790"/>
    <tableColumn id="5641" xr3:uid="{B3FF3FA5-1CC0-49C4-BB99-224894B31561}" name="Column5637" dataDxfId="10789"/>
    <tableColumn id="5642" xr3:uid="{4BB47E65-6AE0-4425-8A1F-F9C431A6DABC}" name="Column5638" dataDxfId="10788"/>
    <tableColumn id="5643" xr3:uid="{3948AC7B-8613-4189-9AC3-44FD3A180EC6}" name="Column5639" dataDxfId="10787"/>
    <tableColumn id="5644" xr3:uid="{3D44D1D3-783E-45F5-B642-A31239110027}" name="Column5640" dataDxfId="10786"/>
    <tableColumn id="5645" xr3:uid="{97DD2656-8B3C-4A4E-8CD4-35000C94B731}" name="Column5641" dataDxfId="10785"/>
    <tableColumn id="5646" xr3:uid="{9B6B5C86-E710-4B7B-BB5A-D3307B7666C8}" name="Column5642" dataDxfId="10784"/>
    <tableColumn id="5647" xr3:uid="{52CE240E-AE80-4B7D-9D43-CEA1753B72F1}" name="Column5643" dataDxfId="10783"/>
    <tableColumn id="5648" xr3:uid="{B404EF6E-C77B-4784-A2CE-23D45A824738}" name="Column5644" dataDxfId="10782"/>
    <tableColumn id="5649" xr3:uid="{D1E9EF2B-86B2-461A-816B-65607A6BEF81}" name="Column5645" dataDxfId="10781"/>
    <tableColumn id="5650" xr3:uid="{051ECD0F-E64B-4C42-B33E-525A4E9CEE03}" name="Column5646" dataDxfId="10780"/>
    <tableColumn id="5651" xr3:uid="{D271B72D-8F5D-41A6-AD13-7EE791946480}" name="Column5647" dataDxfId="10779"/>
    <tableColumn id="5652" xr3:uid="{2CD4809E-FFDB-4975-9162-CFCAB584ABD4}" name="Column5648" dataDxfId="10778"/>
    <tableColumn id="5653" xr3:uid="{075A99D4-A35F-44BD-8F01-C11D28DB5A0B}" name="Column5649" dataDxfId="10777"/>
    <tableColumn id="5654" xr3:uid="{5D3A5A46-725E-41E1-AA70-8DC120982D40}" name="Column5650" dataDxfId="10776"/>
    <tableColumn id="5655" xr3:uid="{F2DCC7A8-D890-4659-8328-C352182145D0}" name="Column5651" dataDxfId="10775"/>
    <tableColumn id="5656" xr3:uid="{DB7B613D-8D99-451B-98EE-037F084EF9A2}" name="Column5652" dataDxfId="10774"/>
    <tableColumn id="5657" xr3:uid="{96B597BF-E663-4910-869B-8B1C567C5745}" name="Column5653" dataDxfId="10773"/>
    <tableColumn id="5658" xr3:uid="{5686708E-A58E-4A57-8E8D-04F33A38CB3F}" name="Column5654" dataDxfId="10772"/>
    <tableColumn id="5659" xr3:uid="{924B703B-0F58-489C-B8C5-1AD60E4EA5E2}" name="Column5655" dataDxfId="10771"/>
    <tableColumn id="5660" xr3:uid="{FCD10523-BEB1-41DE-AD40-7481D25B6C68}" name="Column5656" dataDxfId="10770"/>
    <tableColumn id="5661" xr3:uid="{B5030FA6-BC93-411C-9D85-4B9AB4E2FD0C}" name="Column5657" dataDxfId="10769"/>
    <tableColumn id="5662" xr3:uid="{73C85E41-C1BA-4500-86D8-6DADCD46B178}" name="Column5658" dataDxfId="10768"/>
    <tableColumn id="5663" xr3:uid="{8A25B2E2-BD71-4432-981A-6EA9902128DC}" name="Column5659" dataDxfId="10767"/>
    <tableColumn id="5664" xr3:uid="{7ED91EC4-EBE0-400D-944E-56FAFC489BF9}" name="Column5660" dataDxfId="10766"/>
    <tableColumn id="5665" xr3:uid="{22814008-5D16-4DAD-85B7-8737E6BFBAF7}" name="Column5661" dataDxfId="10765"/>
    <tableColumn id="5666" xr3:uid="{96376318-0527-4FF1-9EBA-B9F29F1844F8}" name="Column5662" dataDxfId="10764"/>
    <tableColumn id="5667" xr3:uid="{62420CFC-2448-454D-AE07-78113267C7E5}" name="Column5663" dataDxfId="10763"/>
    <tableColumn id="5668" xr3:uid="{CD2E28DA-782F-4770-A240-DFFC36BD02C8}" name="Column5664" dataDxfId="10762"/>
    <tableColumn id="5669" xr3:uid="{5836B77F-4033-4664-BF3D-205D7E53ADFD}" name="Column5665" dataDxfId="10761"/>
    <tableColumn id="5670" xr3:uid="{04467147-36E7-4F79-A47E-785AA6DBCA2D}" name="Column5666" dataDxfId="10760"/>
    <tableColumn id="5671" xr3:uid="{ADEE3615-5EA2-4B42-9EFB-4A6A28B7C9CB}" name="Column5667" dataDxfId="10759"/>
    <tableColumn id="5672" xr3:uid="{98213924-63D2-4945-BC47-CBC5312888EA}" name="Column5668" dataDxfId="10758"/>
    <tableColumn id="5673" xr3:uid="{14AA7F4F-FECF-4DB1-B657-56B7B934EF12}" name="Column5669" dataDxfId="10757"/>
    <tableColumn id="5674" xr3:uid="{A2DE6104-3964-490A-AD42-B452381685F8}" name="Column5670" dataDxfId="10756"/>
    <tableColumn id="5675" xr3:uid="{3FE9B8A0-E6F7-457F-ABBD-D3CB9169451A}" name="Column5671" dataDxfId="10755"/>
    <tableColumn id="5676" xr3:uid="{D1C88CDF-9298-4F09-B5FF-C38E7A101380}" name="Column5672" dataDxfId="10754"/>
    <tableColumn id="5677" xr3:uid="{99523F3F-8C28-4627-A3E8-CEF4752E5033}" name="Column5673" dataDxfId="10753"/>
    <tableColumn id="5678" xr3:uid="{AF242C59-2BD1-40D3-A0BB-F917CD20CD30}" name="Column5674" dataDxfId="10752"/>
    <tableColumn id="5679" xr3:uid="{7B8641FD-5351-4E86-85C5-7B7E11D06F97}" name="Column5675" dataDxfId="10751"/>
    <tableColumn id="5680" xr3:uid="{89D7147C-17AE-4812-B537-E31D1B80BBB5}" name="Column5676" dataDxfId="10750"/>
    <tableColumn id="5681" xr3:uid="{ADDD4B1B-91F8-4CB0-BDFD-8B44C1CBAC2B}" name="Column5677" dataDxfId="10749"/>
    <tableColumn id="5682" xr3:uid="{05FE05A6-B914-46D2-B094-512BB3752C59}" name="Column5678" dataDxfId="10748"/>
    <tableColumn id="5683" xr3:uid="{DF66BE34-7D79-4D5F-908C-48091F2F0760}" name="Column5679" dataDxfId="10747"/>
    <tableColumn id="5684" xr3:uid="{C0A8923C-6C91-4EA8-86F1-3FFB2991F128}" name="Column5680" dataDxfId="10746"/>
    <tableColumn id="5685" xr3:uid="{18B10410-EA0D-4512-82DB-A890D3049DDF}" name="Column5681" dataDxfId="10745"/>
    <tableColumn id="5686" xr3:uid="{F9B52E7E-B34A-440C-8A38-C3AE20E2D65C}" name="Column5682" dataDxfId="10744"/>
    <tableColumn id="5687" xr3:uid="{5A4465F0-16F3-4626-9EC2-5DAC7A459145}" name="Column5683" dataDxfId="10743"/>
    <tableColumn id="5688" xr3:uid="{4677A77C-921F-4B28-AB77-9CDA3399A613}" name="Column5684" dataDxfId="10742"/>
    <tableColumn id="5689" xr3:uid="{BB32F19C-A2BD-4E2D-B8A8-AC25727D8EDF}" name="Column5685" dataDxfId="10741"/>
    <tableColumn id="5690" xr3:uid="{4226E2FE-495A-4A7A-9E8D-635BC5F4D341}" name="Column5686" dataDxfId="10740"/>
    <tableColumn id="5691" xr3:uid="{5996F9C4-86D5-4EAE-B6ED-D2B9A07A5F67}" name="Column5687" dataDxfId="10739"/>
    <tableColumn id="5692" xr3:uid="{217767C8-FB8A-4C92-B208-F9CF0EB9D141}" name="Column5688" dataDxfId="10738"/>
    <tableColumn id="5693" xr3:uid="{D2657048-A065-4FFA-ADE4-D32C65BE3506}" name="Column5689" dataDxfId="10737"/>
    <tableColumn id="5694" xr3:uid="{0FC70AAB-1233-4550-9C61-C93E88512105}" name="Column5690" dataDxfId="10736"/>
    <tableColumn id="5695" xr3:uid="{B2AAC838-65C1-47FD-82E3-46DBA14C7880}" name="Column5691" dataDxfId="10735"/>
    <tableColumn id="5696" xr3:uid="{69131951-D3B6-4411-81CD-870512F92117}" name="Column5692" dataDxfId="10734"/>
    <tableColumn id="5697" xr3:uid="{EAE11B7C-5DCC-4B34-B167-202204ADFC46}" name="Column5693" dataDxfId="10733"/>
    <tableColumn id="5698" xr3:uid="{13C79560-A482-4A6F-A84B-406E5A6AD98B}" name="Column5694" dataDxfId="10732"/>
    <tableColumn id="5699" xr3:uid="{C5D7F0FB-30CF-4E8F-8C02-323C67DEB04A}" name="Column5695" dataDxfId="10731"/>
    <tableColumn id="5700" xr3:uid="{E1BEAF2E-0A75-4349-A70B-FCF44D659B70}" name="Column5696" dataDxfId="10730"/>
    <tableColumn id="5701" xr3:uid="{C021369E-E69C-41C8-B9FA-76067746B468}" name="Column5697" dataDxfId="10729"/>
    <tableColumn id="5702" xr3:uid="{A5F01102-651B-4153-B35F-84803EFAF18C}" name="Column5698" dataDxfId="10728"/>
    <tableColumn id="5703" xr3:uid="{8343EE2A-18D0-410E-A1B3-7303F8969CB2}" name="Column5699" dataDxfId="10727"/>
    <tableColumn id="5704" xr3:uid="{64AEADF0-45CE-4168-9316-1AD6993C44FB}" name="Column5700" dataDxfId="10726"/>
    <tableColumn id="5705" xr3:uid="{5282672A-DEF1-4F53-BA7D-5E7D7CE648C9}" name="Column5701" dataDxfId="10725"/>
    <tableColumn id="5706" xr3:uid="{44E69FC9-F421-459D-B947-CBF4AD7C301C}" name="Column5702" dataDxfId="10724"/>
    <tableColumn id="5707" xr3:uid="{30104D3C-9229-41DA-AD6C-2AC5057FD001}" name="Column5703" dataDxfId="10723"/>
    <tableColumn id="5708" xr3:uid="{D6FCA17B-51DB-4027-A89E-C5B43FF1ED90}" name="Column5704" dataDxfId="10722"/>
    <tableColumn id="5709" xr3:uid="{66EE86C9-5B73-43CA-9F72-3B7619213A3D}" name="Column5705" dataDxfId="10721"/>
    <tableColumn id="5710" xr3:uid="{661ABC74-763A-4725-A8A6-9C573B0EA968}" name="Column5706" dataDxfId="10720"/>
    <tableColumn id="5711" xr3:uid="{83C968D6-CE62-4130-950D-407CB8C4AD5E}" name="Column5707" dataDxfId="10719"/>
    <tableColumn id="5712" xr3:uid="{B50AA033-BD1E-49EB-BB7F-07970C8D1DD1}" name="Column5708" dataDxfId="10718"/>
    <tableColumn id="5713" xr3:uid="{0674C7B6-E5AC-4A4C-98E6-7ED031A37FE3}" name="Column5709" dataDxfId="10717"/>
    <tableColumn id="5714" xr3:uid="{A69FFC34-F751-4841-A162-FBEF88CB8E15}" name="Column5710" dataDxfId="10716"/>
    <tableColumn id="5715" xr3:uid="{6B6E3BDC-0AEA-49C5-95FF-29A56856C249}" name="Column5711" dataDxfId="10715"/>
    <tableColumn id="5716" xr3:uid="{E5FFA042-5F17-4E19-98C1-400125D7061E}" name="Column5712" dataDxfId="10714"/>
    <tableColumn id="5717" xr3:uid="{5CB4F084-2022-4D11-A30F-006C4F86C9E5}" name="Column5713" dataDxfId="10713"/>
    <tableColumn id="5718" xr3:uid="{CDC1BEEA-EB63-4D79-A51C-AB42AC675D99}" name="Column5714" dataDxfId="10712"/>
    <tableColumn id="5719" xr3:uid="{AD299E42-135B-40E7-AA88-001E1B52AA75}" name="Column5715" dataDxfId="10711"/>
    <tableColumn id="5720" xr3:uid="{B5B1A01E-D621-4DBB-AC4F-17E6A76DBFD6}" name="Column5716" dataDxfId="10710"/>
    <tableColumn id="5721" xr3:uid="{72B334F5-B967-4339-8787-7B5B481A6957}" name="Column5717" dataDxfId="10709"/>
    <tableColumn id="5722" xr3:uid="{503D60B4-44F5-4461-A13E-C01AD6B13757}" name="Column5718" dataDxfId="10708"/>
    <tableColumn id="5723" xr3:uid="{1B4A0534-DC08-4F57-A783-126DC244E154}" name="Column5719" dataDxfId="10707"/>
    <tableColumn id="5724" xr3:uid="{B514DD3B-3AD8-40DF-81D1-0267C744A64C}" name="Column5720" dataDxfId="10706"/>
    <tableColumn id="5725" xr3:uid="{60164AE4-C8FF-49E7-B6C7-48D05594FC13}" name="Column5721" dataDxfId="10705"/>
    <tableColumn id="5726" xr3:uid="{0EAB500D-C7AA-4A21-96BD-62FDE49D7D61}" name="Column5722" dataDxfId="10704"/>
    <tableColumn id="5727" xr3:uid="{5B058E24-6C9A-4DD3-B78E-9F40BBA62A23}" name="Column5723" dataDxfId="10703"/>
    <tableColumn id="5728" xr3:uid="{C483BC06-5CE4-4C1D-B2CE-E423A3CC73CF}" name="Column5724" dataDxfId="10702"/>
    <tableColumn id="5729" xr3:uid="{AF8D370D-CC0F-4113-AF9D-28AF31303700}" name="Column5725" dataDxfId="10701"/>
    <tableColumn id="5730" xr3:uid="{3D86B458-85C0-4CFB-AABB-B99BFB6720F2}" name="Column5726" dataDxfId="10700"/>
    <tableColumn id="5731" xr3:uid="{AC072F88-D8C6-4E6D-8403-626D4F074AE5}" name="Column5727" dataDxfId="10699"/>
    <tableColumn id="5732" xr3:uid="{BF8425E1-C502-4FD5-AB5D-C5299FACDD07}" name="Column5728" dataDxfId="10698"/>
    <tableColumn id="5733" xr3:uid="{1CAF7DE9-2188-49CE-B32C-C1BDFA2A4885}" name="Column5729" dataDxfId="10697"/>
    <tableColumn id="5734" xr3:uid="{C2420150-B2B4-45C9-BF16-9DC0D8B12775}" name="Column5730" dataDxfId="10696"/>
    <tableColumn id="5735" xr3:uid="{934D2624-6E7C-4FBA-9D83-ED37358B4164}" name="Column5731" dataDxfId="10695"/>
    <tableColumn id="5736" xr3:uid="{B16B4DFB-1105-482A-AB74-A825B354E360}" name="Column5732" dataDxfId="10694"/>
    <tableColumn id="5737" xr3:uid="{362D114E-3356-491A-84F2-7F0B306F7B07}" name="Column5733" dataDxfId="10693"/>
    <tableColumn id="5738" xr3:uid="{3D60380D-CA78-4D00-8D27-E7747797C4AA}" name="Column5734" dataDxfId="10692"/>
    <tableColumn id="5739" xr3:uid="{E31B50F2-2CE6-4F34-9BAA-236D04A9F73A}" name="Column5735" dataDxfId="10691"/>
    <tableColumn id="5740" xr3:uid="{4C846B05-8C25-4D7C-8612-32AC01D70E3F}" name="Column5736" dataDxfId="10690"/>
    <tableColumn id="5741" xr3:uid="{F0B23386-E357-429A-8F38-BC9B8F880D93}" name="Column5737" dataDxfId="10689"/>
    <tableColumn id="5742" xr3:uid="{763B4CD9-B96F-4F75-B5CC-2F2BE193DC9A}" name="Column5738" dataDxfId="10688"/>
    <tableColumn id="5743" xr3:uid="{00E5C78D-8CE4-4766-8EA6-A5346F7EBC4E}" name="Column5739" dataDxfId="10687"/>
    <tableColumn id="5744" xr3:uid="{568E85EC-E874-4903-B28B-DBE877A72A4E}" name="Column5740" dataDxfId="10686"/>
    <tableColumn id="5745" xr3:uid="{C033356D-2C9D-46F4-9AF7-0600F8FD0632}" name="Column5741" dataDxfId="10685"/>
    <tableColumn id="5746" xr3:uid="{D48C6357-D27E-4903-B7A1-161782FC1F1E}" name="Column5742" dataDxfId="10684"/>
    <tableColumn id="5747" xr3:uid="{907E1182-5098-45FB-888F-CF9ECF989B19}" name="Column5743" dataDxfId="10683"/>
    <tableColumn id="5748" xr3:uid="{DAE9F913-0A55-46E2-AF1E-6C11F6E06767}" name="Column5744" dataDxfId="10682"/>
    <tableColumn id="5749" xr3:uid="{6EDDB444-B3AA-4307-868C-DC2BFCF1F03C}" name="Column5745" dataDxfId="10681"/>
    <tableColumn id="5750" xr3:uid="{D18FB254-E15A-416B-B720-DCEDD0AEC4C0}" name="Column5746" dataDxfId="10680"/>
    <tableColumn id="5751" xr3:uid="{181331F0-3692-4776-A1F4-A910DAB12140}" name="Column5747" dataDxfId="10679"/>
    <tableColumn id="5752" xr3:uid="{09D54DE0-9FD8-4BF2-B659-FEF3C5259BB6}" name="Column5748" dataDxfId="10678"/>
    <tableColumn id="5753" xr3:uid="{376B4F4F-87C8-4BD1-90D9-8B14983A71D8}" name="Column5749" dataDxfId="10677"/>
    <tableColumn id="5754" xr3:uid="{1F6AC16B-919E-401D-85F6-1C306C4A959D}" name="Column5750" dataDxfId="10676"/>
    <tableColumn id="5755" xr3:uid="{B565F3F3-66F0-48E8-B95A-662BC27C3EA0}" name="Column5751" dataDxfId="10675"/>
    <tableColumn id="5756" xr3:uid="{6B048D98-C891-4E7B-AEB4-5E788444ADC7}" name="Column5752" dataDxfId="10674"/>
    <tableColumn id="5757" xr3:uid="{D512F78C-6538-4C9E-9C1E-84391B7D5C3C}" name="Column5753" dataDxfId="10673"/>
    <tableColumn id="5758" xr3:uid="{E391A4A8-AA77-44DD-9E1A-352131BF3199}" name="Column5754" dataDxfId="10672"/>
    <tableColumn id="5759" xr3:uid="{3BEFF2CA-0D7A-4910-BB5E-48D6259254E3}" name="Column5755" dataDxfId="10671"/>
    <tableColumn id="5760" xr3:uid="{61584AD8-CC2B-4845-8B8F-1C7652814578}" name="Column5756" dataDxfId="10670"/>
    <tableColumn id="5761" xr3:uid="{B61AF0D8-CFC4-44F8-9E13-A487D0BC7E77}" name="Column5757" dataDxfId="10669"/>
    <tableColumn id="5762" xr3:uid="{ED49CF60-C739-4815-BEA5-36C5BCDEED65}" name="Column5758" dataDxfId="10668"/>
    <tableColumn id="5763" xr3:uid="{E5B5C2B7-B8F5-47FF-9D4B-FC804B3B98C0}" name="Column5759" dataDxfId="10667"/>
    <tableColumn id="5764" xr3:uid="{38802CF1-85B8-4CE7-ADBB-4E02ACDB6E47}" name="Column5760" dataDxfId="10666"/>
    <tableColumn id="5765" xr3:uid="{3FEFD05A-E389-40C8-861F-F5A96A4153D9}" name="Column5761" dataDxfId="10665"/>
    <tableColumn id="5766" xr3:uid="{C42DDA2C-E6A0-4721-B027-C9992A9593CD}" name="Column5762" dataDxfId="10664"/>
    <tableColumn id="5767" xr3:uid="{8815CE82-EB8E-47DF-B75F-072B5D3892E8}" name="Column5763" dataDxfId="10663"/>
    <tableColumn id="5768" xr3:uid="{5668D6D8-DD3A-403E-8597-CBB4B163C0B3}" name="Column5764" dataDxfId="10662"/>
    <tableColumn id="5769" xr3:uid="{3C41A353-57BE-45B7-A421-7B539106C5FD}" name="Column5765" dataDxfId="10661"/>
    <tableColumn id="5770" xr3:uid="{A6047CCB-02D6-4058-8794-04DDD19B9569}" name="Column5766" dataDxfId="10660"/>
    <tableColumn id="5771" xr3:uid="{3FE2FE7A-E5D9-4739-9C2E-12B4208CD5E1}" name="Column5767" dataDxfId="10659"/>
    <tableColumn id="5772" xr3:uid="{2AEE588C-8333-4916-8CBD-7D8F3B8E7F8C}" name="Column5768" dataDxfId="10658"/>
    <tableColumn id="5773" xr3:uid="{22C78248-1DB9-46ED-91A8-40311176C7FF}" name="Column5769" dataDxfId="10657"/>
    <tableColumn id="5774" xr3:uid="{D2C23140-C78D-4A5D-A334-66AAF8E8E53E}" name="Column5770" dataDxfId="10656"/>
    <tableColumn id="5775" xr3:uid="{F9BE025C-E330-4BAC-88F2-4B54CE38BA04}" name="Column5771" dataDxfId="10655"/>
    <tableColumn id="5776" xr3:uid="{5BE31016-B75C-43D6-AA6D-7862C6C4BC89}" name="Column5772" dataDxfId="10654"/>
    <tableColumn id="5777" xr3:uid="{946C893B-4277-457E-88A2-B18F73E3BB67}" name="Column5773" dataDxfId="10653"/>
    <tableColumn id="5778" xr3:uid="{786A992B-C940-40E9-AB35-305E5EF64048}" name="Column5774" dataDxfId="10652"/>
    <tableColumn id="5779" xr3:uid="{1A1D36B5-C6FD-46D7-AADB-D496536217C7}" name="Column5775" dataDxfId="10651"/>
    <tableColumn id="5780" xr3:uid="{577300BD-354F-4918-8484-24BC37137018}" name="Column5776" dataDxfId="10650"/>
    <tableColumn id="5781" xr3:uid="{0EE3FC91-8D75-4B26-85C8-392FA73F6F8E}" name="Column5777" dataDxfId="10649"/>
    <tableColumn id="5782" xr3:uid="{3EC69405-CBBF-4270-9E02-852E86F28F00}" name="Column5778" dataDxfId="10648"/>
    <tableColumn id="5783" xr3:uid="{99895450-95FD-4946-BBAD-7F2EF912D12B}" name="Column5779" dataDxfId="10647"/>
    <tableColumn id="5784" xr3:uid="{1FFA2E4A-99F2-4A8B-8C64-598EB16F7223}" name="Column5780" dataDxfId="10646"/>
    <tableColumn id="5785" xr3:uid="{7ECED35B-7027-4E6E-A8BA-C63395CEDFC9}" name="Column5781" dataDxfId="10645"/>
    <tableColumn id="5786" xr3:uid="{BF830B9B-3B58-4106-8E8A-C1157033517E}" name="Column5782" dataDxfId="10644"/>
    <tableColumn id="5787" xr3:uid="{8CB70FCA-4A65-4FD4-9979-4D8C996AC1E4}" name="Column5783" dataDxfId="10643"/>
    <tableColumn id="5788" xr3:uid="{DD874429-1609-4841-ADA3-DEDE3AE659FE}" name="Column5784" dataDxfId="10642"/>
    <tableColumn id="5789" xr3:uid="{89363CD6-F759-4075-A6A2-5AA2F67B28A7}" name="Column5785" dataDxfId="10641"/>
    <tableColumn id="5790" xr3:uid="{F4D06EBF-F517-4730-A5A2-0EA8FFF99137}" name="Column5786" dataDxfId="10640"/>
    <tableColumn id="5791" xr3:uid="{630B6E82-D838-4136-944A-34A03D14C3FE}" name="Column5787" dataDxfId="10639"/>
    <tableColumn id="5792" xr3:uid="{2B396245-6B9A-4DE4-A9EB-5EBC50E34707}" name="Column5788" dataDxfId="10638"/>
    <tableColumn id="5793" xr3:uid="{185B990B-FED7-4F5D-BA77-AD0CAA9620CB}" name="Column5789" dataDxfId="10637"/>
    <tableColumn id="5794" xr3:uid="{5B2F9CBC-547C-447C-B764-C39552B9E352}" name="Column5790" dataDxfId="10636"/>
    <tableColumn id="5795" xr3:uid="{661DCB9B-C6F8-4A02-8E52-19E0811E6FD9}" name="Column5791" dataDxfId="10635"/>
    <tableColumn id="5796" xr3:uid="{76D53028-E787-4F1E-B0DF-A11CADD6B9F3}" name="Column5792" dataDxfId="10634"/>
    <tableColumn id="5797" xr3:uid="{4F5CB575-0117-465E-92AE-F55B9B7AEA64}" name="Column5793" dataDxfId="10633"/>
    <tableColumn id="5798" xr3:uid="{570B069D-B1EB-4FE8-86BD-B9FA7117472A}" name="Column5794" dataDxfId="10632"/>
    <tableColumn id="5799" xr3:uid="{BFD30EC9-BF8A-4E76-8C86-B4B55CA8CDFD}" name="Column5795" dataDxfId="10631"/>
    <tableColumn id="5800" xr3:uid="{F41ACDEF-E2F7-45F1-A68F-EB343F51A4F8}" name="Column5796" dataDxfId="10630"/>
    <tableColumn id="5801" xr3:uid="{8964094C-5224-460A-9EF8-3FC5C660A486}" name="Column5797" dataDxfId="10629"/>
    <tableColumn id="5802" xr3:uid="{3085CD9C-F82E-467C-941B-4E964FE3B740}" name="Column5798" dataDxfId="10628"/>
    <tableColumn id="5803" xr3:uid="{5BDD04C8-987C-4E8B-BC2C-8E12DC267C7D}" name="Column5799" dataDxfId="10627"/>
    <tableColumn id="5804" xr3:uid="{A9C6BB93-541D-475A-910E-B286BB29B8B4}" name="Column5800" dataDxfId="10626"/>
    <tableColumn id="5805" xr3:uid="{2F20F17A-6781-4BC3-ADBF-FA3AEE8A64E4}" name="Column5801" dataDxfId="10625"/>
    <tableColumn id="5806" xr3:uid="{0CDEAE9A-8A1C-4A04-AFAE-FE1908A5F0C2}" name="Column5802" dataDxfId="10624"/>
    <tableColumn id="5807" xr3:uid="{1373DB04-F27D-463A-9A3E-D2988D04CEC9}" name="Column5803" dataDxfId="10623"/>
    <tableColumn id="5808" xr3:uid="{9BACB5C8-9B04-4199-A686-ECF5CA06A2A2}" name="Column5804" dataDxfId="10622"/>
    <tableColumn id="5809" xr3:uid="{BE96662F-19AB-4863-92C2-7A9598E25B18}" name="Column5805" dataDxfId="10621"/>
    <tableColumn id="5810" xr3:uid="{8C9ECCCA-908F-49E0-8B96-1B1F978E5BD8}" name="Column5806" dataDxfId="10620"/>
    <tableColumn id="5811" xr3:uid="{99242FF3-17CC-4764-B5B8-3D2600454234}" name="Column5807" dataDxfId="10619"/>
    <tableColumn id="5812" xr3:uid="{6C317EDF-25D8-4521-9BAA-E68C0F06239C}" name="Column5808" dataDxfId="10618"/>
    <tableColumn id="5813" xr3:uid="{FF6ADBC4-6FFC-40AD-A10A-768FC6BE876D}" name="Column5809" dataDxfId="10617"/>
    <tableColumn id="5814" xr3:uid="{4CF467BF-A031-4265-86F6-4C00F550A907}" name="Column5810" dataDxfId="10616"/>
    <tableColumn id="5815" xr3:uid="{3B3EC625-ADF3-42E9-85EA-C011E558D248}" name="Column5811" dataDxfId="10615"/>
    <tableColumn id="5816" xr3:uid="{85C6CA34-E5D4-41B3-B066-D75BA3A03666}" name="Column5812" dataDxfId="10614"/>
    <tableColumn id="5817" xr3:uid="{AB71E47E-7A56-4A7B-907D-962A234B0C87}" name="Column5813" dataDxfId="10613"/>
    <tableColumn id="5818" xr3:uid="{FA0801EE-8FD1-4E9D-B86D-4A5E45632014}" name="Column5814" dataDxfId="10612"/>
    <tableColumn id="5819" xr3:uid="{0E6AF348-10DE-40E8-98E6-39B0B64A80B5}" name="Column5815" dataDxfId="10611"/>
    <tableColumn id="5820" xr3:uid="{34B9E648-AD7D-4CC3-8276-C8719BD4FABE}" name="Column5816" dataDxfId="10610"/>
    <tableColumn id="5821" xr3:uid="{0F5F38E0-B96D-4276-8CEE-6B2977066CE7}" name="Column5817" dataDxfId="10609"/>
    <tableColumn id="5822" xr3:uid="{A3574643-7EED-4B7F-BB94-9E7ED34F797E}" name="Column5818" dataDxfId="10608"/>
    <tableColumn id="5823" xr3:uid="{1A888563-549A-4203-9259-78F2A4A3F468}" name="Column5819" dataDxfId="10607"/>
    <tableColumn id="5824" xr3:uid="{A8AA7AD2-6260-4AE1-AA68-ADF1267BB739}" name="Column5820" dataDxfId="10606"/>
    <tableColumn id="5825" xr3:uid="{0B80A4BE-D551-44B9-8E34-D37D7D3A1804}" name="Column5821" dataDxfId="10605"/>
    <tableColumn id="5826" xr3:uid="{F4DB526B-F7AC-4813-B83A-21BB1119E585}" name="Column5822" dataDxfId="10604"/>
    <tableColumn id="5827" xr3:uid="{89BC2A47-F73C-4432-A1A5-55872E4F23E0}" name="Column5823" dataDxfId="10603"/>
    <tableColumn id="5828" xr3:uid="{A3C3BEFE-4266-4210-92A1-EDC2E9F7D51C}" name="Column5824" dataDxfId="10602"/>
    <tableColumn id="5829" xr3:uid="{3993653A-77EA-41CE-ACAF-CBE822014852}" name="Column5825" dataDxfId="10601"/>
    <tableColumn id="5830" xr3:uid="{316C5933-6111-43D2-94FC-BFF5CA7EC182}" name="Column5826" dataDxfId="10600"/>
    <tableColumn id="5831" xr3:uid="{95D4CF37-75C0-473F-8093-F2E5B038351D}" name="Column5827" dataDxfId="10599"/>
    <tableColumn id="5832" xr3:uid="{D40343BD-51C8-484D-B8F6-14D0C794EA0D}" name="Column5828" dataDxfId="10598"/>
    <tableColumn id="5833" xr3:uid="{A07C90BC-7CEB-4D88-B33B-6BB6C122A5DC}" name="Column5829" dataDxfId="10597"/>
    <tableColumn id="5834" xr3:uid="{682B5B71-B5F9-402B-980D-5F3F2EAFF964}" name="Column5830" dataDxfId="10596"/>
    <tableColumn id="5835" xr3:uid="{8C7D2999-7B04-419F-B4B9-0E9D4E637DA8}" name="Column5831" dataDxfId="10595"/>
    <tableColumn id="5836" xr3:uid="{053A9650-84E9-4925-B83B-D42F9175F323}" name="Column5832" dataDxfId="10594"/>
    <tableColumn id="5837" xr3:uid="{02827CE8-3E56-40F4-A09C-CFA718550C02}" name="Column5833" dataDxfId="10593"/>
    <tableColumn id="5838" xr3:uid="{D4117C93-AAB1-4DB8-A8B2-E2D8159813DD}" name="Column5834" dataDxfId="10592"/>
    <tableColumn id="5839" xr3:uid="{4F982884-7678-4BBB-9485-98D0C25E6B44}" name="Column5835" dataDxfId="10591"/>
    <tableColumn id="5840" xr3:uid="{DD608AD8-8DD2-4B9A-B284-CEE2584D6ACA}" name="Column5836" dataDxfId="10590"/>
    <tableColumn id="5841" xr3:uid="{892B4FBC-82E7-4EB6-86FF-FF367B405F2E}" name="Column5837" dataDxfId="10589"/>
    <tableColumn id="5842" xr3:uid="{DF02322F-8389-4763-B689-142E41CA3844}" name="Column5838" dataDxfId="10588"/>
    <tableColumn id="5843" xr3:uid="{7739316E-BD6F-4180-9B84-01288A08016B}" name="Column5839" dataDxfId="10587"/>
    <tableColumn id="5844" xr3:uid="{4D5D9154-4306-4CAA-85D2-5FD605A7E3B8}" name="Column5840" dataDxfId="10586"/>
    <tableColumn id="5845" xr3:uid="{0E87B043-67F3-40CB-9379-58EB68D7E80C}" name="Column5841" dataDxfId="10585"/>
    <tableColumn id="5846" xr3:uid="{3DD3F04C-E400-4907-8530-A71B96DB94B9}" name="Column5842" dataDxfId="10584"/>
    <tableColumn id="5847" xr3:uid="{DC27F898-4105-49F1-896A-10E5F224AA43}" name="Column5843" dataDxfId="10583"/>
    <tableColumn id="5848" xr3:uid="{1B266CD6-3D26-44FE-8B2A-D55670AEE6EE}" name="Column5844" dataDxfId="10582"/>
    <tableColumn id="5849" xr3:uid="{37B8A50B-0F77-42E4-B0E7-5AD3C736C600}" name="Column5845" dataDxfId="10581"/>
    <tableColumn id="5850" xr3:uid="{718D0D48-B15F-48E5-9ADE-E2C60B8BE178}" name="Column5846" dataDxfId="10580"/>
    <tableColumn id="5851" xr3:uid="{2588775B-0FE8-44AE-88E0-0F6A01168851}" name="Column5847" dataDxfId="10579"/>
    <tableColumn id="5852" xr3:uid="{AA7FCD15-340C-4B47-A911-0EAA936A877F}" name="Column5848" dataDxfId="10578"/>
    <tableColumn id="5853" xr3:uid="{AF1E6BC8-4E70-424E-AB80-096C1A65E397}" name="Column5849" dataDxfId="10577"/>
    <tableColumn id="5854" xr3:uid="{0DB99576-74A2-4EDC-AB19-9D1734A1BC75}" name="Column5850" dataDxfId="10576"/>
    <tableColumn id="5855" xr3:uid="{C25D8022-F631-4C3D-8E76-B6F94A492F07}" name="Column5851" dataDxfId="10575"/>
    <tableColumn id="5856" xr3:uid="{33DCF8F7-59F7-4EAC-B4F7-D640CB76BEF0}" name="Column5852" dataDxfId="10574"/>
    <tableColumn id="5857" xr3:uid="{D0ED78AC-36E2-4E42-8A2F-33867DD63D8D}" name="Column5853" dataDxfId="10573"/>
    <tableColumn id="5858" xr3:uid="{B4DFD33C-4AB4-407D-8FF7-33A00945647F}" name="Column5854" dataDxfId="10572"/>
    <tableColumn id="5859" xr3:uid="{AC72F7DD-A4AF-4D5A-AE7C-6E4CD9E0E3BB}" name="Column5855" dataDxfId="10571"/>
    <tableColumn id="5860" xr3:uid="{3B4D6548-1774-45D9-A84D-178E7E708767}" name="Column5856" dataDxfId="10570"/>
    <tableColumn id="5861" xr3:uid="{A3E3203E-CAE8-4948-8F8A-9C7762535A38}" name="Column5857" dataDxfId="10569"/>
    <tableColumn id="5862" xr3:uid="{E0F2F5FB-0FF5-480E-9370-76C3EE0D84D3}" name="Column5858" dataDxfId="10568"/>
    <tableColumn id="5863" xr3:uid="{0D6E04B2-B2FD-4327-A6B4-C9C23E33DF6D}" name="Column5859" dataDxfId="10567"/>
    <tableColumn id="5864" xr3:uid="{B98D2372-8C37-4CF9-97CC-0E7112F258B3}" name="Column5860" dataDxfId="10566"/>
    <tableColumn id="5865" xr3:uid="{955887B0-E96B-4BE1-A890-55B264119573}" name="Column5861" dataDxfId="10565"/>
    <tableColumn id="5866" xr3:uid="{CBD8B89B-8EB6-4335-ADAE-13D8A8694E06}" name="Column5862" dataDxfId="10564"/>
    <tableColumn id="5867" xr3:uid="{3ECD14FC-C39B-4FCF-BE87-72D3D41A025C}" name="Column5863" dataDxfId="10563"/>
    <tableColumn id="5868" xr3:uid="{F6ACF9EC-E871-4851-A1A9-E16D564E31AF}" name="Column5864" dataDxfId="10562"/>
    <tableColumn id="5869" xr3:uid="{65F6085A-ED7F-4597-A49D-B98772C12BE1}" name="Column5865" dataDxfId="10561"/>
    <tableColumn id="5870" xr3:uid="{37B85BA1-CDBD-4B1E-83B0-FE7D40D68ADC}" name="Column5866" dataDxfId="10560"/>
    <tableColumn id="5871" xr3:uid="{B26F01D2-A0E5-4A7E-BFD4-4E00829BE932}" name="Column5867" dataDxfId="10559"/>
    <tableColumn id="5872" xr3:uid="{3CE73E5D-19FC-4EE1-A9A8-AD1DEA570703}" name="Column5868" dataDxfId="10558"/>
    <tableColumn id="5873" xr3:uid="{9A90E881-137E-42A5-AEFA-342281CB6330}" name="Column5869" dataDxfId="10557"/>
    <tableColumn id="5874" xr3:uid="{2646D39A-0278-42BA-9CAF-60CF80793CFF}" name="Column5870" dataDxfId="10556"/>
    <tableColumn id="5875" xr3:uid="{A4BF707B-4217-44A8-96F8-FDF01DCF0905}" name="Column5871" dataDxfId="10555"/>
    <tableColumn id="5876" xr3:uid="{F76A00EE-E566-4FC8-A30C-30AC34A57D54}" name="Column5872" dataDxfId="10554"/>
    <tableColumn id="5877" xr3:uid="{B41BA637-8B2F-483C-AF28-27995B6B9E13}" name="Column5873" dataDxfId="10553"/>
    <tableColumn id="5878" xr3:uid="{E27CA505-8634-4E66-8848-297268586496}" name="Column5874" dataDxfId="10552"/>
    <tableColumn id="5879" xr3:uid="{A22A708B-9A06-44A3-92F8-EE5C025B863B}" name="Column5875" dataDxfId="10551"/>
    <tableColumn id="5880" xr3:uid="{D54F8A01-1B50-4A39-B2FB-D80CBD3ED2EE}" name="Column5876" dataDxfId="10550"/>
    <tableColumn id="5881" xr3:uid="{988F8000-5D0A-437D-8EC0-DB16C75C09AB}" name="Column5877" dataDxfId="10549"/>
    <tableColumn id="5882" xr3:uid="{6AF47CE9-1DB4-4CED-B51C-B6B74B72DB8F}" name="Column5878" dataDxfId="10548"/>
    <tableColumn id="5883" xr3:uid="{05CFCBE0-F5D8-44A8-862D-F1061FD29500}" name="Column5879" dataDxfId="10547"/>
    <tableColumn id="5884" xr3:uid="{21A4D9CB-35D0-4723-9C7B-C5FACB01D347}" name="Column5880" dataDxfId="10546"/>
    <tableColumn id="5885" xr3:uid="{270F7759-46D8-489C-92B2-095D5B4C2A10}" name="Column5881" dataDxfId="10545"/>
    <tableColumn id="5886" xr3:uid="{2EDA1F38-3307-4D54-AF9C-4378496D1045}" name="Column5882" dataDxfId="10544"/>
    <tableColumn id="5887" xr3:uid="{28BECD04-C109-4DDA-AA2A-856FDDF0085A}" name="Column5883" dataDxfId="10543"/>
    <tableColumn id="5888" xr3:uid="{9855B0D6-A6E7-4B61-9EEA-CB506F692D54}" name="Column5884" dataDxfId="10542"/>
    <tableColumn id="5889" xr3:uid="{E5FEF6ED-1146-4484-939F-8CA52937824E}" name="Column5885" dataDxfId="10541"/>
    <tableColumn id="5890" xr3:uid="{A6819BFA-364C-4D66-A501-CB7DA1D41F2D}" name="Column5886" dataDxfId="10540"/>
    <tableColumn id="5891" xr3:uid="{DBA3A77D-B771-42C3-994B-E66E4572A631}" name="Column5887" dataDxfId="10539"/>
    <tableColumn id="5892" xr3:uid="{1BDEF2CB-0F37-4E70-BCF3-D965999C1407}" name="Column5888" dataDxfId="10538"/>
    <tableColumn id="5893" xr3:uid="{67A8CAFE-4A6A-4F76-AF43-1EB2792AD484}" name="Column5889" dataDxfId="10537"/>
    <tableColumn id="5894" xr3:uid="{966779AE-6889-4B67-B8E1-D722A51DCDDA}" name="Column5890" dataDxfId="10536"/>
    <tableColumn id="5895" xr3:uid="{FDBE66F6-5DE3-4244-A6C3-CED05DAEFA5E}" name="Column5891" dataDxfId="10535"/>
    <tableColumn id="5896" xr3:uid="{44FE16C3-1EA8-48B8-A74E-3628914E407C}" name="Column5892" dataDxfId="10534"/>
    <tableColumn id="5897" xr3:uid="{44B0EA18-5E8C-497C-B529-4A64B26E49E3}" name="Column5893" dataDxfId="10533"/>
    <tableColumn id="5898" xr3:uid="{64CB167C-1B21-4C1E-98AD-5A583E49EB24}" name="Column5894" dataDxfId="10532"/>
    <tableColumn id="5899" xr3:uid="{632CEC32-FB85-4EFA-B88F-7583A7CE6A4B}" name="Column5895" dataDxfId="10531"/>
    <tableColumn id="5900" xr3:uid="{8745DF50-18D1-4CBF-B7A6-EC15941B8D6B}" name="Column5896" dataDxfId="10530"/>
    <tableColumn id="5901" xr3:uid="{A578ED36-FC50-47D7-93C7-8D4D7544F155}" name="Column5897" dataDxfId="10529"/>
    <tableColumn id="5902" xr3:uid="{46B055D3-8518-4327-9DDF-B346E76139D3}" name="Column5898" dataDxfId="10528"/>
    <tableColumn id="5903" xr3:uid="{8E23B530-E12E-43E2-AF59-93DCCAAD13AC}" name="Column5899" dataDxfId="10527"/>
    <tableColumn id="5904" xr3:uid="{70DA50CB-D0C9-419A-8F0B-A644D42B6CFF}" name="Column5900" dataDxfId="10526"/>
    <tableColumn id="5905" xr3:uid="{0836F3E2-258B-4A18-9A8B-6A25BFAE5D0A}" name="Column5901" dataDxfId="10525"/>
    <tableColumn id="5906" xr3:uid="{2A272406-1CF1-4FB5-B279-3A932E357C9F}" name="Column5902" dataDxfId="10524"/>
    <tableColumn id="5907" xr3:uid="{34853047-4DF6-4AF2-AB99-1C4A62A6DBC4}" name="Column5903" dataDxfId="10523"/>
    <tableColumn id="5908" xr3:uid="{51E904E5-4F49-41B2-830E-0C49FC043C7B}" name="Column5904" dataDxfId="10522"/>
    <tableColumn id="5909" xr3:uid="{95D34A4D-E67D-436F-B431-3916F963D1FF}" name="Column5905" dataDxfId="10521"/>
    <tableColumn id="5910" xr3:uid="{2DA0013B-D8B6-46C8-8505-55B994342338}" name="Column5906" dataDxfId="10520"/>
    <tableColumn id="5911" xr3:uid="{77A6C1CE-02A4-4A23-B414-2DD6C0A7ED05}" name="Column5907" dataDxfId="10519"/>
    <tableColumn id="5912" xr3:uid="{B73AA8A2-4ADB-47BC-AEE8-2EE2668401B9}" name="Column5908" dataDxfId="10518"/>
    <tableColumn id="5913" xr3:uid="{206B86A1-936C-4D0B-A214-72C1C321D357}" name="Column5909" dataDxfId="10517"/>
    <tableColumn id="5914" xr3:uid="{9A583661-A479-45C1-9E65-FE06720C0B92}" name="Column5910" dataDxfId="10516"/>
    <tableColumn id="5915" xr3:uid="{B3FCAD3E-3A42-4B42-A485-77D27DDE43DB}" name="Column5911" dataDxfId="10515"/>
    <tableColumn id="5916" xr3:uid="{066365B2-4726-469E-A9EB-DAB58C842F8C}" name="Column5912" dataDxfId="10514"/>
    <tableColumn id="5917" xr3:uid="{B623E81D-7701-4A5A-BAAB-127EE8C6826D}" name="Column5913" dataDxfId="10513"/>
    <tableColumn id="5918" xr3:uid="{0744626C-C405-4EAD-8FDA-6E8CBB510ED8}" name="Column5914" dataDxfId="10512"/>
    <tableColumn id="5919" xr3:uid="{78C40711-D612-4159-89CA-9877A1C24D5A}" name="Column5915" dataDxfId="10511"/>
    <tableColumn id="5920" xr3:uid="{DA60052B-3A00-4E4B-AB9A-A25509147E82}" name="Column5916" dataDxfId="10510"/>
    <tableColumn id="5921" xr3:uid="{515FA9F1-7BA7-4EFD-8740-A9436AE2C5DA}" name="Column5917" dataDxfId="10509"/>
    <tableColumn id="5922" xr3:uid="{BB02AB58-53DC-415F-96D4-069DAA67844B}" name="Column5918" dataDxfId="10508"/>
    <tableColumn id="5923" xr3:uid="{0C59B539-7C37-458F-887D-F20DEFAA4ECD}" name="Column5919" dataDxfId="10507"/>
    <tableColumn id="5924" xr3:uid="{0C868B54-D920-4A7F-A5D8-E7B3C51AA375}" name="Column5920" dataDxfId="10506"/>
    <tableColumn id="5925" xr3:uid="{58CDC92D-9A59-41C8-96E4-AC13EAB09119}" name="Column5921" dataDxfId="10505"/>
    <tableColumn id="5926" xr3:uid="{5516251A-F270-41E6-8229-85C85C012ADF}" name="Column5922" dataDxfId="10504"/>
    <tableColumn id="5927" xr3:uid="{7F698DB3-5F95-4058-AB23-047003A9B69B}" name="Column5923" dataDxfId="10503"/>
    <tableColumn id="5928" xr3:uid="{F4F14956-AF8D-427D-AB18-51EAD04B28E3}" name="Column5924" dataDxfId="10502"/>
    <tableColumn id="5929" xr3:uid="{D6031B2D-5752-4FE4-A7F9-22329ACCD797}" name="Column5925" dataDxfId="10501"/>
    <tableColumn id="5930" xr3:uid="{25DE9CED-591B-4B61-BCE6-B9234FD7714F}" name="Column5926" dataDxfId="10500"/>
    <tableColumn id="5931" xr3:uid="{F519BC97-33D6-467E-9731-08E8B6D5902F}" name="Column5927" dataDxfId="10499"/>
    <tableColumn id="5932" xr3:uid="{55946EA4-1A69-4CF5-B24D-299F8156CF95}" name="Column5928" dataDxfId="10498"/>
    <tableColumn id="5933" xr3:uid="{9F38AC54-1D07-4607-A777-315461D7E31E}" name="Column5929" dataDxfId="10497"/>
    <tableColumn id="5934" xr3:uid="{E1432F48-7184-4A42-B0A4-03ACD28EB2F5}" name="Column5930" dataDxfId="10496"/>
    <tableColumn id="5935" xr3:uid="{2BFCC3FD-C431-4FF2-8479-E20E1C54A178}" name="Column5931" dataDxfId="10495"/>
    <tableColumn id="5936" xr3:uid="{A8AC4D58-236C-4CE2-8EF4-6F2C616B0FBE}" name="Column5932" dataDxfId="10494"/>
    <tableColumn id="5937" xr3:uid="{23654C62-2A3B-460C-AEF6-8338B4CD0C8D}" name="Column5933" dataDxfId="10493"/>
    <tableColumn id="5938" xr3:uid="{79D7E1AA-8DD9-48C7-A55B-6C0A9EDA3338}" name="Column5934" dataDxfId="10492"/>
    <tableColumn id="5939" xr3:uid="{D6769D8B-981F-4898-A5D0-5CFB1E001897}" name="Column5935" dataDxfId="10491"/>
    <tableColumn id="5940" xr3:uid="{02498AA1-F4DA-4FEA-960D-83917C5DB2DA}" name="Column5936" dataDxfId="10490"/>
    <tableColumn id="5941" xr3:uid="{AC8A7350-3526-4FE6-9359-A16ED3483A86}" name="Column5937" dataDxfId="10489"/>
    <tableColumn id="5942" xr3:uid="{467F1E48-8496-4C73-9190-E8E4BC3D979C}" name="Column5938" dataDxfId="10488"/>
    <tableColumn id="5943" xr3:uid="{CDB655F1-71E7-416A-9192-2E0EB956E747}" name="Column5939" dataDxfId="10487"/>
    <tableColumn id="5944" xr3:uid="{CAA4F2EB-0DEE-460C-BB52-5B984DD7DB93}" name="Column5940" dataDxfId="10486"/>
    <tableColumn id="5945" xr3:uid="{0EF0D7C7-4E5F-4844-8018-965C9A6D15A2}" name="Column5941" dataDxfId="10485"/>
    <tableColumn id="5946" xr3:uid="{8D4F1A2C-FFFB-4CBA-85CC-696D71D5037A}" name="Column5942" dataDxfId="10484"/>
    <tableColumn id="5947" xr3:uid="{5DF15E83-7620-4D5B-8D4F-61231D0FE1BB}" name="Column5943" dataDxfId="10483"/>
    <tableColumn id="5948" xr3:uid="{9520AAB1-C94D-402D-84B0-6DA9EEB7538F}" name="Column5944" dataDxfId="10482"/>
    <tableColumn id="5949" xr3:uid="{705F0D00-2C51-4FA7-BACD-BC6013D7B2A7}" name="Column5945" dataDxfId="10481"/>
    <tableColumn id="5950" xr3:uid="{0DE954E9-E652-4D10-AA1F-89E9E8DB7D91}" name="Column5946" dataDxfId="10480"/>
    <tableColumn id="5951" xr3:uid="{07140211-1505-4DEA-8D6F-5C1B33FDA372}" name="Column5947" dataDxfId="10479"/>
    <tableColumn id="5952" xr3:uid="{C929F5CA-F006-4BF4-8593-FBBED4298C91}" name="Column5948" dataDxfId="10478"/>
    <tableColumn id="5953" xr3:uid="{C49FF39E-A096-4DE8-AA60-E318394E9EA8}" name="Column5949" dataDxfId="10477"/>
    <tableColumn id="5954" xr3:uid="{20991420-5043-4B69-9C0F-40AF99BCC801}" name="Column5950" dataDxfId="10476"/>
    <tableColumn id="5955" xr3:uid="{AA14FFF7-FFA6-4402-B2FF-DD8A8F5287B5}" name="Column5951" dataDxfId="10475"/>
    <tableColumn id="5956" xr3:uid="{6BF71224-7513-4609-A6D2-637D422AFE48}" name="Column5952" dataDxfId="10474"/>
    <tableColumn id="5957" xr3:uid="{9B5A9494-9D8C-456A-B9F4-AE0A58CAED38}" name="Column5953" dataDxfId="10473"/>
    <tableColumn id="5958" xr3:uid="{08D96643-8F5F-4736-837B-D7FEF00672D5}" name="Column5954" dataDxfId="10472"/>
    <tableColumn id="5959" xr3:uid="{8347631C-9F7E-4221-B216-1034B1F36970}" name="Column5955" dataDxfId="10471"/>
    <tableColumn id="5960" xr3:uid="{B6F24E9E-09E2-43F8-9865-FF0193727A3C}" name="Column5956" dataDxfId="10470"/>
    <tableColumn id="5961" xr3:uid="{0D25ED81-76FC-4EC2-B25C-2B4E68FD1FDA}" name="Column5957" dataDxfId="10469"/>
    <tableColumn id="5962" xr3:uid="{583B45C3-818B-4807-86D9-2A5AC4F44F2D}" name="Column5958" dataDxfId="10468"/>
    <tableColumn id="5963" xr3:uid="{CB6DDBCA-E3A9-4835-9D87-20E9A1C1A6C7}" name="Column5959" dataDxfId="10467"/>
    <tableColumn id="5964" xr3:uid="{B5F3A155-6C38-4F5A-BE75-82278AF63D26}" name="Column5960" dataDxfId="10466"/>
    <tableColumn id="5965" xr3:uid="{05423BD0-D2D6-4530-AD4C-0F087E60C6EC}" name="Column5961" dataDxfId="10465"/>
    <tableColumn id="5966" xr3:uid="{4AD07355-8F84-4DDC-9364-05529E5CBF66}" name="Column5962" dataDxfId="10464"/>
    <tableColumn id="5967" xr3:uid="{D136A52F-BB55-478C-882B-69CBD6717CF0}" name="Column5963" dataDxfId="10463"/>
    <tableColumn id="5968" xr3:uid="{8AABDCD2-61A4-40DD-B7FF-6FB37B1B5429}" name="Column5964" dataDxfId="10462"/>
    <tableColumn id="5969" xr3:uid="{2E6D19B4-8FF7-4D60-87D5-17C6EE3A7DE1}" name="Column5965" dataDxfId="10461"/>
    <tableColumn id="5970" xr3:uid="{29752D4F-A6CB-40B0-85A5-7AEBD93F9BA8}" name="Column5966" dataDxfId="10460"/>
    <tableColumn id="5971" xr3:uid="{D2729D02-2A41-4416-ADC4-BF80594F00A4}" name="Column5967" dataDxfId="10459"/>
    <tableColumn id="5972" xr3:uid="{ACB28485-F32E-4101-A5A6-4265625201B7}" name="Column5968" dataDxfId="10458"/>
    <tableColumn id="5973" xr3:uid="{A2561F1D-97F3-49AD-8679-DE02E9CD5285}" name="Column5969" dataDxfId="10457"/>
    <tableColumn id="5974" xr3:uid="{88E84745-47F2-41BC-B1ED-7A0CBD6810E5}" name="Column5970" dataDxfId="10456"/>
    <tableColumn id="5975" xr3:uid="{24D163E0-C358-41EB-BC65-D816DCDF6D7E}" name="Column5971" dataDxfId="10455"/>
    <tableColumn id="5976" xr3:uid="{806A7F32-0ED4-46C9-B3C3-A9B8D98F6FDE}" name="Column5972" dataDxfId="10454"/>
    <tableColumn id="5977" xr3:uid="{608BD606-734D-4261-98F2-310877F24F79}" name="Column5973" dataDxfId="10453"/>
    <tableColumn id="5978" xr3:uid="{404866C2-F284-4EC7-907E-EA975B0AE7A1}" name="Column5974" dataDxfId="10452"/>
    <tableColumn id="5979" xr3:uid="{C8343DA6-0617-4F2F-A932-50D74622D7C4}" name="Column5975" dataDxfId="10451"/>
    <tableColumn id="5980" xr3:uid="{BBC5CC71-255A-46F6-A069-5AA28834AE1E}" name="Column5976" dataDxfId="10450"/>
    <tableColumn id="5981" xr3:uid="{B4DDE64C-85CC-490F-9F35-A7CCFFB0E1DB}" name="Column5977" dataDxfId="10449"/>
    <tableColumn id="5982" xr3:uid="{3B7483DD-5285-4280-93F6-921B6217254F}" name="Column5978" dataDxfId="10448"/>
    <tableColumn id="5983" xr3:uid="{48C7E879-D661-47E5-9B4E-D4FBA9DDBD23}" name="Column5979" dataDxfId="10447"/>
    <tableColumn id="5984" xr3:uid="{387F1A43-6AAF-4B02-AB22-F9BC62BC069E}" name="Column5980" dataDxfId="10446"/>
    <tableColumn id="5985" xr3:uid="{5D639E32-4249-4FD3-9B16-A3925CBFAA66}" name="Column5981" dataDxfId="10445"/>
    <tableColumn id="5986" xr3:uid="{84CD6C1F-9127-462D-B094-81AA2BC4307D}" name="Column5982" dataDxfId="10444"/>
    <tableColumn id="5987" xr3:uid="{0628526A-C341-48DE-B4AD-60DFDB187E52}" name="Column5983" dataDxfId="10443"/>
    <tableColumn id="5988" xr3:uid="{3DD1B654-4492-4D53-867F-9F014E87F8FC}" name="Column5984" dataDxfId="10442"/>
    <tableColumn id="5989" xr3:uid="{5F9B5235-ACB7-43E2-98A1-90C6B9A8AE89}" name="Column5985" dataDxfId="10441"/>
    <tableColumn id="5990" xr3:uid="{0F8ED9EB-6093-4A0A-BA19-049CF9BB93C2}" name="Column5986" dataDxfId="10440"/>
    <tableColumn id="5991" xr3:uid="{7E634164-A82C-4476-8119-7E49498E6F50}" name="Column5987" dataDxfId="10439"/>
    <tableColumn id="5992" xr3:uid="{AED7F548-FFCB-4BCF-9DCF-182E01696A32}" name="Column5988" dataDxfId="10438"/>
    <tableColumn id="5993" xr3:uid="{F7764629-50BE-409A-9513-40A67B045547}" name="Column5989" dataDxfId="10437"/>
    <tableColumn id="5994" xr3:uid="{B5C7398E-5C96-49E9-9FB7-729B04A6E1A6}" name="Column5990" dataDxfId="10436"/>
    <tableColumn id="5995" xr3:uid="{53D05C05-B52F-4A6F-B750-8177F03AE7A9}" name="Column5991" dataDxfId="10435"/>
    <tableColumn id="5996" xr3:uid="{B0A7E986-043E-4DD7-A0C4-E4BB1ED8EE76}" name="Column5992" dataDxfId="10434"/>
    <tableColumn id="5997" xr3:uid="{D5FB5B77-B647-424A-870C-C93398AEC194}" name="Column5993" dataDxfId="10433"/>
    <tableColumn id="5998" xr3:uid="{34987CC1-47A0-4777-8D2B-F5096FC25C52}" name="Column5994" dataDxfId="10432"/>
    <tableColumn id="5999" xr3:uid="{059CB1D1-035C-4117-8EC7-6D17C74A6760}" name="Column5995" dataDxfId="10431"/>
    <tableColumn id="6000" xr3:uid="{2CD0C3EC-CE9A-47A6-B65E-2BFBE7FC09D7}" name="Column5996" dataDxfId="10430"/>
    <tableColumn id="6001" xr3:uid="{895436ED-A2F6-43CD-9B2A-FE869A96364C}" name="Column5997" dataDxfId="10429"/>
    <tableColumn id="6002" xr3:uid="{0B22C461-7CD9-4837-A743-923D0ED20299}" name="Column5998" dataDxfId="10428"/>
    <tableColumn id="6003" xr3:uid="{449CE7A9-02B7-4EAB-9497-D998C4CBC332}" name="Column5999" dataDxfId="10427"/>
    <tableColumn id="6004" xr3:uid="{F675690E-04EB-48DB-B566-E08B921D8579}" name="Column6000" dataDxfId="10426"/>
    <tableColumn id="6005" xr3:uid="{95380664-D28A-4669-BF1E-C2CA355B2136}" name="Column6001" dataDxfId="10425"/>
    <tableColumn id="6006" xr3:uid="{6A996609-D4CA-4AA6-A5A4-1423768D040D}" name="Column6002" dataDxfId="10424"/>
    <tableColumn id="6007" xr3:uid="{F124825D-696A-42E5-BD7C-7E264309B3C1}" name="Column6003" dataDxfId="10423"/>
    <tableColumn id="6008" xr3:uid="{A858E147-7AC3-4729-AE9B-45EB6DE8D8C8}" name="Column6004" dataDxfId="10422"/>
    <tableColumn id="6009" xr3:uid="{1D2E8513-D228-4E0C-86C7-01DF5A02D402}" name="Column6005" dataDxfId="10421"/>
    <tableColumn id="6010" xr3:uid="{B4B785E1-EB9E-4C4E-86E7-F8EA4108B27E}" name="Column6006" dataDxfId="10420"/>
    <tableColumn id="6011" xr3:uid="{EA6A0460-8952-412A-ADBD-0BC8052C4C7B}" name="Column6007" dataDxfId="10419"/>
    <tableColumn id="6012" xr3:uid="{0E62E397-1026-4423-9F33-1A91C2E824A5}" name="Column6008" dataDxfId="10418"/>
    <tableColumn id="6013" xr3:uid="{E7850B2E-39A8-4EC3-A3D0-0D1EC3C7C336}" name="Column6009" dataDxfId="10417"/>
    <tableColumn id="6014" xr3:uid="{62405BBB-C2AA-40F6-A999-B35ACFDC7742}" name="Column6010" dataDxfId="10416"/>
    <tableColumn id="6015" xr3:uid="{1B96FE50-27BD-4BEF-B47C-6E487EA44A3E}" name="Column6011" dataDxfId="10415"/>
    <tableColumn id="6016" xr3:uid="{D6986049-54B2-4D63-AB60-76DDBA835F66}" name="Column6012" dataDxfId="10414"/>
    <tableColumn id="6017" xr3:uid="{DC46483D-1616-4F07-871F-37613DDC7A9E}" name="Column6013" dataDxfId="10413"/>
    <tableColumn id="6018" xr3:uid="{491F629A-39B4-4473-8384-EBAE93F66214}" name="Column6014" dataDxfId="10412"/>
    <tableColumn id="6019" xr3:uid="{0E70E748-0198-4F7B-8D30-75691CE97A5A}" name="Column6015" dataDxfId="10411"/>
    <tableColumn id="6020" xr3:uid="{DD9C8F8A-45A6-4482-91E3-0758F0CD61A2}" name="Column6016" dataDxfId="10410"/>
    <tableColumn id="6021" xr3:uid="{BE3B274D-06BC-4746-A31E-31D3420E8EF1}" name="Column6017" dataDxfId="10409"/>
    <tableColumn id="6022" xr3:uid="{2E8EF870-3705-4969-8FC9-81DE5879E290}" name="Column6018" dataDxfId="10408"/>
    <tableColumn id="6023" xr3:uid="{C0C582AB-5CC7-448E-946E-6C9740DDEF5F}" name="Column6019" dataDxfId="10407"/>
    <tableColumn id="6024" xr3:uid="{1106A526-1C4E-4C99-A40B-8DD06B7661F9}" name="Column6020" dataDxfId="10406"/>
    <tableColumn id="6025" xr3:uid="{9B30056E-9AE1-45A0-9E32-B10CF278EA1B}" name="Column6021" dataDxfId="10405"/>
    <tableColumn id="6026" xr3:uid="{31EF63CF-1CD0-4323-AB5A-B4C26C4B7AA3}" name="Column6022" dataDxfId="10404"/>
    <tableColumn id="6027" xr3:uid="{7372CF2D-A599-40A3-B758-66B6B1CE0040}" name="Column6023" dataDxfId="10403"/>
    <tableColumn id="6028" xr3:uid="{84175D5F-BC78-49DE-B4F8-1032D8069329}" name="Column6024" dataDxfId="10402"/>
    <tableColumn id="6029" xr3:uid="{C1739E00-2567-4723-B1AE-48DA3CEF730A}" name="Column6025" dataDxfId="10401"/>
    <tableColumn id="6030" xr3:uid="{EEE5E00D-FDFF-4B25-80DC-38FDC9476E21}" name="Column6026" dataDxfId="10400"/>
    <tableColumn id="6031" xr3:uid="{212B63DB-9F1B-438D-A44C-7CD531BC04DE}" name="Column6027" dataDxfId="10399"/>
    <tableColumn id="6032" xr3:uid="{67BBD1B6-A9ED-48B3-B4E7-425456711596}" name="Column6028" dataDxfId="10398"/>
    <tableColumn id="6033" xr3:uid="{3AA9187B-4B8C-4F77-AE7C-D553D3A8F980}" name="Column6029" dataDxfId="10397"/>
    <tableColumn id="6034" xr3:uid="{653715D6-7C59-453A-892C-DEDF119A81CF}" name="Column6030" dataDxfId="10396"/>
    <tableColumn id="6035" xr3:uid="{71F9B4D4-0D50-472E-AC47-163DCFB604DE}" name="Column6031" dataDxfId="10395"/>
    <tableColumn id="6036" xr3:uid="{7ED4A28D-9DFC-4CBE-91C1-D58713470FC7}" name="Column6032" dataDxfId="10394"/>
    <tableColumn id="6037" xr3:uid="{C55EF2FE-D59B-4569-AC2D-088116B4147A}" name="Column6033" dataDxfId="10393"/>
    <tableColumn id="6038" xr3:uid="{CB6BE3EA-6C43-4054-8E0D-2B08D98217B9}" name="Column6034" dataDxfId="10392"/>
    <tableColumn id="6039" xr3:uid="{6A384B02-124C-486F-8B26-C1F78BE31979}" name="Column6035" dataDxfId="10391"/>
    <tableColumn id="6040" xr3:uid="{14B3E6A2-C0D2-46A6-89F9-53026F05E2F3}" name="Column6036" dataDxfId="10390"/>
    <tableColumn id="6041" xr3:uid="{F3F9BE1B-5E0E-4A17-AF71-23E6ACABBDA2}" name="Column6037" dataDxfId="10389"/>
    <tableColumn id="6042" xr3:uid="{D28510F5-65FD-45CA-ABA4-E8A2D6612FB2}" name="Column6038" dataDxfId="10388"/>
    <tableColumn id="6043" xr3:uid="{65AF317D-707E-4A5F-9492-2FCD588959C1}" name="Column6039" dataDxfId="10387"/>
    <tableColumn id="6044" xr3:uid="{F2EF4CE8-AAEF-4919-A4FB-A507B120DFFD}" name="Column6040" dataDxfId="10386"/>
    <tableColumn id="6045" xr3:uid="{216D35E5-E33B-4AF0-B50E-5C1142A365ED}" name="Column6041" dataDxfId="10385"/>
    <tableColumn id="6046" xr3:uid="{77775B5C-76ED-4E73-A1C6-B33F1F34E97F}" name="Column6042" dataDxfId="10384"/>
    <tableColumn id="6047" xr3:uid="{C3137FD5-7709-4650-87FF-6AD329A8FCDE}" name="Column6043" dataDxfId="10383"/>
    <tableColumn id="6048" xr3:uid="{8C39DBE5-C1D1-489C-B360-8C0E72155602}" name="Column6044" dataDxfId="10382"/>
    <tableColumn id="6049" xr3:uid="{C244E2BB-03E4-4B14-B02C-CE66D09E55D1}" name="Column6045" dataDxfId="10381"/>
    <tableColumn id="6050" xr3:uid="{00C9F97B-4AA7-4698-AA46-72212ED81C40}" name="Column6046" dataDxfId="10380"/>
    <tableColumn id="6051" xr3:uid="{E600CC02-8822-42B1-AF22-A6A224BBCEBD}" name="Column6047" dataDxfId="10379"/>
    <tableColumn id="6052" xr3:uid="{C784D3B3-983D-4EB1-9CC0-17323410FD8F}" name="Column6048" dataDxfId="10378"/>
    <tableColumn id="6053" xr3:uid="{1BF2AD78-0642-4A31-95E1-EA9E3EEAB89E}" name="Column6049" dataDxfId="10377"/>
    <tableColumn id="6054" xr3:uid="{77777579-020C-4DFE-AFB2-A8FA9A2F18DB}" name="Column6050" dataDxfId="10376"/>
    <tableColumn id="6055" xr3:uid="{42FDE5CF-2643-4C8B-9797-40C53073563F}" name="Column6051" dataDxfId="10375"/>
    <tableColumn id="6056" xr3:uid="{65877A4B-CF53-4443-B208-9CBCCFBD36E8}" name="Column6052" dataDxfId="10374"/>
    <tableColumn id="6057" xr3:uid="{2CD468F2-038B-468B-BFE9-1BAC5FE27FB8}" name="Column6053" dataDxfId="10373"/>
    <tableColumn id="6058" xr3:uid="{BC33E908-FAB1-44CC-B904-7B05A92FDA4F}" name="Column6054" dataDxfId="10372"/>
    <tableColumn id="6059" xr3:uid="{AB2985C3-8F0F-4E27-A958-93A75F75D3E4}" name="Column6055" dataDxfId="10371"/>
    <tableColumn id="6060" xr3:uid="{41140109-4806-4ACF-BD08-42C3C904EE88}" name="Column6056" dataDxfId="10370"/>
    <tableColumn id="6061" xr3:uid="{17AB78D2-6C5C-40D1-B22C-05E148DA29D7}" name="Column6057" dataDxfId="10369"/>
    <tableColumn id="6062" xr3:uid="{00E196EB-33B9-4328-885C-FA38CEB092D8}" name="Column6058" dataDxfId="10368"/>
    <tableColumn id="6063" xr3:uid="{C4057989-D956-4F3A-B69F-03A496629AFA}" name="Column6059" dataDxfId="10367"/>
    <tableColumn id="6064" xr3:uid="{FFA55690-4A2F-4B0C-850E-FC1799AD6ADD}" name="Column6060" dataDxfId="10366"/>
    <tableColumn id="6065" xr3:uid="{A5FA9839-E508-485D-A378-1722A97FD3DE}" name="Column6061" dataDxfId="10365"/>
    <tableColumn id="6066" xr3:uid="{57507ECB-75D3-48F3-951F-4AB8865480F7}" name="Column6062" dataDxfId="10364"/>
    <tableColumn id="6067" xr3:uid="{A9F68B56-6260-455E-878F-405715B78BCE}" name="Column6063" dataDxfId="10363"/>
    <tableColumn id="6068" xr3:uid="{C6FF0573-1C3A-4C59-97EC-4E0C48D6A93B}" name="Column6064" dataDxfId="10362"/>
    <tableColumn id="6069" xr3:uid="{2CC3F33C-FB88-45D9-AE2B-D5A3CFA38780}" name="Column6065" dataDxfId="10361"/>
    <tableColumn id="6070" xr3:uid="{EFE86CAF-B444-4BB7-944E-A0B8D159EB4B}" name="Column6066" dataDxfId="10360"/>
    <tableColumn id="6071" xr3:uid="{33B6B123-91AC-4D14-A3CB-8D8F4116B48B}" name="Column6067" dataDxfId="10359"/>
    <tableColumn id="6072" xr3:uid="{3106C191-6420-40EA-B893-5DC7783C92B1}" name="Column6068" dataDxfId="10358"/>
    <tableColumn id="6073" xr3:uid="{3594F082-36C6-4FE9-A418-E2E6C7FC48DE}" name="Column6069" dataDxfId="10357"/>
    <tableColumn id="6074" xr3:uid="{7E7DDE94-AEE4-4CBE-99E5-CE8323AABA60}" name="Column6070" dataDxfId="10356"/>
    <tableColumn id="6075" xr3:uid="{999139E3-45B8-42C2-8110-E4E25C84FF49}" name="Column6071" dataDxfId="10355"/>
    <tableColumn id="6076" xr3:uid="{51592322-69DE-475C-9F20-F692BCAE32F4}" name="Column6072" dataDxfId="10354"/>
    <tableColumn id="6077" xr3:uid="{DEC23DE2-D149-4E2D-9291-68518B4A4E49}" name="Column6073" dataDxfId="10353"/>
    <tableColumn id="6078" xr3:uid="{887D002C-794D-4007-BB23-485B2E27D7DC}" name="Column6074" dataDxfId="10352"/>
    <tableColumn id="6079" xr3:uid="{557349FE-4FE6-4609-8425-1B59084812C3}" name="Column6075" dataDxfId="10351"/>
    <tableColumn id="6080" xr3:uid="{12BD03C6-BAB1-43DE-812A-CBE5A2BF18E1}" name="Column6076" dataDxfId="10350"/>
    <tableColumn id="6081" xr3:uid="{D66DCDA6-F22A-416B-B4D1-C5E346A684D7}" name="Column6077" dataDxfId="10349"/>
    <tableColumn id="6082" xr3:uid="{FFB1BFC0-2E8E-4B1F-9B49-CD4773689530}" name="Column6078" dataDxfId="10348"/>
    <tableColumn id="6083" xr3:uid="{9C786922-59E3-423B-A7DC-96AA2D1D0607}" name="Column6079" dataDxfId="10347"/>
    <tableColumn id="6084" xr3:uid="{B381B0FA-8293-43ED-A941-DC1C53F3FA47}" name="Column6080" dataDxfId="10346"/>
    <tableColumn id="6085" xr3:uid="{922908C5-64E9-4B4A-99C5-BAB14AB5FC45}" name="Column6081" dataDxfId="10345"/>
    <tableColumn id="6086" xr3:uid="{85CAE529-6BC7-4B9C-A1B9-4CF80F8123E2}" name="Column6082" dataDxfId="10344"/>
    <tableColumn id="6087" xr3:uid="{600148CE-7D39-4380-B45F-7350D89FD8E3}" name="Column6083" dataDxfId="10343"/>
    <tableColumn id="6088" xr3:uid="{594C4061-1B6D-40A9-BF62-1E81AA9E547A}" name="Column6084" dataDxfId="10342"/>
    <tableColumn id="6089" xr3:uid="{2C0315EC-BFF7-4D6A-80D9-AFEABE344DCE}" name="Column6085" dataDxfId="10341"/>
    <tableColumn id="6090" xr3:uid="{540D212A-4195-4DB7-AEF6-50A8DDEAC1F5}" name="Column6086" dataDxfId="10340"/>
    <tableColumn id="6091" xr3:uid="{03ECDF0C-CBF9-4108-A1DF-4B6FEC582BC6}" name="Column6087" dataDxfId="10339"/>
    <tableColumn id="6092" xr3:uid="{A95A59FF-74A3-425C-A6BC-A42D9BA00884}" name="Column6088" dataDxfId="10338"/>
    <tableColumn id="6093" xr3:uid="{76451596-A272-4F13-B807-40FEF0AEBFD7}" name="Column6089" dataDxfId="10337"/>
    <tableColumn id="6094" xr3:uid="{ECD9A117-313E-4E7C-B90D-BC56BC09E288}" name="Column6090" dataDxfId="10336"/>
    <tableColumn id="6095" xr3:uid="{F2BCDBCF-C6E8-40A8-8D82-9723753B9112}" name="Column6091" dataDxfId="10335"/>
    <tableColumn id="6096" xr3:uid="{11B711D5-533C-4563-9DB3-FA946E1A42A8}" name="Column6092" dataDxfId="10334"/>
    <tableColumn id="6097" xr3:uid="{48696810-2F8F-4C0E-A3B4-5AA5E62658B1}" name="Column6093" dataDxfId="10333"/>
    <tableColumn id="6098" xr3:uid="{B6D2B860-CB7F-4705-A147-7529E5FEEE8E}" name="Column6094" dataDxfId="10332"/>
    <tableColumn id="6099" xr3:uid="{E0018A10-534A-42E9-89A6-895724CB93F4}" name="Column6095" dataDxfId="10331"/>
    <tableColumn id="6100" xr3:uid="{D2AEDAFB-0FC2-4F49-BA12-DB1EA2DA7ECD}" name="Column6096" dataDxfId="10330"/>
    <tableColumn id="6101" xr3:uid="{4CA09529-DA2A-422A-BEE9-71549AA45874}" name="Column6097" dataDxfId="10329"/>
    <tableColumn id="6102" xr3:uid="{1E7E7147-A025-49E6-BEFD-D553C2F65572}" name="Column6098" dataDxfId="10328"/>
    <tableColumn id="6103" xr3:uid="{0012084A-1997-40F7-99D7-B99833849909}" name="Column6099" dataDxfId="10327"/>
    <tableColumn id="6104" xr3:uid="{B6E0FE2F-EF9E-4A9C-B76A-3E575D57F7E8}" name="Column6100" dataDxfId="10326"/>
    <tableColumn id="6105" xr3:uid="{2DBD3F6A-C15C-43A5-A948-183FEA850D89}" name="Column6101" dataDxfId="10325"/>
    <tableColumn id="6106" xr3:uid="{8F2A30F4-3FFD-4902-BD5F-CF8A59BC3E23}" name="Column6102" dataDxfId="10324"/>
    <tableColumn id="6107" xr3:uid="{91B131BF-A2A2-48B8-B9BC-91C900B52E28}" name="Column6103" dataDxfId="10323"/>
    <tableColumn id="6108" xr3:uid="{33372B15-8289-4C94-83EA-563BE804ACA4}" name="Column6104" dataDxfId="10322"/>
    <tableColumn id="6109" xr3:uid="{6A0F94FB-CF1D-4F90-8D7F-5745A353E01E}" name="Column6105" dataDxfId="10321"/>
    <tableColumn id="6110" xr3:uid="{D27D82C6-8EC6-4746-AB5C-A4C5D61B5A75}" name="Column6106" dataDxfId="10320"/>
    <tableColumn id="6111" xr3:uid="{3FCACECE-2C73-4B6C-98C3-28FEC811F573}" name="Column6107" dataDxfId="10319"/>
    <tableColumn id="6112" xr3:uid="{61EF45D8-5832-4526-8D19-B28921E390FD}" name="Column6108" dataDxfId="10318"/>
    <tableColumn id="6113" xr3:uid="{6C3595C2-A51B-4B37-B004-30F1049895E8}" name="Column6109" dataDxfId="10317"/>
    <tableColumn id="6114" xr3:uid="{119FAA82-A1ED-4C58-8D1B-F2EA05F89A6B}" name="Column6110" dataDxfId="10316"/>
    <tableColumn id="6115" xr3:uid="{732B741C-DB17-4599-A82F-06F329409F32}" name="Column6111" dataDxfId="10315"/>
    <tableColumn id="6116" xr3:uid="{5CFDE9AE-2F2D-46AA-8DB6-CB2D5CBE3596}" name="Column6112" dataDxfId="10314"/>
    <tableColumn id="6117" xr3:uid="{3C957CD7-5513-4C73-9E00-0716CFB5E82B}" name="Column6113" dataDxfId="10313"/>
    <tableColumn id="6118" xr3:uid="{EF7354CE-AB58-4CF7-8CBC-B0EA5D24D4A1}" name="Column6114" dataDxfId="10312"/>
    <tableColumn id="6119" xr3:uid="{6F50CB07-A134-4F5F-8996-C9B24DE7CF94}" name="Column6115" dataDxfId="10311"/>
    <tableColumn id="6120" xr3:uid="{EE749949-610F-4313-AAB5-B4C85EA13F84}" name="Column6116" dataDxfId="10310"/>
    <tableColumn id="6121" xr3:uid="{44D7ACB2-367E-4D4F-80BE-B2B621BCC71E}" name="Column6117" dataDxfId="10309"/>
    <tableColumn id="6122" xr3:uid="{3DFB5224-5F97-4A54-90E0-7FDF4844753F}" name="Column6118" dataDxfId="10308"/>
    <tableColumn id="6123" xr3:uid="{CC11396C-52AA-4D7F-8071-4E42E7CD23B2}" name="Column6119" dataDxfId="10307"/>
    <tableColumn id="6124" xr3:uid="{6D0F0248-BA09-4AC5-9CCD-F2B540F70CE8}" name="Column6120" dataDxfId="10306"/>
    <tableColumn id="6125" xr3:uid="{124FA87B-18E1-43AA-9374-3C3B4E7CF518}" name="Column6121" dataDxfId="10305"/>
    <tableColumn id="6126" xr3:uid="{26D2F1D9-B3C2-4228-B65E-2135C1EE2718}" name="Column6122" dataDxfId="10304"/>
    <tableColumn id="6127" xr3:uid="{999D21C0-14CF-4196-8B49-77BA0EB344CB}" name="Column6123" dataDxfId="10303"/>
    <tableColumn id="6128" xr3:uid="{33FE2251-7C94-4FC9-B64C-020623E52D85}" name="Column6124" dataDxfId="10302"/>
    <tableColumn id="6129" xr3:uid="{24498380-812B-4B6D-9AAD-B70C13E7DC34}" name="Column6125" dataDxfId="10301"/>
    <tableColumn id="6130" xr3:uid="{9BA3095A-FB58-4168-88DB-EE0F44652CD8}" name="Column6126" dataDxfId="10300"/>
    <tableColumn id="6131" xr3:uid="{FB1E3AEA-1AF9-4502-B083-FD6220FD8BC6}" name="Column6127" dataDxfId="10299"/>
    <tableColumn id="6132" xr3:uid="{E17EE94E-8488-42C9-B88E-8AB863F36215}" name="Column6128" dataDxfId="10298"/>
    <tableColumn id="6133" xr3:uid="{2EAA88B6-A5AA-4205-8E24-936554DC036D}" name="Column6129" dataDxfId="10297"/>
    <tableColumn id="6134" xr3:uid="{80F8606B-8AC7-408B-A083-092F07FCDDEA}" name="Column6130" dataDxfId="10296"/>
    <tableColumn id="6135" xr3:uid="{21FE2B0F-FCDE-4165-A3AF-15EBE5AC7C20}" name="Column6131" dataDxfId="10295"/>
    <tableColumn id="6136" xr3:uid="{30CD7EB2-0AA3-49C1-9549-ABE6340E44EC}" name="Column6132" dataDxfId="10294"/>
    <tableColumn id="6137" xr3:uid="{56714E9B-59A3-4436-82F6-7808D24E2543}" name="Column6133" dataDxfId="10293"/>
    <tableColumn id="6138" xr3:uid="{114744FD-19B2-4E1B-9057-9B9B06021CA8}" name="Column6134" dataDxfId="10292"/>
    <tableColumn id="6139" xr3:uid="{360FEEF4-DDCB-43E8-8C75-43337E9464F0}" name="Column6135" dataDxfId="10291"/>
    <tableColumn id="6140" xr3:uid="{011E88B2-6AA5-4303-A641-2428AAE86D5B}" name="Column6136" dataDxfId="10290"/>
    <tableColumn id="6141" xr3:uid="{818CC61B-2F42-4F7D-BFB5-740C03E67CF8}" name="Column6137" dataDxfId="10289"/>
    <tableColumn id="6142" xr3:uid="{9E8A49A5-1560-4FD7-A71D-6463E7555EA9}" name="Column6138" dataDxfId="10288"/>
    <tableColumn id="6143" xr3:uid="{31E04B3E-6ADE-4CA6-A53B-44476DA67BF1}" name="Column6139" dataDxfId="10287"/>
    <tableColumn id="6144" xr3:uid="{0E4E5011-757F-42E3-8C72-D98D9CAEF23F}" name="Column6140" dataDxfId="10286"/>
    <tableColumn id="6145" xr3:uid="{130B2C70-BFB9-4B0C-9AE6-25052570266C}" name="Column6141" dataDxfId="10285"/>
    <tableColumn id="6146" xr3:uid="{67058961-C355-41CD-B5F1-4C03DF3D5DEB}" name="Column6142" dataDxfId="10284"/>
    <tableColumn id="6147" xr3:uid="{D25BFA31-63CF-43D7-8F3F-CCB5E9C4740A}" name="Column6143" dataDxfId="10283"/>
    <tableColumn id="6148" xr3:uid="{64752663-DB54-4ACB-944A-7962223647F4}" name="Column6144" dataDxfId="10282"/>
    <tableColumn id="6149" xr3:uid="{6237B574-18DC-48A3-9F6E-FA36F1DFEA9A}" name="Column6145" dataDxfId="10281"/>
    <tableColumn id="6150" xr3:uid="{09822C08-05C3-442F-920A-8A2A296E9C29}" name="Column6146" dataDxfId="10280"/>
    <tableColumn id="6151" xr3:uid="{A4F6839B-4597-48B4-886B-9A1C45A53B6D}" name="Column6147" dataDxfId="10279"/>
    <tableColumn id="6152" xr3:uid="{30C3010A-BD1B-440B-B103-146905A0DB6D}" name="Column6148" dataDxfId="10278"/>
    <tableColumn id="6153" xr3:uid="{A96996C5-61BE-4A6E-81EB-69864703CD70}" name="Column6149" dataDxfId="10277"/>
    <tableColumn id="6154" xr3:uid="{CEE6429C-BFC9-46B0-949E-22317CAC8613}" name="Column6150" dataDxfId="10276"/>
    <tableColumn id="6155" xr3:uid="{DD4C7703-AB3C-4321-A1D7-2AE517C64A8C}" name="Column6151" dataDxfId="10275"/>
    <tableColumn id="6156" xr3:uid="{523AE038-255D-44C6-8C23-FFFE2FB6DC14}" name="Column6152" dataDxfId="10274"/>
    <tableColumn id="6157" xr3:uid="{973EAA35-13C1-444C-A88B-4470CE9CE012}" name="Column6153" dataDxfId="10273"/>
    <tableColumn id="6158" xr3:uid="{400F4365-C74C-4555-9BC4-21DAA5C3DB9F}" name="Column6154" dataDxfId="10272"/>
    <tableColumn id="6159" xr3:uid="{674B1E81-A01B-4EE7-9249-9636873D582C}" name="Column6155" dataDxfId="10271"/>
    <tableColumn id="6160" xr3:uid="{E1A320B8-95ED-4CA2-97BB-2AA97D4CBC55}" name="Column6156" dataDxfId="10270"/>
    <tableColumn id="6161" xr3:uid="{FD339F11-C26E-4EAF-80CA-BB9459676321}" name="Column6157" dataDxfId="10269"/>
    <tableColumn id="6162" xr3:uid="{F5717B6C-03F3-47F9-99DD-5B75601E7479}" name="Column6158" dataDxfId="10268"/>
    <tableColumn id="6163" xr3:uid="{2CCA6D78-2089-403A-96C2-370513327FBB}" name="Column6159" dataDxfId="10267"/>
    <tableColumn id="6164" xr3:uid="{5776FD03-38C3-4A58-8C06-46ADD0EDE36D}" name="Column6160" dataDxfId="10266"/>
    <tableColumn id="6165" xr3:uid="{2B5C913D-BDDE-4E65-B3EB-D39B11D22920}" name="Column6161" dataDxfId="10265"/>
    <tableColumn id="6166" xr3:uid="{E92121C1-338D-417C-925F-61666E3E6D07}" name="Column6162" dataDxfId="10264"/>
    <tableColumn id="6167" xr3:uid="{464A7B53-AD2E-404B-88E2-9942D261636C}" name="Column6163" dataDxfId="10263"/>
    <tableColumn id="6168" xr3:uid="{69A1DEB1-13EE-4C59-8237-0723D33F3733}" name="Column6164" dataDxfId="10262"/>
    <tableColumn id="6169" xr3:uid="{C2AE00A3-C420-48C3-880F-3E569B8941D0}" name="Column6165" dataDxfId="10261"/>
    <tableColumn id="6170" xr3:uid="{C30A2AA9-3E91-43C7-91B1-01F995F636E4}" name="Column6166" dataDxfId="10260"/>
    <tableColumn id="6171" xr3:uid="{7CDC663B-9DDC-483A-8494-D7FE4485ADE2}" name="Column6167" dataDxfId="10259"/>
    <tableColumn id="6172" xr3:uid="{742590CD-EF92-4D57-B585-2EAB1B36CEF8}" name="Column6168" dataDxfId="10258"/>
    <tableColumn id="6173" xr3:uid="{E5492259-27C8-4B32-9934-DF49BE804AED}" name="Column6169" dataDxfId="10257"/>
    <tableColumn id="6174" xr3:uid="{517885B4-ED6F-476A-A2D0-B9550D071E35}" name="Column6170" dataDxfId="10256"/>
    <tableColumn id="6175" xr3:uid="{073C65A8-A249-4654-84FC-7EF97CC5B1D9}" name="Column6171" dataDxfId="10255"/>
    <tableColumn id="6176" xr3:uid="{79B63CF3-8E77-40A0-9511-E4167579523C}" name="Column6172" dataDxfId="10254"/>
    <tableColumn id="6177" xr3:uid="{0C12347F-E3BF-4C5D-98F8-EBEC92F0D913}" name="Column6173" dataDxfId="10253"/>
    <tableColumn id="6178" xr3:uid="{30B56C03-EEEA-4569-B136-2B485E859E4E}" name="Column6174" dataDxfId="10252"/>
    <tableColumn id="6179" xr3:uid="{9F95C4B1-6EAE-4DC0-9DA1-F90AF096F31F}" name="Column6175" dataDxfId="10251"/>
    <tableColumn id="6180" xr3:uid="{FB797CC0-9294-4076-A3A7-E5864936D221}" name="Column6176" dataDxfId="10250"/>
    <tableColumn id="6181" xr3:uid="{78861E5E-375E-4CBB-AD51-2D85C2504E88}" name="Column6177" dataDxfId="10249"/>
    <tableColumn id="6182" xr3:uid="{4D0FCC4A-7275-4AF3-B904-7C9CA2975C38}" name="Column6178" dataDxfId="10248"/>
    <tableColumn id="6183" xr3:uid="{14C8A78E-2302-4756-8675-20F65C957105}" name="Column6179" dataDxfId="10247"/>
    <tableColumn id="6184" xr3:uid="{3F50904F-5447-4AFD-BBD7-299197C1664F}" name="Column6180" dataDxfId="10246"/>
    <tableColumn id="6185" xr3:uid="{2A073DF2-FFBB-412B-AFD0-DBD7BBF3509C}" name="Column6181" dataDxfId="10245"/>
    <tableColumn id="6186" xr3:uid="{DD0DAD8E-E7AC-4F4F-92A2-111F22E2CC05}" name="Column6182" dataDxfId="10244"/>
    <tableColumn id="6187" xr3:uid="{B00F5CC5-7978-4BD5-B81E-FC23C6493561}" name="Column6183" dataDxfId="10243"/>
    <tableColumn id="6188" xr3:uid="{8682296C-64D9-44AC-B1CB-E3BF1928A999}" name="Column6184" dataDxfId="10242"/>
    <tableColumn id="6189" xr3:uid="{0326E08C-D13D-40B9-831C-3E8C7B31D5E4}" name="Column6185" dataDxfId="10241"/>
    <tableColumn id="6190" xr3:uid="{B5CD4274-2A4F-4F2D-B5F6-0C889D1CB75E}" name="Column6186" dataDxfId="10240"/>
    <tableColumn id="6191" xr3:uid="{1E505F8A-1587-4252-83A6-37E1F854DE55}" name="Column6187" dataDxfId="10239"/>
    <tableColumn id="6192" xr3:uid="{0885D2C5-7438-4318-B498-1849F6A1CD1A}" name="Column6188" dataDxfId="10238"/>
    <tableColumn id="6193" xr3:uid="{EAFD25BE-3AB0-48F5-8D6E-C062B29377E0}" name="Column6189" dataDxfId="10237"/>
    <tableColumn id="6194" xr3:uid="{9627E287-C66A-45F5-8579-82181D3B87A3}" name="Column6190" dataDxfId="10236"/>
    <tableColumn id="6195" xr3:uid="{0DEAED16-D069-4193-8E09-FE583E09D749}" name="Column6191" dataDxfId="10235"/>
    <tableColumn id="6196" xr3:uid="{10F4692C-EA38-476E-9D1A-910DF179D73E}" name="Column6192" dataDxfId="10234"/>
    <tableColumn id="6197" xr3:uid="{56FC1358-EB3F-4499-8298-C0E1D2C09430}" name="Column6193" dataDxfId="10233"/>
    <tableColumn id="6198" xr3:uid="{36F68D1D-D596-440B-98E7-3DE59CA40640}" name="Column6194" dataDxfId="10232"/>
    <tableColumn id="6199" xr3:uid="{37825F97-AB7D-409B-AD5C-C3E859C6977B}" name="Column6195" dataDxfId="10231"/>
    <tableColumn id="6200" xr3:uid="{F7112F7A-9A10-4B9A-BDEB-3C17399030F2}" name="Column6196" dataDxfId="10230"/>
    <tableColumn id="6201" xr3:uid="{E5DE78C5-5F14-434D-8206-C31D7186DFA8}" name="Column6197" dataDxfId="10229"/>
    <tableColumn id="6202" xr3:uid="{4F311B75-26E0-4DD8-8E1A-4AC148706588}" name="Column6198" dataDxfId="10228"/>
    <tableColumn id="6203" xr3:uid="{C884872D-C76E-4336-81EB-FCF06E832E68}" name="Column6199" dataDxfId="10227"/>
    <tableColumn id="6204" xr3:uid="{11DC9215-0D77-4395-B44E-06870E0BBA2E}" name="Column6200" dataDxfId="10226"/>
    <tableColumn id="6205" xr3:uid="{9FE689C5-1087-4F58-ABDF-7E04F9AB6DFE}" name="Column6201" dataDxfId="10225"/>
    <tableColumn id="6206" xr3:uid="{D3CCB120-5239-4CC7-9759-0BA6ACB96372}" name="Column6202" dataDxfId="10224"/>
    <tableColumn id="6207" xr3:uid="{B3FCE65D-EA85-4103-BE38-CA8AC7C3ED8A}" name="Column6203" dataDxfId="10223"/>
    <tableColumn id="6208" xr3:uid="{98D0AC00-893B-4F9A-AB32-F81ED9B1C3D9}" name="Column6204" dataDxfId="10222"/>
    <tableColumn id="6209" xr3:uid="{BBAA3704-9B38-40E1-A0C0-48B835EEA6AF}" name="Column6205" dataDxfId="10221"/>
    <tableColumn id="6210" xr3:uid="{47292E7D-8CC1-429D-9DCE-B2014ED53F2B}" name="Column6206" dataDxfId="10220"/>
    <tableColumn id="6211" xr3:uid="{4C75D02E-BE6A-4A84-AE3E-56F26B5EBFE3}" name="Column6207" dataDxfId="10219"/>
    <tableColumn id="6212" xr3:uid="{2DBB87E5-5B9E-4C07-8FA9-BF9B93E6D082}" name="Column6208" dataDxfId="10218"/>
    <tableColumn id="6213" xr3:uid="{10994CFA-7E45-4AF2-B465-35E156B95D8A}" name="Column6209" dataDxfId="10217"/>
    <tableColumn id="6214" xr3:uid="{A287466B-2468-40AB-932E-CA4079FC0F3F}" name="Column6210" dataDxfId="10216"/>
    <tableColumn id="6215" xr3:uid="{5261136A-6DB5-4B19-8A23-20DD2D827138}" name="Column6211" dataDxfId="10215"/>
    <tableColumn id="6216" xr3:uid="{E836F8BD-4605-4440-8D57-7A7FD48A8C14}" name="Column6212" dataDxfId="10214"/>
    <tableColumn id="6217" xr3:uid="{D6D6CB54-A856-424F-B427-E910360CDCFF}" name="Column6213" dataDxfId="10213"/>
    <tableColumn id="6218" xr3:uid="{F95C2576-2514-4F2E-ADFA-57CA26258192}" name="Column6214" dataDxfId="10212"/>
    <tableColumn id="6219" xr3:uid="{F19EE2A4-F9E4-41B2-8826-5A4F4420113E}" name="Column6215" dataDxfId="10211"/>
    <tableColumn id="6220" xr3:uid="{76EAD732-F8D4-462A-BF4F-9124384E8D14}" name="Column6216" dataDxfId="10210"/>
    <tableColumn id="6221" xr3:uid="{07D8C8F5-627C-4CA0-AD27-9F8A7DDB9D03}" name="Column6217" dataDxfId="10209"/>
    <tableColumn id="6222" xr3:uid="{183FFFFC-C312-4402-94B0-1EA18E87EF3D}" name="Column6218" dataDxfId="10208"/>
    <tableColumn id="6223" xr3:uid="{08A46740-569C-4BD6-B5CE-92454AD07421}" name="Column6219" dataDxfId="10207"/>
    <tableColumn id="6224" xr3:uid="{0CCA5663-872F-4D1B-8EFA-3B313ED0FD4C}" name="Column6220" dataDxfId="10206"/>
    <tableColumn id="6225" xr3:uid="{2E7B468D-E1F0-4100-B1CA-7633BD02EBCC}" name="Column6221" dataDxfId="10205"/>
    <tableColumn id="6226" xr3:uid="{A0AB42FF-3786-43B9-A6CF-7CBB9141DF69}" name="Column6222" dataDxfId="10204"/>
    <tableColumn id="6227" xr3:uid="{79E22FB3-149F-4FAD-A3A4-B3880FD7EC7A}" name="Column6223" dataDxfId="10203"/>
    <tableColumn id="6228" xr3:uid="{2275DAEA-1C4E-47DC-844B-3BD19C997C29}" name="Column6224" dataDxfId="10202"/>
    <tableColumn id="6229" xr3:uid="{94018E52-849F-4168-A593-0CEE56EA8CD6}" name="Column6225" dataDxfId="10201"/>
    <tableColumn id="6230" xr3:uid="{8DC9C373-2CCE-4DB2-9A76-ECF71FD2CAEF}" name="Column6226" dataDxfId="10200"/>
    <tableColumn id="6231" xr3:uid="{3AD01F51-E358-4FED-9F13-BB5875EC12C6}" name="Column6227" dataDxfId="10199"/>
    <tableColumn id="6232" xr3:uid="{A3EC1100-7F12-46EE-A8F6-7BD357691BAD}" name="Column6228" dataDxfId="10198"/>
    <tableColumn id="6233" xr3:uid="{84F0D85C-A086-4D88-842E-33382FF2A3E0}" name="Column6229" dataDxfId="10197"/>
    <tableColumn id="6234" xr3:uid="{F1EB053F-C445-4D7A-AD08-FC6857DFC7AC}" name="Column6230" dataDxfId="10196"/>
    <tableColumn id="6235" xr3:uid="{14A7B6B6-565F-44CC-8C7C-8D6C8E0A9789}" name="Column6231" dataDxfId="10195"/>
    <tableColumn id="6236" xr3:uid="{C7780863-C108-496D-8838-3301C2C2A276}" name="Column6232" dataDxfId="10194"/>
    <tableColumn id="6237" xr3:uid="{91F9FEC8-B0C1-410D-89A6-47C67726B8AB}" name="Column6233" dataDxfId="10193"/>
    <tableColumn id="6238" xr3:uid="{5823E73C-01C2-4E93-A431-9F3D8AFC34C2}" name="Column6234" dataDxfId="10192"/>
    <tableColumn id="6239" xr3:uid="{632F7CA9-9666-4ED6-944F-0DF979E6C5CB}" name="Column6235" dataDxfId="10191"/>
    <tableColumn id="6240" xr3:uid="{ECFCF604-6A41-4080-804A-7B0DF89A56C1}" name="Column6236" dataDxfId="10190"/>
    <tableColumn id="6241" xr3:uid="{FBC99DB0-D3F9-4FE5-8E3A-F70B3E0E88C1}" name="Column6237" dataDxfId="10189"/>
    <tableColumn id="6242" xr3:uid="{CDE0889C-77A6-464C-953A-AF3A9DAB3E1C}" name="Column6238" dataDxfId="10188"/>
    <tableColumn id="6243" xr3:uid="{2B361407-B40C-404C-B37C-E900BDE980C4}" name="Column6239" dataDxfId="10187"/>
    <tableColumn id="6244" xr3:uid="{B050B6FD-0249-4E02-80BB-58E94A04ABE2}" name="Column6240" dataDxfId="10186"/>
    <tableColumn id="6245" xr3:uid="{2233B5A5-07F5-46FF-A5DB-154F77615F77}" name="Column6241" dataDxfId="10185"/>
    <tableColumn id="6246" xr3:uid="{006900AA-2577-4BB7-AEE1-6B0EBBF7D67F}" name="Column6242" dataDxfId="10184"/>
    <tableColumn id="6247" xr3:uid="{0AEB59E0-9FF9-4E91-8CC1-C617DA1B73EE}" name="Column6243" dataDxfId="10183"/>
    <tableColumn id="6248" xr3:uid="{5A5BFE17-A739-4CC6-BA7C-F6DFF18AEF53}" name="Column6244" dataDxfId="10182"/>
    <tableColumn id="6249" xr3:uid="{F6C6782D-936B-4A9F-9FB5-2A4B4521A15C}" name="Column6245" dataDxfId="10181"/>
    <tableColumn id="6250" xr3:uid="{BE0D1063-6447-4C71-B927-AC932DD88332}" name="Column6246" dataDxfId="10180"/>
    <tableColumn id="6251" xr3:uid="{74E3AFB1-692E-41B3-9DFA-551970E565FB}" name="Column6247" dataDxfId="10179"/>
    <tableColumn id="6252" xr3:uid="{5AE406F1-EDBF-42A6-8B29-C2D850F77B75}" name="Column6248" dataDxfId="10178"/>
    <tableColumn id="6253" xr3:uid="{47288DC1-57F0-445A-82DE-4A68BEDB2C7B}" name="Column6249" dataDxfId="10177"/>
    <tableColumn id="6254" xr3:uid="{FBA6CA0A-9D59-46B1-B969-4DEC25DB6417}" name="Column6250" dataDxfId="10176"/>
    <tableColumn id="6255" xr3:uid="{FA448AA4-31C4-448D-87F9-D36AC833857E}" name="Column6251" dataDxfId="10175"/>
    <tableColumn id="6256" xr3:uid="{44933D21-0961-43B8-B948-DC3797C7055E}" name="Column6252" dataDxfId="10174"/>
    <tableColumn id="6257" xr3:uid="{68E447E0-0D9A-43C7-9EDA-9B7A4BB94EA1}" name="Column6253" dataDxfId="10173"/>
    <tableColumn id="6258" xr3:uid="{3A90AA92-A16A-474A-9FDE-7CBA56E495BE}" name="Column6254" dataDxfId="10172"/>
    <tableColumn id="6259" xr3:uid="{1279A7E3-AE8E-455D-B35C-EE20580EF6F8}" name="Column6255" dataDxfId="10171"/>
    <tableColumn id="6260" xr3:uid="{15792B01-C0A6-4984-AF62-230DE117823C}" name="Column6256" dataDxfId="10170"/>
    <tableColumn id="6261" xr3:uid="{624AA304-8518-4B28-B486-F00F95C9082D}" name="Column6257" dataDxfId="10169"/>
    <tableColumn id="6262" xr3:uid="{68713115-6D47-4C2B-89C7-71109AEC2B51}" name="Column6258" dataDxfId="10168"/>
    <tableColumn id="6263" xr3:uid="{2F8FB3C4-9E20-4FFC-963A-0AE59C6EC5A6}" name="Column6259" dataDxfId="10167"/>
    <tableColumn id="6264" xr3:uid="{7B47C4AB-16A2-4302-9E38-55C16D385AE5}" name="Column6260" dataDxfId="10166"/>
    <tableColumn id="6265" xr3:uid="{A537736E-C7FA-4CA5-B8BF-FCC5628CBE99}" name="Column6261" dataDxfId="10165"/>
    <tableColumn id="6266" xr3:uid="{F029776E-5F4E-4473-982C-BBFFA6C7FCE4}" name="Column6262" dataDxfId="10164"/>
    <tableColumn id="6267" xr3:uid="{08233918-C31F-44C3-9249-5460C7096A71}" name="Column6263" dataDxfId="10163"/>
    <tableColumn id="6268" xr3:uid="{1E12BD8C-923B-4D72-8AAA-62F3F9E151B2}" name="Column6264" dataDxfId="10162"/>
    <tableColumn id="6269" xr3:uid="{D5F62BA0-EEE0-43A3-83D5-B41DC893E00C}" name="Column6265" dataDxfId="10161"/>
    <tableColumn id="6270" xr3:uid="{FF5EE084-F5A9-416E-BBFF-FC3685A0B780}" name="Column6266" dataDxfId="10160"/>
    <tableColumn id="6271" xr3:uid="{6F3CDDD7-BFF9-4A2A-AB9F-02412FC6995C}" name="Column6267" dataDxfId="10159"/>
    <tableColumn id="6272" xr3:uid="{CB4FD7B1-0FE6-467A-879E-1F0BF45DE20A}" name="Column6268" dataDxfId="10158"/>
    <tableColumn id="6273" xr3:uid="{6DFDFA4A-4B42-47AE-B628-DB59FADD65B2}" name="Column6269" dataDxfId="10157"/>
    <tableColumn id="6274" xr3:uid="{D4853B68-1705-4865-8C89-093AC25A162B}" name="Column6270" dataDxfId="10156"/>
    <tableColumn id="6275" xr3:uid="{48B271B2-4F4F-411B-B9D1-B2841136F671}" name="Column6271" dataDxfId="10155"/>
    <tableColumn id="6276" xr3:uid="{33CDC0BB-F73B-432E-AA9C-DA3DA35E8796}" name="Column6272" dataDxfId="10154"/>
    <tableColumn id="6277" xr3:uid="{BB0E8BAB-4506-4005-9DD0-0DCDAF9E5400}" name="Column6273" dataDxfId="10153"/>
    <tableColumn id="6278" xr3:uid="{0C34B060-4C6F-47F6-8F21-A2A73E94408F}" name="Column6274" dataDxfId="10152"/>
    <tableColumn id="6279" xr3:uid="{089BD591-AE08-4B0B-A2DF-DF8DB7F2E951}" name="Column6275" dataDxfId="10151"/>
    <tableColumn id="6280" xr3:uid="{D5813D86-B715-4762-9925-E644A275269F}" name="Column6276" dataDxfId="10150"/>
    <tableColumn id="6281" xr3:uid="{4D46A866-90A2-4795-8292-62B5715A2357}" name="Column6277" dataDxfId="10149"/>
    <tableColumn id="6282" xr3:uid="{9485C4E3-AD48-4468-BC60-F0857D7F76A9}" name="Column6278" dataDxfId="10148"/>
    <tableColumn id="6283" xr3:uid="{EC849724-1EDD-4F3D-B22E-BE0D00870EA3}" name="Column6279" dataDxfId="10147"/>
    <tableColumn id="6284" xr3:uid="{82CD5AD4-5788-47A9-BB4E-41912CF75CBF}" name="Column6280" dataDxfId="10146"/>
    <tableColumn id="6285" xr3:uid="{F32492F7-B8A6-4C4A-88B1-F61E3893D25F}" name="Column6281" dataDxfId="10145"/>
    <tableColumn id="6286" xr3:uid="{13E739FE-1A68-471F-89A5-7EE492DCA43D}" name="Column6282" dataDxfId="10144"/>
    <tableColumn id="6287" xr3:uid="{140D59B5-1419-4917-8E85-D7518AB12680}" name="Column6283" dataDxfId="10143"/>
    <tableColumn id="6288" xr3:uid="{274A31A5-FCDB-4E98-A097-85D3F52447C3}" name="Column6284" dataDxfId="10142"/>
    <tableColumn id="6289" xr3:uid="{FCDF2FBD-F795-41D8-A121-104483505006}" name="Column6285" dataDxfId="10141"/>
    <tableColumn id="6290" xr3:uid="{52655FC6-66F2-4EEB-9498-3D7B1B6A1B9F}" name="Column6286" dataDxfId="10140"/>
    <tableColumn id="6291" xr3:uid="{9425B2F0-565D-4A94-A09B-C1FCC4C36960}" name="Column6287" dataDxfId="10139"/>
    <tableColumn id="6292" xr3:uid="{B4ED0304-5D99-4E86-9BD9-68C4F14F6602}" name="Column6288" dataDxfId="10138"/>
    <tableColumn id="6293" xr3:uid="{9D96CD72-D818-41F2-ACE5-44B9E08FB734}" name="Column6289" dataDxfId="10137"/>
    <tableColumn id="6294" xr3:uid="{ADA295AC-6038-471B-B21A-9F34E181AA56}" name="Column6290" dataDxfId="10136"/>
    <tableColumn id="6295" xr3:uid="{E84AA018-D621-4B91-B6A5-A8875F1F4621}" name="Column6291" dataDxfId="10135"/>
    <tableColumn id="6296" xr3:uid="{90D56A7E-2B74-43D7-8588-0EFA3EA56EEB}" name="Column6292" dataDxfId="10134"/>
    <tableColumn id="6297" xr3:uid="{B9996D68-5E92-4F1A-BB6C-F6B047500311}" name="Column6293" dataDxfId="10133"/>
    <tableColumn id="6298" xr3:uid="{AC5115BD-02AB-406E-9ED3-873E47F08B43}" name="Column6294" dataDxfId="10132"/>
    <tableColumn id="6299" xr3:uid="{66FD48F0-F57C-49FF-A58F-D87DA69AC034}" name="Column6295" dataDxfId="10131"/>
    <tableColumn id="6300" xr3:uid="{6EFD283B-B141-4AD4-9399-6DF93F3062CB}" name="Column6296" dataDxfId="10130"/>
    <tableColumn id="6301" xr3:uid="{E27A5D09-E45D-4B99-8F3F-9FD19EF53B5E}" name="Column6297" dataDxfId="10129"/>
    <tableColumn id="6302" xr3:uid="{296BB2D8-D9F5-421E-9B3C-74CBC475D7B1}" name="Column6298" dataDxfId="10128"/>
    <tableColumn id="6303" xr3:uid="{4799ED25-123C-4667-84E6-6DFE4E65ACB9}" name="Column6299" dataDxfId="10127"/>
    <tableColumn id="6304" xr3:uid="{10CAE7FF-5328-48CC-BCB9-758B0537D857}" name="Column6300" dataDxfId="10126"/>
    <tableColumn id="6305" xr3:uid="{062B6209-65D2-46D9-858F-9EF48EB6EBFF}" name="Column6301" dataDxfId="10125"/>
    <tableColumn id="6306" xr3:uid="{43B44B68-2B5A-4C10-8205-05FE48E0ABBC}" name="Column6302" dataDxfId="10124"/>
    <tableColumn id="6307" xr3:uid="{C5F1D2CB-13DE-40FE-B923-3082D3A1EE88}" name="Column6303" dataDxfId="10123"/>
    <tableColumn id="6308" xr3:uid="{ADFB5712-360C-42A6-9AF0-EEF4CFB925ED}" name="Column6304" dataDxfId="10122"/>
    <tableColumn id="6309" xr3:uid="{826D39FD-B56B-43D2-A2F6-0680E1476FD5}" name="Column6305" dataDxfId="10121"/>
    <tableColumn id="6310" xr3:uid="{A994A44B-3C55-46EC-95EA-8484C285E579}" name="Column6306" dataDxfId="10120"/>
    <tableColumn id="6311" xr3:uid="{6AFC0EF8-ABCB-4E67-BC28-DAA3569AE8A3}" name="Column6307" dataDxfId="10119"/>
    <tableColumn id="6312" xr3:uid="{AE9EF8A8-CB4A-48A2-8D04-36AEB50B8968}" name="Column6308" dataDxfId="10118"/>
    <tableColumn id="6313" xr3:uid="{296EF7A5-DFF3-45CB-B5AA-31F2758D0176}" name="Column6309" dataDxfId="10117"/>
    <tableColumn id="6314" xr3:uid="{CC5B408A-F235-46D5-A54A-90AA54BF747F}" name="Column6310" dataDxfId="10116"/>
    <tableColumn id="6315" xr3:uid="{3E266F72-13CB-4F2B-A5E9-2176D6700A23}" name="Column6311" dataDxfId="10115"/>
    <tableColumn id="6316" xr3:uid="{B0378450-2FAE-4551-911D-2ADA1B18BDB9}" name="Column6312" dataDxfId="10114"/>
    <tableColumn id="6317" xr3:uid="{BFED67FC-38AF-47E5-8927-9B9EC5DC18B7}" name="Column6313" dataDxfId="10113"/>
    <tableColumn id="6318" xr3:uid="{A9670FDA-90E3-4529-A45E-5D1725AA5A1D}" name="Column6314" dataDxfId="10112"/>
    <tableColumn id="6319" xr3:uid="{2B4D3F34-20A3-4399-8F33-C7020E6A4326}" name="Column6315" dataDxfId="10111"/>
    <tableColumn id="6320" xr3:uid="{498902AA-14FB-4888-AB80-2DCAAA6CD026}" name="Column6316" dataDxfId="10110"/>
    <tableColumn id="6321" xr3:uid="{B9E98C0B-EB3E-497E-892B-7B1EE4C5913D}" name="Column6317" dataDxfId="10109"/>
    <tableColumn id="6322" xr3:uid="{733721E9-7C18-4D2D-9980-565677F5934B}" name="Column6318" dataDxfId="10108"/>
    <tableColumn id="6323" xr3:uid="{D54174E8-648F-41EA-81BB-1286DDB86FF7}" name="Column6319" dataDxfId="10107"/>
    <tableColumn id="6324" xr3:uid="{5939485A-A0E5-435F-B1DC-2EB90D9C4A53}" name="Column6320" dataDxfId="10106"/>
    <tableColumn id="6325" xr3:uid="{B99D2066-88F5-4E98-B803-3252F8BBED1E}" name="Column6321" dataDxfId="10105"/>
    <tableColumn id="6326" xr3:uid="{E627CD37-06DB-477D-AFBD-8F8E4931F3BA}" name="Column6322" dataDxfId="10104"/>
    <tableColumn id="6327" xr3:uid="{7C02C3EA-AE6E-4D49-AB06-3DC7E2DC93BE}" name="Column6323" dataDxfId="10103"/>
    <tableColumn id="6328" xr3:uid="{E90C27E4-B421-492F-8C50-5402A770843D}" name="Column6324" dataDxfId="10102"/>
    <tableColumn id="6329" xr3:uid="{6791C89C-A29D-49BB-9AD1-89D2D22B80B6}" name="Column6325" dataDxfId="10101"/>
    <tableColumn id="6330" xr3:uid="{0FE45130-294A-4C4E-8CC9-6A03DD9DECEE}" name="Column6326" dataDxfId="10100"/>
    <tableColumn id="6331" xr3:uid="{EB2BF5A6-8337-4EAA-846D-C4763091EE32}" name="Column6327" dataDxfId="10099"/>
    <tableColumn id="6332" xr3:uid="{1206A7F7-044E-4A29-AFA0-90FB84BC4D16}" name="Column6328" dataDxfId="10098"/>
    <tableColumn id="6333" xr3:uid="{4DED3439-18D3-4B76-A5C2-755D025BA81D}" name="Column6329" dataDxfId="10097"/>
    <tableColumn id="6334" xr3:uid="{B17AA58B-E1D9-4690-8DF6-B536E4626990}" name="Column6330" dataDxfId="10096"/>
    <tableColumn id="6335" xr3:uid="{F96D00BD-DE10-4565-B449-9302527E7C34}" name="Column6331" dataDxfId="10095"/>
    <tableColumn id="6336" xr3:uid="{49C3F8E4-3FE5-4914-B733-FBB77FD77508}" name="Column6332" dataDxfId="10094"/>
    <tableColumn id="6337" xr3:uid="{72C7C43F-1B75-4247-9D56-D52D80D3A397}" name="Column6333" dataDxfId="10093"/>
    <tableColumn id="6338" xr3:uid="{3FA859E1-E9D7-4860-8C40-61B53C05E8ED}" name="Column6334" dataDxfId="10092"/>
    <tableColumn id="6339" xr3:uid="{3540CADE-E2F9-4547-8AD7-F403205EEF47}" name="Column6335" dataDxfId="10091"/>
    <tableColumn id="6340" xr3:uid="{C381E259-C0EE-4FF2-BE5D-C7B8F26CE0D0}" name="Column6336" dataDxfId="10090"/>
    <tableColumn id="6341" xr3:uid="{16747DD2-CBE3-4442-ACF7-D0078EFF514A}" name="Column6337" dataDxfId="10089"/>
    <tableColumn id="6342" xr3:uid="{2C33B8CD-3F67-4FCC-8B32-2416CCF8144B}" name="Column6338" dataDxfId="10088"/>
    <tableColumn id="6343" xr3:uid="{DA1E1D16-949F-4A27-ADEF-8B52AF84DD1C}" name="Column6339" dataDxfId="10087"/>
    <tableColumn id="6344" xr3:uid="{BB67D053-B5AB-4C87-B031-F6146753AB08}" name="Column6340" dataDxfId="10086"/>
    <tableColumn id="6345" xr3:uid="{728788F6-2C7E-46CF-8B1F-C3C0469995F6}" name="Column6341" dataDxfId="10085"/>
    <tableColumn id="6346" xr3:uid="{FFEE9CD0-069C-4A92-9041-526205E6EBF9}" name="Column6342" dataDxfId="10084"/>
    <tableColumn id="6347" xr3:uid="{197B7DAB-E52A-45CB-970D-9F2774972361}" name="Column6343" dataDxfId="10083"/>
    <tableColumn id="6348" xr3:uid="{90B8B5B0-84B2-42FC-B269-5DAEEDB597E8}" name="Column6344" dataDxfId="10082"/>
    <tableColumn id="6349" xr3:uid="{C215B6DE-AA19-4823-9958-D47A8C9D3613}" name="Column6345" dataDxfId="10081"/>
    <tableColumn id="6350" xr3:uid="{A6CACC30-DB1E-4317-9989-F7ED5A98E9B6}" name="Column6346" dataDxfId="10080"/>
    <tableColumn id="6351" xr3:uid="{56BC21A9-C464-44BE-AFD3-CDA28F474C9A}" name="Column6347" dataDxfId="10079"/>
    <tableColumn id="6352" xr3:uid="{8BB711AD-909B-41FD-B9E5-07E1AF822437}" name="Column6348" dataDxfId="10078"/>
    <tableColumn id="6353" xr3:uid="{C8C9821D-75EE-4377-BFEA-94722716CC0C}" name="Column6349" dataDxfId="10077"/>
    <tableColumn id="6354" xr3:uid="{9CFFD17B-C067-4AA0-A1EB-8059C95BD4C6}" name="Column6350" dataDxfId="10076"/>
    <tableColumn id="6355" xr3:uid="{A88B09DE-C764-4713-9737-0A9F27BB2DA2}" name="Column6351" dataDxfId="10075"/>
    <tableColumn id="6356" xr3:uid="{338F6E71-A46C-45BB-81AC-55A33206E510}" name="Column6352" dataDxfId="10074"/>
    <tableColumn id="6357" xr3:uid="{35C593C7-1378-449D-B447-625E1D0B9A46}" name="Column6353" dataDxfId="10073"/>
    <tableColumn id="6358" xr3:uid="{1E9DA4D4-534E-47AA-8F64-448CBF253A87}" name="Column6354" dataDxfId="10072"/>
    <tableColumn id="6359" xr3:uid="{F2087CDA-FC38-46E9-B5D2-64725420F67C}" name="Column6355" dataDxfId="10071"/>
    <tableColumn id="6360" xr3:uid="{7CA85400-B2A7-4C6F-8037-36550D4B10E8}" name="Column6356" dataDxfId="10070"/>
    <tableColumn id="6361" xr3:uid="{FDED778C-E221-4934-8F62-CB2A91464CE9}" name="Column6357" dataDxfId="10069"/>
    <tableColumn id="6362" xr3:uid="{4A9BF6C2-F6F2-459A-8A31-78556C142B83}" name="Column6358" dataDxfId="10068"/>
    <tableColumn id="6363" xr3:uid="{8F27DB4E-0DDB-4829-AEC7-585960E6F7FA}" name="Column6359" dataDxfId="10067"/>
    <tableColumn id="6364" xr3:uid="{2213C68F-FE9B-4834-A022-664DD9AD827B}" name="Column6360" dataDxfId="10066"/>
    <tableColumn id="6365" xr3:uid="{A45DCEB5-653A-4065-AB60-9F627C35201B}" name="Column6361" dataDxfId="10065"/>
    <tableColumn id="6366" xr3:uid="{7BF228C0-182B-46F9-A0E8-0729C5DF8389}" name="Column6362" dataDxfId="10064"/>
    <tableColumn id="6367" xr3:uid="{783E9CB9-B3B3-4D1E-845F-9F90D5204794}" name="Column6363" dataDxfId="10063"/>
    <tableColumn id="6368" xr3:uid="{FD26F04C-4861-44E1-9B10-6DCC1E2E4D6C}" name="Column6364" dataDxfId="10062"/>
    <tableColumn id="6369" xr3:uid="{A30DC505-B167-4C9D-AED6-4CC23629E914}" name="Column6365" dataDxfId="10061"/>
    <tableColumn id="6370" xr3:uid="{EC1DDC2A-E866-459A-94DA-81E9FB193B08}" name="Column6366" dataDxfId="10060"/>
    <tableColumn id="6371" xr3:uid="{E9C491F9-8408-4175-80B1-80867D4D0592}" name="Column6367" dataDxfId="10059"/>
    <tableColumn id="6372" xr3:uid="{7E9B68DE-76A3-469F-AA79-8F80B1FA3708}" name="Column6368" dataDxfId="10058"/>
    <tableColumn id="6373" xr3:uid="{BC6AA680-F1E8-48CE-84D2-CC5AD63E814E}" name="Column6369" dataDxfId="10057"/>
    <tableColumn id="6374" xr3:uid="{3DCEF8ED-5AC8-41D6-BB33-ECF0F42A8E6C}" name="Column6370" dataDxfId="10056"/>
    <tableColumn id="6375" xr3:uid="{17ED950C-7816-4470-88DF-1E1687DD517A}" name="Column6371" dataDxfId="10055"/>
    <tableColumn id="6376" xr3:uid="{E5FD14E9-4FE9-4B1D-86B5-642F3E98703E}" name="Column6372" dataDxfId="10054"/>
    <tableColumn id="6377" xr3:uid="{318A40E2-2018-4042-A5C4-51C998BA9AE6}" name="Column6373" dataDxfId="10053"/>
    <tableColumn id="6378" xr3:uid="{74361D1D-E5F8-4803-BD7E-AD23410C3D9B}" name="Column6374" dataDxfId="10052"/>
    <tableColumn id="6379" xr3:uid="{78260C1D-3D8B-45A8-8D5F-BBA0427C79E4}" name="Column6375" dataDxfId="10051"/>
    <tableColumn id="6380" xr3:uid="{5B08C262-3F43-4F97-9A88-765EB0F4113C}" name="Column6376" dataDxfId="10050"/>
    <tableColumn id="6381" xr3:uid="{2196011A-3B21-432D-AF4A-6237058C969E}" name="Column6377" dataDxfId="10049"/>
    <tableColumn id="6382" xr3:uid="{FC5227DA-CECE-477D-B40A-3CB03959D5E8}" name="Column6378" dataDxfId="10048"/>
    <tableColumn id="6383" xr3:uid="{998EA408-6C1B-47E2-982C-1007AB0974D1}" name="Column6379" dataDxfId="10047"/>
    <tableColumn id="6384" xr3:uid="{0EAACAF8-3ED8-456D-8CF7-D6894A47E898}" name="Column6380" dataDxfId="10046"/>
    <tableColumn id="6385" xr3:uid="{96C08AF2-0BDD-48CA-B6D2-CBB99B89D430}" name="Column6381" dataDxfId="10045"/>
    <tableColumn id="6386" xr3:uid="{11FE58A6-B008-4892-BAFB-B0B8EE95C93F}" name="Column6382" dataDxfId="10044"/>
    <tableColumn id="6387" xr3:uid="{F0569EB7-F51B-4F80-AFAF-F793666067AE}" name="Column6383" dataDxfId="10043"/>
    <tableColumn id="6388" xr3:uid="{0A20BA78-6932-4159-9E71-35A9AA3FA460}" name="Column6384" dataDxfId="10042"/>
    <tableColumn id="6389" xr3:uid="{D611F148-1043-4B4E-86B9-79D221D0338F}" name="Column6385" dataDxfId="10041"/>
    <tableColumn id="6390" xr3:uid="{AB25287F-8FD6-420A-BF07-ED5CBDF0C3AA}" name="Column6386" dataDxfId="10040"/>
    <tableColumn id="6391" xr3:uid="{F51E5530-B2E5-423A-930D-681C408B6660}" name="Column6387" dataDxfId="10039"/>
    <tableColumn id="6392" xr3:uid="{F510E29D-2B02-4439-8691-F65653CB416D}" name="Column6388" dataDxfId="10038"/>
    <tableColumn id="6393" xr3:uid="{BBF99DC4-5A84-4BCD-B4B8-3CB6AF5AF160}" name="Column6389" dataDxfId="10037"/>
    <tableColumn id="6394" xr3:uid="{4F8231E1-4A66-484B-8EEE-556AC8AEA4EC}" name="Column6390" dataDxfId="10036"/>
    <tableColumn id="6395" xr3:uid="{8C61D9E1-7376-4CFF-92C4-D5B05CF8038E}" name="Column6391" dataDxfId="10035"/>
    <tableColumn id="6396" xr3:uid="{F9507FA2-6708-4658-A47D-D419A713CAAE}" name="Column6392" dataDxfId="10034"/>
    <tableColumn id="6397" xr3:uid="{A90C6A5C-1BA8-4D4A-90CD-0BECF02CEA6D}" name="Column6393" dataDxfId="10033"/>
    <tableColumn id="6398" xr3:uid="{E92DC759-6079-439F-8038-FCA14F26B18F}" name="Column6394" dataDxfId="10032"/>
    <tableColumn id="6399" xr3:uid="{1E480FC7-C61C-4145-AA60-E8D495354B80}" name="Column6395" dataDxfId="10031"/>
    <tableColumn id="6400" xr3:uid="{828A08D1-285D-48B6-86B9-3CDCB95679EE}" name="Column6396" dataDxfId="10030"/>
    <tableColumn id="6401" xr3:uid="{0040FDAC-1173-40BC-AFBF-F1DA92D4BF51}" name="Column6397" dataDxfId="10029"/>
    <tableColumn id="6402" xr3:uid="{83135017-565A-4E0A-8822-8CBB97E6EA18}" name="Column6398" dataDxfId="10028"/>
    <tableColumn id="6403" xr3:uid="{9336AA86-DEA6-4B46-B766-E887C0DC999C}" name="Column6399" dataDxfId="10027"/>
    <tableColumn id="6404" xr3:uid="{DDFD0F9A-934D-4AB9-9CE7-52A526B3DAA3}" name="Column6400" dataDxfId="10026"/>
    <tableColumn id="6405" xr3:uid="{3543F580-B834-4930-9ECF-CC83AC6A16BA}" name="Column6401" dataDxfId="10025"/>
    <tableColumn id="6406" xr3:uid="{731B1853-11F0-455E-A183-FB4C3A47CDBB}" name="Column6402" dataDxfId="10024"/>
    <tableColumn id="6407" xr3:uid="{4A16BE36-9DCD-4D22-A108-5C74AB3C6DEB}" name="Column6403" dataDxfId="10023"/>
    <tableColumn id="6408" xr3:uid="{5CA50E58-1E5D-49FC-AE53-888766AA7435}" name="Column6404" dataDxfId="10022"/>
    <tableColumn id="6409" xr3:uid="{9C1CBEA8-D89B-471A-9354-522DCC568A83}" name="Column6405" dataDxfId="10021"/>
    <tableColumn id="6410" xr3:uid="{D94CCCF6-A060-46D5-99C0-8C428DAB1593}" name="Column6406" dataDxfId="10020"/>
    <tableColumn id="6411" xr3:uid="{440C3238-76D8-4D0D-84A7-2CA8C0599E34}" name="Column6407" dataDxfId="10019"/>
    <tableColumn id="6412" xr3:uid="{1F8CA6F5-CE32-407B-844D-86D9FF5CA9BC}" name="Column6408" dataDxfId="10018"/>
    <tableColumn id="6413" xr3:uid="{BAE14063-BA8A-4550-9196-2FC5B404F758}" name="Column6409" dataDxfId="10017"/>
    <tableColumn id="6414" xr3:uid="{F965939D-C8FD-4651-B7EC-46F927DDA08C}" name="Column6410" dataDxfId="10016"/>
    <tableColumn id="6415" xr3:uid="{E1D26962-49A9-4334-BA08-69634FEF56C3}" name="Column6411" dataDxfId="10015"/>
    <tableColumn id="6416" xr3:uid="{8014207D-7B03-4FBD-A85C-81FCBB150BF6}" name="Column6412" dataDxfId="10014"/>
    <tableColumn id="6417" xr3:uid="{D96B6A0F-580D-442F-B828-0868FB6AE1C1}" name="Column6413" dataDxfId="10013"/>
    <tableColumn id="6418" xr3:uid="{FC333E34-7283-436E-A5E6-C088D97ED4B9}" name="Column6414" dataDxfId="10012"/>
    <tableColumn id="6419" xr3:uid="{806932BC-134C-4176-B908-C4FD50D0860F}" name="Column6415" dataDxfId="10011"/>
    <tableColumn id="6420" xr3:uid="{7008E226-F426-4A72-9040-A01D97CCB43A}" name="Column6416" dataDxfId="10010"/>
    <tableColumn id="6421" xr3:uid="{539C13FB-656A-4967-86CF-56A5527A8D08}" name="Column6417" dataDxfId="10009"/>
    <tableColumn id="6422" xr3:uid="{6EFF8239-1D54-4B4D-B703-0043A2A6690E}" name="Column6418" dataDxfId="10008"/>
    <tableColumn id="6423" xr3:uid="{7D377C2C-DA0E-4CBF-BA85-4D3BAE7F043D}" name="Column6419" dataDxfId="10007"/>
    <tableColumn id="6424" xr3:uid="{41E205E9-8E9D-4F8C-8BD1-67B5B57FE9E1}" name="Column6420" dataDxfId="10006"/>
    <tableColumn id="6425" xr3:uid="{2B5BA62E-8694-4F86-90FD-71E1218931D5}" name="Column6421" dataDxfId="10005"/>
    <tableColumn id="6426" xr3:uid="{8C5797A0-A192-4ECD-B591-56049B873635}" name="Column6422" dataDxfId="10004"/>
    <tableColumn id="6427" xr3:uid="{A2CEFA41-E9A9-4533-84F3-7FD0D31DEA3F}" name="Column6423" dataDxfId="10003"/>
    <tableColumn id="6428" xr3:uid="{DEA4F6BE-81A0-4396-9269-32CA56949724}" name="Column6424" dataDxfId="10002"/>
    <tableColumn id="6429" xr3:uid="{9DD4D5CB-F6CD-44DB-B7FD-5E678E7DF7C9}" name="Column6425" dataDxfId="10001"/>
    <tableColumn id="6430" xr3:uid="{CFAE730B-64A1-41DA-B2B4-C29F05705580}" name="Column6426" dataDxfId="10000"/>
    <tableColumn id="6431" xr3:uid="{D29ADCAD-7F23-40CF-845C-9CBDD3DEACF1}" name="Column6427" dataDxfId="9999"/>
    <tableColumn id="6432" xr3:uid="{95521E8C-7BAF-4DB0-B736-AE6C102FB2ED}" name="Column6428" dataDxfId="9998"/>
    <tableColumn id="6433" xr3:uid="{2F580EDF-4AA3-4FE0-BE54-86DE997D5B8A}" name="Column6429" dataDxfId="9997"/>
    <tableColumn id="6434" xr3:uid="{E1BCFF83-718B-48F4-8D05-9E73D814C007}" name="Column6430" dataDxfId="9996"/>
    <tableColumn id="6435" xr3:uid="{6D8F49F4-7EF0-4BC0-9FA8-6B3BF6406BD4}" name="Column6431" dataDxfId="9995"/>
    <tableColumn id="6436" xr3:uid="{3C9F7013-A571-4EE0-9041-31DB36EF1B18}" name="Column6432" dataDxfId="9994"/>
    <tableColumn id="6437" xr3:uid="{390FF908-26A9-4A95-90D4-AE4EEE6C78B8}" name="Column6433" dataDxfId="9993"/>
    <tableColumn id="6438" xr3:uid="{F124D24E-0545-414F-B4F6-E73FB8581CC7}" name="Column6434" dataDxfId="9992"/>
    <tableColumn id="6439" xr3:uid="{C9C1DD7F-B9C9-4F68-A2FE-C949B61361AF}" name="Column6435" dataDxfId="9991"/>
    <tableColumn id="6440" xr3:uid="{2E21860A-6637-44C3-AE4D-6B88919A2027}" name="Column6436" dataDxfId="9990"/>
    <tableColumn id="6441" xr3:uid="{E434F8E7-9C02-42B2-BDCB-C904D13334D2}" name="Column6437" dataDxfId="9989"/>
    <tableColumn id="6442" xr3:uid="{4C4BD741-299B-43E5-9F10-365A7AAFF25C}" name="Column6438" dataDxfId="9988"/>
    <tableColumn id="6443" xr3:uid="{EBCEF9CD-AC22-481F-96BD-5479C8651F8B}" name="Column6439" dataDxfId="9987"/>
    <tableColumn id="6444" xr3:uid="{1A4C49BD-9FD5-445C-A998-4F4BFB199382}" name="Column6440" dataDxfId="9986"/>
    <tableColumn id="6445" xr3:uid="{8F177BEF-3416-44CC-8A5E-AE9AE41C6A3D}" name="Column6441" dataDxfId="9985"/>
    <tableColumn id="6446" xr3:uid="{0EE58D8B-D56A-445D-B835-39AA577F0255}" name="Column6442" dataDxfId="9984"/>
    <tableColumn id="6447" xr3:uid="{C6A551CD-6780-4256-8918-98A7B6F8ADB5}" name="Column6443" dataDxfId="9983"/>
    <tableColumn id="6448" xr3:uid="{2C8DD777-54FE-468B-AF2D-B0664A11F79A}" name="Column6444" dataDxfId="9982"/>
    <tableColumn id="6449" xr3:uid="{1E30124F-4A20-4B7A-8DD1-CF1B362942B9}" name="Column6445" dataDxfId="9981"/>
    <tableColumn id="6450" xr3:uid="{32D21F32-D65D-40E4-8E77-4462725EE840}" name="Column6446" dataDxfId="9980"/>
    <tableColumn id="6451" xr3:uid="{908DD097-E5D8-4532-8EEB-D5E64C836524}" name="Column6447" dataDxfId="9979"/>
    <tableColumn id="6452" xr3:uid="{89670166-61C7-49E6-95FB-2F5ABAD1EBCE}" name="Column6448" dataDxfId="9978"/>
    <tableColumn id="6453" xr3:uid="{CB2BEC89-138D-4F21-B7F4-074A5019B9C7}" name="Column6449" dataDxfId="9977"/>
    <tableColumn id="6454" xr3:uid="{1C026C01-FD3E-4BD6-AA06-D4FBC7208AB4}" name="Column6450" dataDxfId="9976"/>
    <tableColumn id="6455" xr3:uid="{9A50C720-6B2C-40C9-89CD-4AAADEB087B5}" name="Column6451" dataDxfId="9975"/>
    <tableColumn id="6456" xr3:uid="{6BA0F1E4-1324-4461-AC92-09E22827E53F}" name="Column6452" dataDxfId="9974"/>
    <tableColumn id="6457" xr3:uid="{7B42D518-4BCF-489B-916D-CEABCED84607}" name="Column6453" dataDxfId="9973"/>
    <tableColumn id="6458" xr3:uid="{4A1002D7-28F8-43B8-8E53-653E482D94A9}" name="Column6454" dataDxfId="9972"/>
    <tableColumn id="6459" xr3:uid="{1257F59D-B381-4356-B2F9-AF8F3CB34FDF}" name="Column6455" dataDxfId="9971"/>
    <tableColumn id="6460" xr3:uid="{709ED528-AC0A-430F-B9B3-AE6AFBBF1432}" name="Column6456" dataDxfId="9970"/>
    <tableColumn id="6461" xr3:uid="{C53933AD-7E6C-4048-B826-DAD5D7E6F6E9}" name="Column6457" dataDxfId="9969"/>
    <tableColumn id="6462" xr3:uid="{4BB7131F-47F0-4080-ABF8-B0677A467B7C}" name="Column6458" dataDxfId="9968"/>
    <tableColumn id="6463" xr3:uid="{EF5B3872-D49A-4C49-8D20-C7D97E80EB69}" name="Column6459" dataDxfId="9967"/>
    <tableColumn id="6464" xr3:uid="{90D47679-03F3-421D-ADBC-6044475E09AA}" name="Column6460" dataDxfId="9966"/>
    <tableColumn id="6465" xr3:uid="{A41A1F93-ABE7-4A62-92C9-779CBA77AF36}" name="Column6461" dataDxfId="9965"/>
    <tableColumn id="6466" xr3:uid="{5796583D-23BE-4CB3-B25F-EB4DC3545E14}" name="Column6462" dataDxfId="9964"/>
    <tableColumn id="6467" xr3:uid="{D5E28A74-CF00-44BF-85F6-02DEF3F69A92}" name="Column6463" dataDxfId="9963"/>
    <tableColumn id="6468" xr3:uid="{37E8BAB2-FC68-4171-9D9D-6D1C6D936F5B}" name="Column6464" dataDxfId="9962"/>
    <tableColumn id="6469" xr3:uid="{D9229CD8-28C9-4642-8EC1-0636B99D37B6}" name="Column6465" dataDxfId="9961"/>
    <tableColumn id="6470" xr3:uid="{4C32D2A1-901A-4D5A-B8E7-16E925CB8B26}" name="Column6466" dataDxfId="9960"/>
    <tableColumn id="6471" xr3:uid="{66FAB093-F5E8-43DC-A84D-7C64CFFFED01}" name="Column6467" dataDxfId="9959"/>
    <tableColumn id="6472" xr3:uid="{CB8699CA-1AFE-4460-A102-3F4CB30A7FC9}" name="Column6468" dataDxfId="9958"/>
    <tableColumn id="6473" xr3:uid="{958AB52B-4457-4D8B-83CA-86696B88DD10}" name="Column6469" dataDxfId="9957"/>
    <tableColumn id="6474" xr3:uid="{E22F3E6F-DF50-4C18-AD08-79B6803D3572}" name="Column6470" dataDxfId="9956"/>
    <tableColumn id="6475" xr3:uid="{9A38BF2A-FB32-40E3-9691-86017C0FC9A6}" name="Column6471" dataDxfId="9955"/>
    <tableColumn id="6476" xr3:uid="{533E6CB4-A58F-4048-A993-27DF7F234D76}" name="Column6472" dataDxfId="9954"/>
    <tableColumn id="6477" xr3:uid="{22D67EBB-5C12-4376-B459-922F15364649}" name="Column6473" dataDxfId="9953"/>
    <tableColumn id="6478" xr3:uid="{82774FF3-458A-436E-9B87-436B13C1E4FA}" name="Column6474" dataDxfId="9952"/>
    <tableColumn id="6479" xr3:uid="{324B67BC-5919-46AB-A323-5E82A6AA1267}" name="Column6475" dataDxfId="9951"/>
    <tableColumn id="6480" xr3:uid="{F11BF1CA-3205-4A43-8E54-86B4B16A498E}" name="Column6476" dataDxfId="9950"/>
    <tableColumn id="6481" xr3:uid="{36F63C46-052A-4BD2-A80D-F39461710AFE}" name="Column6477" dataDxfId="9949"/>
    <tableColumn id="6482" xr3:uid="{192361CC-8525-4188-ACCE-F9607CAF1CD9}" name="Column6478" dataDxfId="9948"/>
    <tableColumn id="6483" xr3:uid="{7C926B7B-8430-42D4-8B56-BEEFF42507C0}" name="Column6479" dataDxfId="9947"/>
    <tableColumn id="6484" xr3:uid="{22CDFD08-2B6E-4E5C-BAB6-5CA296D815C3}" name="Column6480" dataDxfId="9946"/>
    <tableColumn id="6485" xr3:uid="{8F90345A-F59D-4611-803B-DFB3BF78BDC0}" name="Column6481" dataDxfId="9945"/>
    <tableColumn id="6486" xr3:uid="{4389BF68-704E-4567-A920-8AEAAB4705A7}" name="Column6482" dataDxfId="9944"/>
    <tableColumn id="6487" xr3:uid="{0A1598E3-ED1F-4A31-9C6B-483D64B6E693}" name="Column6483" dataDxfId="9943"/>
    <tableColumn id="6488" xr3:uid="{CF3FDD02-75CF-49EF-AC95-3A307A6F21E7}" name="Column6484" dataDxfId="9942"/>
    <tableColumn id="6489" xr3:uid="{2C653991-78AB-41E8-9715-204214C2EE20}" name="Column6485" dataDxfId="9941"/>
    <tableColumn id="6490" xr3:uid="{40F089C8-9BC5-4056-9FCB-72F9E5A75D88}" name="Column6486" dataDxfId="9940"/>
    <tableColumn id="6491" xr3:uid="{1DCEE30E-14E7-4644-8BFB-3E636ACF4347}" name="Column6487" dataDxfId="9939"/>
    <tableColumn id="6492" xr3:uid="{CB758552-A74C-4BB5-9A88-8979E588D66E}" name="Column6488" dataDxfId="9938"/>
    <tableColumn id="6493" xr3:uid="{7585D074-9D6D-451B-A5B2-DFD400B5FF88}" name="Column6489" dataDxfId="9937"/>
    <tableColumn id="6494" xr3:uid="{7CA9BA3F-C232-4E63-AB12-ABCCB3DFA3E0}" name="Column6490" dataDxfId="9936"/>
    <tableColumn id="6495" xr3:uid="{4FECCFD4-CA06-4604-B0C8-769A5A97ED25}" name="Column6491" dataDxfId="9935"/>
    <tableColumn id="6496" xr3:uid="{230C0F66-3BE7-44CE-8023-35242EBACB98}" name="Column6492" dataDxfId="9934"/>
    <tableColumn id="6497" xr3:uid="{6F27A337-F02A-4EE9-8B34-717C0E67B149}" name="Column6493" dataDxfId="9933"/>
    <tableColumn id="6498" xr3:uid="{DBBE4CEC-70AB-4623-9160-51A79BFC8EDB}" name="Column6494" dataDxfId="9932"/>
    <tableColumn id="6499" xr3:uid="{725664AD-E1B0-4FEB-97B1-95F9BB57D4B8}" name="Column6495" dataDxfId="9931"/>
    <tableColumn id="6500" xr3:uid="{45338FB7-F431-4976-B38B-746CCE248473}" name="Column6496" dataDxfId="9930"/>
    <tableColumn id="6501" xr3:uid="{B65658DA-7118-494B-AEEB-F8CB7DA1DFAD}" name="Column6497" dataDxfId="9929"/>
    <tableColumn id="6502" xr3:uid="{2ED2B538-D2DF-482F-B6A4-5F18ED0FD651}" name="Column6498" dataDxfId="9928"/>
    <tableColumn id="6503" xr3:uid="{2B22D6AE-FE78-46E0-9E1F-70E49ADED300}" name="Column6499" dataDxfId="9927"/>
    <tableColumn id="6504" xr3:uid="{7FA53BE9-A23E-42C7-A1CE-7ABB9C1590E7}" name="Column6500" dataDxfId="9926"/>
    <tableColumn id="6505" xr3:uid="{D50CAF8F-4E87-4F1A-8A00-920150FAA75C}" name="Column6501" dataDxfId="9925"/>
    <tableColumn id="6506" xr3:uid="{B62DD1C3-2CE3-419E-96D4-27160AB77C6C}" name="Column6502" dataDxfId="9924"/>
    <tableColumn id="6507" xr3:uid="{AB59D045-61AF-46DB-88FE-2510F76A53FF}" name="Column6503" dataDxfId="9923"/>
    <tableColumn id="6508" xr3:uid="{DE6FAF90-1F05-408F-AC33-59DF4C409B8C}" name="Column6504" dataDxfId="9922"/>
    <tableColumn id="6509" xr3:uid="{12249313-C889-421F-A3B1-9A7E1867B6CF}" name="Column6505" dataDxfId="9921"/>
    <tableColumn id="6510" xr3:uid="{93C0564E-66BB-47E2-974B-171C7C8E9106}" name="Column6506" dataDxfId="9920"/>
    <tableColumn id="6511" xr3:uid="{282E8DA2-9312-47C8-A3F0-EA62B206034F}" name="Column6507" dataDxfId="9919"/>
    <tableColumn id="6512" xr3:uid="{7FFFF76B-FADA-4807-8032-30BF9D09181D}" name="Column6508" dataDxfId="9918"/>
    <tableColumn id="6513" xr3:uid="{5F7726DE-75D3-4773-83B9-9E288A466190}" name="Column6509" dataDxfId="9917"/>
    <tableColumn id="6514" xr3:uid="{A3C24659-64C7-49DE-B35A-36EB1089B04D}" name="Column6510" dataDxfId="9916"/>
    <tableColumn id="6515" xr3:uid="{B9FC838E-9CC5-42B9-870A-00A9D686EAB9}" name="Column6511" dataDxfId="9915"/>
    <tableColumn id="6516" xr3:uid="{C8E64DBC-8EA5-42B1-8472-F12A1136DACE}" name="Column6512" dataDxfId="9914"/>
    <tableColumn id="6517" xr3:uid="{95E1EFF2-39C5-4859-AEF0-EE286F2D8B1F}" name="Column6513" dataDxfId="9913"/>
    <tableColumn id="6518" xr3:uid="{51FD57D0-3738-41D0-B41C-F34B938C2157}" name="Column6514" dataDxfId="9912"/>
    <tableColumn id="6519" xr3:uid="{C5FF1458-8A42-4DC2-A5E7-1C21F250639E}" name="Column6515" dataDxfId="9911"/>
    <tableColumn id="6520" xr3:uid="{9048CADA-387F-4CC7-82F1-2F0B3E1F3DFF}" name="Column6516" dataDxfId="9910"/>
    <tableColumn id="6521" xr3:uid="{598545F7-6342-47DD-8081-F3FC0B5DC1EE}" name="Column6517" dataDxfId="9909"/>
    <tableColumn id="6522" xr3:uid="{92343483-BB34-47A6-A405-D814F8CC6412}" name="Column6518" dataDxfId="9908"/>
    <tableColumn id="6523" xr3:uid="{AA589B0E-4613-401B-ABA3-56C6D8DE658F}" name="Column6519" dataDxfId="9907"/>
    <tableColumn id="6524" xr3:uid="{55741E80-BD7F-4574-BEFA-63DA8FBBA397}" name="Column6520" dataDxfId="9906"/>
    <tableColumn id="6525" xr3:uid="{999E1876-5300-4681-9B5B-78FD7DD50CF7}" name="Column6521" dataDxfId="9905"/>
    <tableColumn id="6526" xr3:uid="{4F376CE1-0689-43AB-9277-887AAE8BC3BD}" name="Column6522" dataDxfId="9904"/>
    <tableColumn id="6527" xr3:uid="{E34D440D-A1E1-404D-8DC7-16AB09776517}" name="Column6523" dataDxfId="9903"/>
    <tableColumn id="6528" xr3:uid="{070D3A2F-128D-4868-8671-A7F6498632A4}" name="Column6524" dataDxfId="9902"/>
    <tableColumn id="6529" xr3:uid="{582989F3-0A3D-4FD7-B6CF-E043CA69F2E8}" name="Column6525" dataDxfId="9901"/>
    <tableColumn id="6530" xr3:uid="{79030FC5-3704-43F6-BBFC-43D4C6D42419}" name="Column6526" dataDxfId="9900"/>
    <tableColumn id="6531" xr3:uid="{5ABE4A79-0615-4DEB-BF41-5C3E33AF07E7}" name="Column6527" dataDxfId="9899"/>
    <tableColumn id="6532" xr3:uid="{72616D46-BCA5-4DA2-A369-C92069868537}" name="Column6528" dataDxfId="9898"/>
    <tableColumn id="6533" xr3:uid="{9FF2D4BA-5C32-4A07-8247-71ED0CFD75A6}" name="Column6529" dataDxfId="9897"/>
    <tableColumn id="6534" xr3:uid="{3ED67FFB-EFAC-4650-AFAB-814717511373}" name="Column6530" dataDxfId="9896"/>
    <tableColumn id="6535" xr3:uid="{87651A65-AA48-4845-9D7A-0E2829131A1D}" name="Column6531" dataDxfId="9895"/>
    <tableColumn id="6536" xr3:uid="{CE8A7BA7-BDC4-4FFD-A19C-5A3F4C854F9F}" name="Column6532" dataDxfId="9894"/>
    <tableColumn id="6537" xr3:uid="{63785BCC-C581-4F63-8728-9EA9EE6E506E}" name="Column6533" dataDxfId="9893"/>
    <tableColumn id="6538" xr3:uid="{9F331012-4D00-49B3-96D7-DBB607BD3C72}" name="Column6534" dataDxfId="9892"/>
    <tableColumn id="6539" xr3:uid="{DBF5272F-4662-49FF-B886-01D8019C6348}" name="Column6535" dataDxfId="9891"/>
    <tableColumn id="6540" xr3:uid="{E9DAE24E-ADF7-4F88-A7EC-D785E61BB1D5}" name="Column6536" dataDxfId="9890"/>
    <tableColumn id="6541" xr3:uid="{78CA4766-3082-4F83-8AB4-EB8C4CC788CE}" name="Column6537" dataDxfId="9889"/>
    <tableColumn id="6542" xr3:uid="{DDD04B5F-279D-4E1C-BE01-30AD83CCBAF5}" name="Column6538" dataDxfId="9888"/>
    <tableColumn id="6543" xr3:uid="{291B26E7-67AB-4050-976F-6C05D0B32557}" name="Column6539" dataDxfId="9887"/>
    <tableColumn id="6544" xr3:uid="{334F512B-889B-4A9B-82CC-DAB83CA37644}" name="Column6540" dataDxfId="9886"/>
    <tableColumn id="6545" xr3:uid="{3ED60144-D075-42C9-8CDC-883D952BF5B6}" name="Column6541" dataDxfId="9885"/>
    <tableColumn id="6546" xr3:uid="{2BD8803A-FA66-4420-BF5E-6F7085DE0FE5}" name="Column6542" dataDxfId="9884"/>
    <tableColumn id="6547" xr3:uid="{A621C024-FF68-4FF9-849A-7821DA2A27DD}" name="Column6543" dataDxfId="9883"/>
    <tableColumn id="6548" xr3:uid="{10914016-52CD-4ADC-8C2F-9C5E60464C83}" name="Column6544" dataDxfId="9882"/>
    <tableColumn id="6549" xr3:uid="{D8CFEE0F-F1DC-45D3-952E-931226BE6CF6}" name="Column6545" dataDxfId="9881"/>
    <tableColumn id="6550" xr3:uid="{A7621F78-0A8B-42AC-89FF-D4E0AD450950}" name="Column6546" dataDxfId="9880"/>
    <tableColumn id="6551" xr3:uid="{6CB5F246-C930-451C-ACCB-7A6313164157}" name="Column6547" dataDxfId="9879"/>
    <tableColumn id="6552" xr3:uid="{665FB061-8F6D-427D-96B4-25B03B5D273F}" name="Column6548" dataDxfId="9878"/>
    <tableColumn id="6553" xr3:uid="{F2574E57-B85B-4449-8735-DBC1C55A1945}" name="Column6549" dataDxfId="9877"/>
    <tableColumn id="6554" xr3:uid="{C1ED5D87-2B62-40B0-B06B-B773FB9D644A}" name="Column6550" dataDxfId="9876"/>
    <tableColumn id="6555" xr3:uid="{B40E454C-C1FD-4B6E-A1C4-81AB1C976FA0}" name="Column6551" dataDxfId="9875"/>
    <tableColumn id="6556" xr3:uid="{0CA4E07E-E7EB-4A7D-8B82-4F79870314D4}" name="Column6552" dataDxfId="9874"/>
    <tableColumn id="6557" xr3:uid="{751D91A4-6C14-4419-858E-D5D6B79C6C54}" name="Column6553" dataDxfId="9873"/>
    <tableColumn id="6558" xr3:uid="{E50A047D-D066-4527-A4A4-C2CA3F273B4E}" name="Column6554" dataDxfId="9872"/>
    <tableColumn id="6559" xr3:uid="{48FD83F9-8787-4118-AE5E-DDE89FE106C0}" name="Column6555" dataDxfId="9871"/>
    <tableColumn id="6560" xr3:uid="{6767B1FC-3C76-48D1-87CA-BA9330F05DBC}" name="Column6556" dataDxfId="9870"/>
    <tableColumn id="6561" xr3:uid="{A71604BE-2D30-43A5-85DF-FFCA6D7978AC}" name="Column6557" dataDxfId="9869"/>
    <tableColumn id="6562" xr3:uid="{0502C5D1-EF2C-4F3D-B569-69E32E0EECFC}" name="Column6558" dataDxfId="9868"/>
    <tableColumn id="6563" xr3:uid="{371B9C87-4D99-4C64-8C27-06F6FCD8F0AD}" name="Column6559" dataDxfId="9867"/>
    <tableColumn id="6564" xr3:uid="{707750E0-6AC5-4171-8EC1-41A328BCA7A5}" name="Column6560" dataDxfId="9866"/>
    <tableColumn id="6565" xr3:uid="{60405D21-5B6E-42DF-B0D4-E3C5343453C6}" name="Column6561" dataDxfId="9865"/>
    <tableColumn id="6566" xr3:uid="{B708A1F7-3125-4959-94DA-579CE71C013F}" name="Column6562" dataDxfId="9864"/>
    <tableColumn id="6567" xr3:uid="{88BBFF36-6D01-46D2-8460-548D3D8B18D2}" name="Column6563" dataDxfId="9863"/>
    <tableColumn id="6568" xr3:uid="{6C6E52BE-5792-41B2-AA1A-937A33094F43}" name="Column6564" dataDxfId="9862"/>
    <tableColumn id="6569" xr3:uid="{EE4BC449-1162-484C-969C-CA60CAB495F8}" name="Column6565" dataDxfId="9861"/>
    <tableColumn id="6570" xr3:uid="{0B79E8CD-9DF2-4C2F-9182-A7129B21170A}" name="Column6566" dataDxfId="9860"/>
    <tableColumn id="6571" xr3:uid="{7E8713CA-00E8-4404-9BDF-41A34A6186C5}" name="Column6567" dataDxfId="9859"/>
    <tableColumn id="6572" xr3:uid="{65585B49-C5A6-44BA-BB27-41D62460619F}" name="Column6568" dataDxfId="9858"/>
    <tableColumn id="6573" xr3:uid="{9808456F-6CDE-444A-998E-8FCD8393588F}" name="Column6569" dataDxfId="9857"/>
    <tableColumn id="6574" xr3:uid="{270D7411-623E-4C65-82D3-275732921ED9}" name="Column6570" dataDxfId="9856"/>
    <tableColumn id="6575" xr3:uid="{533BC058-8DEA-468C-BD35-FEB78D2CD975}" name="Column6571" dataDxfId="9855"/>
    <tableColumn id="6576" xr3:uid="{F448B563-CD89-415C-856F-C39648AC7E62}" name="Column6572" dataDxfId="9854"/>
    <tableColumn id="6577" xr3:uid="{3972039A-E75C-4853-9CD2-CCFA1D639AA2}" name="Column6573" dataDxfId="9853"/>
    <tableColumn id="6578" xr3:uid="{89231BFD-6037-4EAF-9FB3-575FE1267E36}" name="Column6574" dataDxfId="9852"/>
    <tableColumn id="6579" xr3:uid="{DE0BFE71-5E01-4BAD-B299-B122E7CBFE46}" name="Column6575" dataDxfId="9851"/>
    <tableColumn id="6580" xr3:uid="{66A65266-9B86-40E2-8AEF-75335A1C9ADC}" name="Column6576" dataDxfId="9850"/>
    <tableColumn id="6581" xr3:uid="{7948877E-7B00-48A9-ABDF-5990A96949C8}" name="Column6577" dataDxfId="9849"/>
    <tableColumn id="6582" xr3:uid="{6FF00DCE-D24C-42DC-8640-998A8648A127}" name="Column6578" dataDxfId="9848"/>
    <tableColumn id="6583" xr3:uid="{7CDEBAC1-B6A4-48D2-AC7F-FFB9CEBC75CD}" name="Column6579" dataDxfId="9847"/>
    <tableColumn id="6584" xr3:uid="{1B4C0DD2-5489-465F-A50F-A3FB086F9F30}" name="Column6580" dataDxfId="9846"/>
    <tableColumn id="6585" xr3:uid="{6B5CA230-D1BD-4086-B04D-B1986EE8C3DA}" name="Column6581" dataDxfId="9845"/>
    <tableColumn id="6586" xr3:uid="{8D6C093D-3466-4563-BBD9-CF90ED2AA8B9}" name="Column6582" dataDxfId="9844"/>
    <tableColumn id="6587" xr3:uid="{DE254A26-9328-40C0-A4E4-FF0A082C9A20}" name="Column6583" dataDxfId="9843"/>
    <tableColumn id="6588" xr3:uid="{7B8655CA-C8B4-4D27-BD10-41D7C26BA253}" name="Column6584" dataDxfId="9842"/>
    <tableColumn id="6589" xr3:uid="{C3FAA3AF-076F-44B5-BB1C-00ABE54EF11B}" name="Column6585" dataDxfId="9841"/>
    <tableColumn id="6590" xr3:uid="{6F2335E2-C9C8-4896-81E2-A1A8507D4222}" name="Column6586" dataDxfId="9840"/>
    <tableColumn id="6591" xr3:uid="{F7881CB8-755A-4A18-B8B4-C5DED6B3347A}" name="Column6587" dataDxfId="9839"/>
    <tableColumn id="6592" xr3:uid="{6C44B4A3-5F13-467E-A84A-14E943868315}" name="Column6588" dataDxfId="9838"/>
    <tableColumn id="6593" xr3:uid="{8393A799-D7FC-4A17-A4A4-6B326E8AF219}" name="Column6589" dataDxfId="9837"/>
    <tableColumn id="6594" xr3:uid="{C75A481C-B438-4F8E-A632-A4141959A4F4}" name="Column6590" dataDxfId="9836"/>
    <tableColumn id="6595" xr3:uid="{3BA79B17-E5C1-4F69-95DB-8A2C4CC7D7FF}" name="Column6591" dataDxfId="9835"/>
    <tableColumn id="6596" xr3:uid="{EBD7B004-1C1C-4467-BB67-4B4002780C33}" name="Column6592" dataDxfId="9834"/>
    <tableColumn id="6597" xr3:uid="{B1499664-90D8-4CE2-B34A-A3E07CD26A13}" name="Column6593" dataDxfId="9833"/>
    <tableColumn id="6598" xr3:uid="{640F03B2-38EE-42B8-9453-3232C78EE948}" name="Column6594" dataDxfId="9832"/>
    <tableColumn id="6599" xr3:uid="{B0C226F8-0439-4686-8D80-8136F5A44F45}" name="Column6595" dataDxfId="9831"/>
    <tableColumn id="6600" xr3:uid="{35491635-0D57-4F18-B720-5090B9049132}" name="Column6596" dataDxfId="9830"/>
    <tableColumn id="6601" xr3:uid="{6CB9E5A3-79BF-4824-ADFA-E26E161148FD}" name="Column6597" dataDxfId="9829"/>
    <tableColumn id="6602" xr3:uid="{40277472-60C5-4D1F-9DB6-EF6D55B1D503}" name="Column6598" dataDxfId="9828"/>
    <tableColumn id="6603" xr3:uid="{DCFA1955-0139-4C89-9D2A-C9C4D1791878}" name="Column6599" dataDxfId="9827"/>
    <tableColumn id="6604" xr3:uid="{8E83AEAD-3226-4353-8A44-1973CE0680B5}" name="Column6600" dataDxfId="9826"/>
    <tableColumn id="6605" xr3:uid="{2C032C0A-372A-46DA-B06D-B035C3394F7F}" name="Column6601" dataDxfId="9825"/>
    <tableColumn id="6606" xr3:uid="{DA2FDBA6-5C59-4AF7-83BF-D71D685D2CA5}" name="Column6602" dataDxfId="9824"/>
    <tableColumn id="6607" xr3:uid="{141B4753-4181-4686-97F0-B3C1FB13C0B0}" name="Column6603" dataDxfId="9823"/>
    <tableColumn id="6608" xr3:uid="{4D396A1B-CCE1-40C6-886C-3C117CC267AF}" name="Column6604" dataDxfId="9822"/>
    <tableColumn id="6609" xr3:uid="{78CAED26-95CA-4711-86BD-703C432D0BA7}" name="Column6605" dataDxfId="9821"/>
    <tableColumn id="6610" xr3:uid="{ADC16359-DCAD-480D-BBD3-6F7433BFD965}" name="Column6606" dataDxfId="9820"/>
    <tableColumn id="6611" xr3:uid="{0D9E3CB9-3677-4878-BC51-1A6190E63A9E}" name="Column6607" dataDxfId="9819"/>
    <tableColumn id="6612" xr3:uid="{801BB08C-84A1-4416-B3C4-6B3B012EFD30}" name="Column6608" dataDxfId="9818"/>
    <tableColumn id="6613" xr3:uid="{A5159B10-59A4-45B8-B1D7-00192012F294}" name="Column6609" dataDxfId="9817"/>
    <tableColumn id="6614" xr3:uid="{693B9CA5-FB1A-400B-8FF1-3840466C9E7F}" name="Column6610" dataDxfId="9816"/>
    <tableColumn id="6615" xr3:uid="{97892AC4-69D8-44D1-82CE-700ACFF73D9F}" name="Column6611" dataDxfId="9815"/>
    <tableColumn id="6616" xr3:uid="{D8B79DA4-B406-404C-89E1-C8F6ABE00052}" name="Column6612" dataDxfId="9814"/>
    <tableColumn id="6617" xr3:uid="{6975DBF2-DE53-4403-803A-E3B3A6CF00C4}" name="Column6613" dataDxfId="9813"/>
    <tableColumn id="6618" xr3:uid="{393A318B-0CA3-46AA-A066-73F936CEE4CB}" name="Column6614" dataDxfId="9812"/>
    <tableColumn id="6619" xr3:uid="{1CEF3891-0A25-4DEA-95D9-F5AA0C8FE7D7}" name="Column6615" dataDxfId="9811"/>
    <tableColumn id="6620" xr3:uid="{AC37BA40-7C58-48DF-91B9-FB5589A078E9}" name="Column6616" dataDxfId="9810"/>
    <tableColumn id="6621" xr3:uid="{13A2065E-AF7E-486A-9F13-72450D61DC98}" name="Column6617" dataDxfId="9809"/>
    <tableColumn id="6622" xr3:uid="{84E99604-DAA2-48B2-BE08-793301CE5AFF}" name="Column6618" dataDxfId="9808"/>
    <tableColumn id="6623" xr3:uid="{0C91642B-4B1D-4287-9F98-961EB163AA4F}" name="Column6619" dataDxfId="9807"/>
    <tableColumn id="6624" xr3:uid="{C589AF92-EE8D-44C9-A7FE-4761FD5B0013}" name="Column6620" dataDxfId="9806"/>
    <tableColumn id="6625" xr3:uid="{BEF02512-9543-4DA5-A23D-A52BC210E872}" name="Column6621" dataDxfId="9805"/>
    <tableColumn id="6626" xr3:uid="{1082F1B6-1140-43FE-BD6E-5B406E6209AF}" name="Column6622" dataDxfId="9804"/>
    <tableColumn id="6627" xr3:uid="{B632CFF1-CD50-45E9-9D9D-D7C1F01E6F31}" name="Column6623" dataDxfId="9803"/>
    <tableColumn id="6628" xr3:uid="{9525E103-ED2A-4391-AF4B-E29F49FC7691}" name="Column6624" dataDxfId="9802"/>
    <tableColumn id="6629" xr3:uid="{201308C6-25D5-4F47-9F19-040FED6CB0F2}" name="Column6625" dataDxfId="9801"/>
    <tableColumn id="6630" xr3:uid="{E2A29BDF-9D69-43C5-92C6-854D7493702C}" name="Column6626" dataDxfId="9800"/>
    <tableColumn id="6631" xr3:uid="{F0EA4311-8884-4F39-94F9-C52D40308568}" name="Column6627" dataDxfId="9799"/>
    <tableColumn id="6632" xr3:uid="{986C00D8-07AA-40E4-A46C-699EAA989A9B}" name="Column6628" dataDxfId="9798"/>
    <tableColumn id="6633" xr3:uid="{EFEEF6D4-3797-483B-93AC-1B5A6493463D}" name="Column6629" dataDxfId="9797"/>
    <tableColumn id="6634" xr3:uid="{6BD23302-0801-4163-951B-A0032D4299DD}" name="Column6630" dataDxfId="9796"/>
    <tableColumn id="6635" xr3:uid="{52ECB1DD-FFCF-465E-8AE7-1763CD49CB75}" name="Column6631" dataDxfId="9795"/>
    <tableColumn id="6636" xr3:uid="{6744BD2B-5A6B-464C-8D12-CB40E2FC4E8A}" name="Column6632" dataDxfId="9794"/>
    <tableColumn id="6637" xr3:uid="{11578664-6D34-441C-8BE6-8B47E4AB2B39}" name="Column6633" dataDxfId="9793"/>
    <tableColumn id="6638" xr3:uid="{3763D21F-3637-4FC2-986F-BD7704D05C00}" name="Column6634" dataDxfId="9792"/>
    <tableColumn id="6639" xr3:uid="{F77AC343-090A-4CD9-99EE-1B3C20A251C6}" name="Column6635" dataDxfId="9791"/>
    <tableColumn id="6640" xr3:uid="{FD2027BE-EAD1-4A7B-A446-925599C99A3C}" name="Column6636" dataDxfId="9790"/>
    <tableColumn id="6641" xr3:uid="{0F2FBF66-44E4-4F38-A4A0-F6FF16039D60}" name="Column6637" dataDxfId="9789"/>
    <tableColumn id="6642" xr3:uid="{81DB8217-7CAB-429B-B893-E6C215C35846}" name="Column6638" dataDxfId="9788"/>
    <tableColumn id="6643" xr3:uid="{8D51C7D1-5A91-4094-90B0-F4FF22222ED4}" name="Column6639" dataDxfId="9787"/>
    <tableColumn id="6644" xr3:uid="{239D926A-2FB4-418C-A5E3-95E190660692}" name="Column6640" dataDxfId="9786"/>
    <tableColumn id="6645" xr3:uid="{E9F43564-BE08-47C9-9299-97C90AE5EFD9}" name="Column6641" dataDxfId="9785"/>
    <tableColumn id="6646" xr3:uid="{C8CA91BB-4C7E-45FE-B327-53B6297EDA04}" name="Column6642" dataDxfId="9784"/>
    <tableColumn id="6647" xr3:uid="{6E8E5F55-4EC7-416A-882F-F50182ECEE81}" name="Column6643" dataDxfId="9783"/>
    <tableColumn id="6648" xr3:uid="{5F8DF5DF-43A7-4086-9CAC-43E91F4C4303}" name="Column6644" dataDxfId="9782"/>
    <tableColumn id="6649" xr3:uid="{198F0A02-12A4-4AF4-B928-0480E6D03865}" name="Column6645" dataDxfId="9781"/>
    <tableColumn id="6650" xr3:uid="{DB587668-1FE0-4DA9-810E-E55EEDE75FE3}" name="Column6646" dataDxfId="9780"/>
    <tableColumn id="6651" xr3:uid="{59E3D185-6717-4CE3-9F56-60547421063C}" name="Column6647" dataDxfId="9779"/>
    <tableColumn id="6652" xr3:uid="{9B05721F-5137-4017-9D99-76B62119EC35}" name="Column6648" dataDxfId="9778"/>
    <tableColumn id="6653" xr3:uid="{81463E74-3693-40C9-B0CD-19DFCE248846}" name="Column6649" dataDxfId="9777"/>
    <tableColumn id="6654" xr3:uid="{AE48538F-A4BC-4DB5-840E-959FD6DBF8D2}" name="Column6650" dataDxfId="9776"/>
    <tableColumn id="6655" xr3:uid="{DA8FFF8A-8ED0-4464-A063-C72FB8227ADC}" name="Column6651" dataDxfId="9775"/>
    <tableColumn id="6656" xr3:uid="{98939BE0-FBDF-4F65-9DBA-405BE4ED89C4}" name="Column6652" dataDxfId="9774"/>
    <tableColumn id="6657" xr3:uid="{5D3EF4CF-D9EC-43A0-A0EA-5E6FAD2DEE19}" name="Column6653" dataDxfId="9773"/>
    <tableColumn id="6658" xr3:uid="{3D6B22C6-85D4-4051-A7AB-6D828863850F}" name="Column6654" dataDxfId="9772"/>
    <tableColumn id="6659" xr3:uid="{1E5BA4A2-2C54-4640-8ADF-1EA926693B4B}" name="Column6655" dataDxfId="9771"/>
    <tableColumn id="6660" xr3:uid="{DEF5BB85-F724-4517-BE39-E665F1CCE481}" name="Column6656" dataDxfId="9770"/>
    <tableColumn id="6661" xr3:uid="{092DAD15-ACCB-4912-B0FE-E6FE67E18F79}" name="Column6657" dataDxfId="9769"/>
    <tableColumn id="6662" xr3:uid="{7D60911B-DD10-4175-8A48-A411FBA8BD76}" name="Column6658" dataDxfId="9768"/>
    <tableColumn id="6663" xr3:uid="{59732184-F5C9-4B21-A9E3-3D7CA7529A56}" name="Column6659" dataDxfId="9767"/>
    <tableColumn id="6664" xr3:uid="{A648099C-C840-4420-BB75-DB0C0FF2EA3D}" name="Column6660" dataDxfId="9766"/>
    <tableColumn id="6665" xr3:uid="{B94378C9-71E3-4110-9CEB-44D6B3ECC4DE}" name="Column6661" dataDxfId="9765"/>
    <tableColumn id="6666" xr3:uid="{AA72D34B-7157-40A8-92B1-AD40F4853B5B}" name="Column6662" dataDxfId="9764"/>
    <tableColumn id="6667" xr3:uid="{B79CA698-AF0B-4231-96C2-00A2697A11CA}" name="Column6663" dataDxfId="9763"/>
    <tableColumn id="6668" xr3:uid="{3D4B95FE-E0EF-43C6-933A-B36797E730F7}" name="Column6664" dataDxfId="9762"/>
    <tableColumn id="6669" xr3:uid="{AE4CBCAC-D07C-4DF3-A832-AD8653700DA3}" name="Column6665" dataDxfId="9761"/>
    <tableColumn id="6670" xr3:uid="{2E50CC38-17F8-4E0F-BC91-DC1631109455}" name="Column6666" dataDxfId="9760"/>
    <tableColumn id="6671" xr3:uid="{BFB832DD-9DC3-45D2-BDEC-4319DE49DF0F}" name="Column6667" dataDxfId="9759"/>
    <tableColumn id="6672" xr3:uid="{32021E2A-8D10-4CD5-BB1E-26CD7333F4D7}" name="Column6668" dataDxfId="9758"/>
    <tableColumn id="6673" xr3:uid="{32E0A846-42AE-4BDE-AF9B-4C5C08E90F4D}" name="Column6669" dataDxfId="9757"/>
    <tableColumn id="6674" xr3:uid="{EE321F24-9003-438D-AD0F-D8C1A3B4D6E9}" name="Column6670" dataDxfId="9756"/>
    <tableColumn id="6675" xr3:uid="{E2111338-882F-4B7C-B70C-036C9E1A293B}" name="Column6671" dataDxfId="9755"/>
    <tableColumn id="6676" xr3:uid="{1374440E-6EC2-483A-9BC2-25DB79A388AE}" name="Column6672" dataDxfId="9754"/>
    <tableColumn id="6677" xr3:uid="{5DD020EA-DAEC-445C-9A91-4B9562492B33}" name="Column6673" dataDxfId="9753"/>
    <tableColumn id="6678" xr3:uid="{0B7FECD8-3355-44BD-80EB-B97BB86D2CC5}" name="Column6674" dataDxfId="9752"/>
    <tableColumn id="6679" xr3:uid="{380BE2DE-6BB1-4405-8C65-C65CEEC6D053}" name="Column6675" dataDxfId="9751"/>
    <tableColumn id="6680" xr3:uid="{EE430202-6514-477D-801C-36098AEAC29F}" name="Column6676" dataDxfId="9750"/>
    <tableColumn id="6681" xr3:uid="{88363159-831D-41F3-B2FC-B7AE892ACC36}" name="Column6677" dataDxfId="9749"/>
    <tableColumn id="6682" xr3:uid="{73E3F37A-FA75-4064-984E-3BC944A7521B}" name="Column6678" dataDxfId="9748"/>
    <tableColumn id="6683" xr3:uid="{A6DB7746-C16F-49C1-890E-32C8EE82E677}" name="Column6679" dataDxfId="9747"/>
    <tableColumn id="6684" xr3:uid="{61E54555-9AB4-4EDC-9BE9-4F171711DED5}" name="Column6680" dataDxfId="9746"/>
    <tableColumn id="6685" xr3:uid="{8792F2C0-8200-4318-8943-85333D2D2A8B}" name="Column6681" dataDxfId="9745"/>
    <tableColumn id="6686" xr3:uid="{51069752-9A1A-426B-B134-89E335A2F060}" name="Column6682" dataDxfId="9744"/>
    <tableColumn id="6687" xr3:uid="{64E11A6E-6361-41FD-A4FB-49EFD23CDD58}" name="Column6683" dataDxfId="9743"/>
    <tableColumn id="6688" xr3:uid="{43A38B62-168E-4D67-AE83-B398429BCE7D}" name="Column6684" dataDxfId="9742"/>
    <tableColumn id="6689" xr3:uid="{14BC81CF-E0B9-4E45-90EC-20DB39A11471}" name="Column6685" dataDxfId="9741"/>
    <tableColumn id="6690" xr3:uid="{1D84B6DB-1873-45D1-8BB3-0831DA75B98B}" name="Column6686" dataDxfId="9740"/>
    <tableColumn id="6691" xr3:uid="{3A3637F7-F889-442D-A461-5DC71C1F373C}" name="Column6687" dataDxfId="9739"/>
    <tableColumn id="6692" xr3:uid="{78349315-182A-45CF-96F2-2079CADD944B}" name="Column6688" dataDxfId="9738"/>
    <tableColumn id="6693" xr3:uid="{A6F8FF91-5246-4612-B203-E4D87EE057CC}" name="Column6689" dataDxfId="9737"/>
    <tableColumn id="6694" xr3:uid="{52C780B7-86C9-4FBB-B1AE-9FF7DAAD5885}" name="Column6690" dataDxfId="9736"/>
    <tableColumn id="6695" xr3:uid="{CD6BEDD8-6F17-408F-BF78-AF9E046B0D54}" name="Column6691" dataDxfId="9735"/>
    <tableColumn id="6696" xr3:uid="{C7F72A7E-02B4-4560-9A1E-EB848A0DBDFA}" name="Column6692" dataDxfId="9734"/>
    <tableColumn id="6697" xr3:uid="{E3A2C164-FF92-4ABC-A92D-BA3EF0A36A9E}" name="Column6693" dataDxfId="9733"/>
    <tableColumn id="6698" xr3:uid="{C43AA347-0144-4270-9ABB-5ED42F19CE06}" name="Column6694" dataDxfId="9732"/>
    <tableColumn id="6699" xr3:uid="{14566A0A-3D76-4223-8EE4-1CE8260B7FEB}" name="Column6695" dataDxfId="9731"/>
    <tableColumn id="6700" xr3:uid="{F24BAF5A-1019-4977-8778-45BE9925F933}" name="Column6696" dataDxfId="9730"/>
    <tableColumn id="6701" xr3:uid="{4A1A824B-C6D3-4A5B-8BA4-78CE4A000293}" name="Column6697" dataDxfId="9729"/>
    <tableColumn id="6702" xr3:uid="{FAF68F4B-BE05-4C53-92A9-151E1FB04C0E}" name="Column6698" dataDxfId="9728"/>
    <tableColumn id="6703" xr3:uid="{0BB23FD5-E99E-43F4-8A1F-B6A247A21E2C}" name="Column6699" dataDxfId="9727"/>
    <tableColumn id="6704" xr3:uid="{B637F7F6-A119-45C6-90DD-D2C522D443F9}" name="Column6700" dataDxfId="9726"/>
    <tableColumn id="6705" xr3:uid="{171F2413-08F4-47C7-AE91-5E91907D0106}" name="Column6701" dataDxfId="9725"/>
    <tableColumn id="6706" xr3:uid="{814E7428-A839-4E70-94A8-60BD5F0425D6}" name="Column6702" dataDxfId="9724"/>
    <tableColumn id="6707" xr3:uid="{57CA7AEA-5820-4AC2-BAA2-DBF62BDAEAC9}" name="Column6703" dataDxfId="9723"/>
    <tableColumn id="6708" xr3:uid="{68B9CD74-EC5B-4DA8-9CA2-D22E7C0C76DC}" name="Column6704" dataDxfId="9722"/>
    <tableColumn id="6709" xr3:uid="{4C7AF919-B573-4ED3-96BA-4EEA2B244DA9}" name="Column6705" dataDxfId="9721"/>
    <tableColumn id="6710" xr3:uid="{6F0FF5D7-259C-4903-A124-8B7ADDF5A937}" name="Column6706" dataDxfId="9720"/>
    <tableColumn id="6711" xr3:uid="{D7BEF0FD-422D-4086-9709-9D762F4DCFBE}" name="Column6707" dataDxfId="9719"/>
    <tableColumn id="6712" xr3:uid="{F5E7C72C-55D9-45AA-B22B-71EE5625843E}" name="Column6708" dataDxfId="9718"/>
    <tableColumn id="6713" xr3:uid="{0D57D399-9B1A-4782-9BFD-C770D1EF79C6}" name="Column6709" dataDxfId="9717"/>
    <tableColumn id="6714" xr3:uid="{9194A277-058A-4E9C-9640-48DCF47C9C07}" name="Column6710" dataDxfId="9716"/>
    <tableColumn id="6715" xr3:uid="{2E4C34C2-4F03-4FD2-9183-4353E73465AF}" name="Column6711" dataDxfId="9715"/>
    <tableColumn id="6716" xr3:uid="{76221AEA-7541-4178-9924-E65654B49B0F}" name="Column6712" dataDxfId="9714"/>
    <tableColumn id="6717" xr3:uid="{02CCF096-B007-4E0E-B9BE-B2CA531BF678}" name="Column6713" dataDxfId="9713"/>
    <tableColumn id="6718" xr3:uid="{FA47A8AB-8558-4A45-B050-F5361900442E}" name="Column6714" dataDxfId="9712"/>
    <tableColumn id="6719" xr3:uid="{0AE8E428-0A21-4437-85D4-83530762A3AE}" name="Column6715" dataDxfId="9711"/>
    <tableColumn id="6720" xr3:uid="{DDBEAC5F-A114-4070-A331-34DD09A78CF2}" name="Column6716" dataDxfId="9710"/>
    <tableColumn id="6721" xr3:uid="{E13B5F62-0722-4120-BCEE-5A8A3841491B}" name="Column6717" dataDxfId="9709"/>
    <tableColumn id="6722" xr3:uid="{C7581E15-9B64-42D7-AE65-3DE7EBD4B566}" name="Column6718" dataDxfId="9708"/>
    <tableColumn id="6723" xr3:uid="{932AA892-6B3A-4E26-B0DD-919624BAC7D3}" name="Column6719" dataDxfId="9707"/>
    <tableColumn id="6724" xr3:uid="{B866CB3E-5708-4B0C-8827-A43DA5AA6832}" name="Column6720" dataDxfId="9706"/>
    <tableColumn id="6725" xr3:uid="{FABB603F-AACE-45BE-A63B-792AE792ECA6}" name="Column6721" dataDxfId="9705"/>
    <tableColumn id="6726" xr3:uid="{AEDF9F25-6A54-44F4-8A63-87E0A35A3355}" name="Column6722" dataDxfId="9704"/>
    <tableColumn id="6727" xr3:uid="{DCDFC011-4065-4CFB-B024-9501556AEE15}" name="Column6723" dataDxfId="9703"/>
    <tableColumn id="6728" xr3:uid="{5757B455-A6C6-474E-84A0-99F551C31054}" name="Column6724" dataDxfId="9702"/>
    <tableColumn id="6729" xr3:uid="{900BED0E-005C-44D5-9974-A835A321560A}" name="Column6725" dataDxfId="9701"/>
    <tableColumn id="6730" xr3:uid="{DBAF4053-F1F5-4C6D-BF6C-575DDD305E16}" name="Column6726" dataDxfId="9700"/>
    <tableColumn id="6731" xr3:uid="{A66A5866-84CB-4A8E-81DF-A90A394D46C1}" name="Column6727" dataDxfId="9699"/>
    <tableColumn id="6732" xr3:uid="{EE822A13-2A6E-42B9-847D-C95A18D3957F}" name="Column6728" dataDxfId="9698"/>
    <tableColumn id="6733" xr3:uid="{8381DE54-F470-474C-A4F1-03214533D935}" name="Column6729" dataDxfId="9697"/>
    <tableColumn id="6734" xr3:uid="{BB7420F8-C920-4894-ABEA-FD840D83B15E}" name="Column6730" dataDxfId="9696"/>
    <tableColumn id="6735" xr3:uid="{4AF91B60-89F6-492C-AA68-0997C1085B47}" name="Column6731" dataDxfId="9695"/>
    <tableColumn id="6736" xr3:uid="{022CD9E8-8D88-4CC3-8285-076C0A9D8D82}" name="Column6732" dataDxfId="9694"/>
    <tableColumn id="6737" xr3:uid="{FB8329DA-FDCC-44E4-AA2A-51F0CF16224F}" name="Column6733" dataDxfId="9693"/>
    <tableColumn id="6738" xr3:uid="{2198E67E-3D69-4B5D-BBCD-5BE438BD5E5D}" name="Column6734" dataDxfId="9692"/>
    <tableColumn id="6739" xr3:uid="{9FEC1377-BC54-4E51-A9C4-6E091F53EBD0}" name="Column6735" dataDxfId="9691"/>
    <tableColumn id="6740" xr3:uid="{5561E7DD-C6FE-4E58-8172-BAECABA5F6B3}" name="Column6736" dataDxfId="9690"/>
    <tableColumn id="6741" xr3:uid="{18E06E77-E1D1-4827-93F0-1FBE8CA5AB08}" name="Column6737" dataDxfId="9689"/>
    <tableColumn id="6742" xr3:uid="{C079FEEB-44FB-4C32-B3E1-114D36D2ED8D}" name="Column6738" dataDxfId="9688"/>
    <tableColumn id="6743" xr3:uid="{6DAB7641-C6D0-4D22-AA31-E95E7B393002}" name="Column6739" dataDxfId="9687"/>
    <tableColumn id="6744" xr3:uid="{85A6D8D1-8367-4444-A576-1E993E311DBF}" name="Column6740" dataDxfId="9686"/>
    <tableColumn id="6745" xr3:uid="{5731BF7E-D2D9-4C80-93B7-267882B9D12B}" name="Column6741" dataDxfId="9685"/>
    <tableColumn id="6746" xr3:uid="{218A8187-2A50-495C-AED9-D7580D85BFFC}" name="Column6742" dataDxfId="9684"/>
    <tableColumn id="6747" xr3:uid="{2C3EE8EE-39D2-4EFC-8984-9B16DC1BDEDB}" name="Column6743" dataDxfId="9683"/>
    <tableColumn id="6748" xr3:uid="{2C1CCF85-A46A-4AEA-929A-230894617B24}" name="Column6744" dataDxfId="9682"/>
    <tableColumn id="6749" xr3:uid="{CF799C1D-F79B-4F7F-8BD9-0F06E5F52FB4}" name="Column6745" dataDxfId="9681"/>
    <tableColumn id="6750" xr3:uid="{63011F33-2F5F-4D5A-B6B0-08E0E5741516}" name="Column6746" dataDxfId="9680"/>
    <tableColumn id="6751" xr3:uid="{58E9FF8D-456B-4D7F-89C3-2A667452C0F8}" name="Column6747" dataDxfId="9679"/>
    <tableColumn id="6752" xr3:uid="{14E044D5-2AB0-4FD5-9F87-6FDB8ADFD7DF}" name="Column6748" dataDxfId="9678"/>
    <tableColumn id="6753" xr3:uid="{68592989-3992-43EC-826E-432EF24EEB04}" name="Column6749" dataDxfId="9677"/>
    <tableColumn id="6754" xr3:uid="{3A6D0EBD-13AF-47FF-9109-07C7CB1995D7}" name="Column6750" dataDxfId="9676"/>
    <tableColumn id="6755" xr3:uid="{4B92113C-0FA9-4C1C-80EB-3CEA88279FA9}" name="Column6751" dataDxfId="9675"/>
    <tableColumn id="6756" xr3:uid="{F4F5A979-EB6E-4DE3-89F3-4E3EADC40C81}" name="Column6752" dataDxfId="9674"/>
    <tableColumn id="6757" xr3:uid="{5AD4B8FD-80A2-4E7B-B280-097B60CD2D9B}" name="Column6753" dataDxfId="9673"/>
    <tableColumn id="6758" xr3:uid="{2AF1CC20-4F48-4E66-9B4F-59AF8E4716D8}" name="Column6754" dataDxfId="9672"/>
    <tableColumn id="6759" xr3:uid="{88365861-528A-44EE-B806-587C52BB9041}" name="Column6755" dataDxfId="9671"/>
    <tableColumn id="6760" xr3:uid="{1BC32829-F88A-4EC9-BB58-85FC128509D0}" name="Column6756" dataDxfId="9670"/>
    <tableColumn id="6761" xr3:uid="{935580FD-964E-40B7-87BD-49D247AA3B6F}" name="Column6757" dataDxfId="9669"/>
    <tableColumn id="6762" xr3:uid="{BBD5F5A5-1577-4C0D-9678-CE64E14CB909}" name="Column6758" dataDxfId="9668"/>
    <tableColumn id="6763" xr3:uid="{EFA89D9E-5DCC-4E5E-AFE9-43C928748481}" name="Column6759" dataDxfId="9667"/>
    <tableColumn id="6764" xr3:uid="{63A4AF35-61F4-4788-96B6-32EE290A1A27}" name="Column6760" dataDxfId="9666"/>
    <tableColumn id="6765" xr3:uid="{CC5E7501-F2CD-4821-BC3E-1872DF730E6A}" name="Column6761" dataDxfId="9665"/>
    <tableColumn id="6766" xr3:uid="{685AFFC9-1E95-48F9-9BC5-713B7C7A47AE}" name="Column6762" dataDxfId="9664"/>
    <tableColumn id="6767" xr3:uid="{4BE5618F-577C-4944-AF1F-71E7ACEA3FC9}" name="Column6763" dataDxfId="9663"/>
    <tableColumn id="6768" xr3:uid="{B6CECBAA-B3A0-4098-9E62-1F6810390819}" name="Column6764" dataDxfId="9662"/>
    <tableColumn id="6769" xr3:uid="{B9EDA5C2-8FA0-40A5-800C-57B4752498C6}" name="Column6765" dataDxfId="9661"/>
    <tableColumn id="6770" xr3:uid="{09F5E5C0-23DD-499F-8EE4-CD547B2C1917}" name="Column6766" dataDxfId="9660"/>
    <tableColumn id="6771" xr3:uid="{CFFFB5DE-1855-44DD-B2E5-541C0CF4676A}" name="Column6767" dataDxfId="9659"/>
    <tableColumn id="6772" xr3:uid="{5D6B10FF-714E-42B3-A550-4C326037D70D}" name="Column6768" dataDxfId="9658"/>
    <tableColumn id="6773" xr3:uid="{D82A49D3-2139-49FE-BFFC-2EF6E66B3660}" name="Column6769" dataDxfId="9657"/>
    <tableColumn id="6774" xr3:uid="{CAD02EC9-E2E7-465E-9AC9-49B3172CC2CF}" name="Column6770" dataDxfId="9656"/>
    <tableColumn id="6775" xr3:uid="{0E1106B2-4A5B-47C9-B238-78487AA12546}" name="Column6771" dataDxfId="9655"/>
    <tableColumn id="6776" xr3:uid="{433FFE34-4703-455D-BAAC-1FFC10CD55F2}" name="Column6772" dataDxfId="9654"/>
    <tableColumn id="6777" xr3:uid="{E322E1AF-30FD-4069-AB3B-E79F88E0EA94}" name="Column6773" dataDxfId="9653"/>
    <tableColumn id="6778" xr3:uid="{CC6C5DC0-3620-4292-AEAA-58353F8B943A}" name="Column6774" dataDxfId="9652"/>
    <tableColumn id="6779" xr3:uid="{8BAC11EC-B3D9-4A13-B438-C59A743A3768}" name="Column6775" dataDxfId="9651"/>
    <tableColumn id="6780" xr3:uid="{5B8A1932-F354-434B-9A6D-17C3AF6643DA}" name="Column6776" dataDxfId="9650"/>
    <tableColumn id="6781" xr3:uid="{4F325D27-4C99-47D3-9095-3681D3698BDB}" name="Column6777" dataDxfId="9649"/>
    <tableColumn id="6782" xr3:uid="{CED9D53C-3B46-4CA6-AD8E-187919F2B465}" name="Column6778" dataDxfId="9648"/>
    <tableColumn id="6783" xr3:uid="{B70CDB1F-B6F4-4953-9684-782FA4436CDB}" name="Column6779" dataDxfId="9647"/>
    <tableColumn id="6784" xr3:uid="{6E172EA2-2BD2-412F-BFE7-1F5F812C10B8}" name="Column6780" dataDxfId="9646"/>
    <tableColumn id="6785" xr3:uid="{A0E4A2C8-1934-4041-A86E-0FD220293A50}" name="Column6781" dataDxfId="9645"/>
    <tableColumn id="6786" xr3:uid="{C307894D-8245-4EAD-BB21-0F16B5680714}" name="Column6782" dataDxfId="9644"/>
    <tableColumn id="6787" xr3:uid="{20790415-AB23-47C4-B02C-823BB366CEC5}" name="Column6783" dataDxfId="9643"/>
    <tableColumn id="6788" xr3:uid="{B2B673C9-2408-410B-87E1-0DAC5A9337E9}" name="Column6784" dataDxfId="9642"/>
    <tableColumn id="6789" xr3:uid="{DACC518C-95EB-4E83-AA28-58D4779602A3}" name="Column6785" dataDxfId="9641"/>
    <tableColumn id="6790" xr3:uid="{BA836A84-C81F-4B3C-8B26-C2143137B098}" name="Column6786" dataDxfId="9640"/>
    <tableColumn id="6791" xr3:uid="{66EBC15D-373C-4BD5-B5CD-8D9B5046C966}" name="Column6787" dataDxfId="9639"/>
    <tableColumn id="6792" xr3:uid="{F59AAC83-1117-493C-9249-C9682C5E1AC7}" name="Column6788" dataDxfId="9638"/>
    <tableColumn id="6793" xr3:uid="{CD552F37-605F-46A7-9C17-2363A6974F69}" name="Column6789" dataDxfId="9637"/>
    <tableColumn id="6794" xr3:uid="{7498B5B7-2E3C-4893-BD86-33A2591EDBDA}" name="Column6790" dataDxfId="9636"/>
    <tableColumn id="6795" xr3:uid="{3268A233-AD7B-4A26-821E-417C94754805}" name="Column6791" dataDxfId="9635"/>
    <tableColumn id="6796" xr3:uid="{EF2E6838-BCB9-48FF-A3ED-D9A1C66A14CF}" name="Column6792" dataDxfId="9634"/>
    <tableColumn id="6797" xr3:uid="{F07848B5-5ABC-4A4C-A08E-F8B6517B002A}" name="Column6793" dataDxfId="9633"/>
    <tableColumn id="6798" xr3:uid="{9A2A6FC0-5A19-411A-9925-6AFEDC81CBD4}" name="Column6794" dataDxfId="9632"/>
    <tableColumn id="6799" xr3:uid="{FA28C56A-B2EB-4E70-8B1F-76E6E23C9F91}" name="Column6795" dataDxfId="9631"/>
    <tableColumn id="6800" xr3:uid="{74F88707-2FCF-4EA5-8A4F-E16AD4B5A93D}" name="Column6796" dataDxfId="9630"/>
    <tableColumn id="6801" xr3:uid="{D4DAA99A-9068-49E7-89EA-3B58D3007EB2}" name="Column6797" dataDxfId="9629"/>
    <tableColumn id="6802" xr3:uid="{FAFCA6A5-26C4-4165-A182-C348E37AC3D8}" name="Column6798" dataDxfId="9628"/>
    <tableColumn id="6803" xr3:uid="{D59CAF8F-7122-4D87-ADD7-CC8690E77F35}" name="Column6799" dataDxfId="9627"/>
    <tableColumn id="6804" xr3:uid="{5B971DD4-CAEF-42D5-9469-A355C4C72964}" name="Column6800" dataDxfId="9626"/>
    <tableColumn id="6805" xr3:uid="{A19655F5-ED64-44DF-8790-0157F7D5858C}" name="Column6801" dataDxfId="9625"/>
    <tableColumn id="6806" xr3:uid="{4140C758-9A26-4FB6-820E-68E42B0A1597}" name="Column6802" dataDxfId="9624"/>
    <tableColumn id="6807" xr3:uid="{60A828CB-B9C5-41F0-83C2-0E1C4FDBC6D3}" name="Column6803" dataDxfId="9623"/>
    <tableColumn id="6808" xr3:uid="{62B5ACF2-0B5D-483E-8045-34C8EF39CD22}" name="Column6804" dataDxfId="9622"/>
    <tableColumn id="6809" xr3:uid="{CBC24A26-4F62-485C-90D3-B77EB77ADB5A}" name="Column6805" dataDxfId="9621"/>
    <tableColumn id="6810" xr3:uid="{168F8A52-226A-4078-A3D0-5E7CDF2950C4}" name="Column6806" dataDxfId="9620"/>
    <tableColumn id="6811" xr3:uid="{DB3B0561-2DC9-406F-A8AE-D2ABCFD4ADE6}" name="Column6807" dataDxfId="9619"/>
    <tableColumn id="6812" xr3:uid="{B66E66AB-3275-4691-9581-18C937E2F4A0}" name="Column6808" dataDxfId="9618"/>
    <tableColumn id="6813" xr3:uid="{BB8FF9BC-CF8C-4326-9B92-87183B28EEEA}" name="Column6809" dataDxfId="9617"/>
    <tableColumn id="6814" xr3:uid="{475040F5-5030-45B1-8B72-9B0912A7A706}" name="Column6810" dataDxfId="9616"/>
    <tableColumn id="6815" xr3:uid="{1CC13472-EFA9-4CED-B405-516AEEC395CC}" name="Column6811" dataDxfId="9615"/>
    <tableColumn id="6816" xr3:uid="{F1D8AFA9-86D1-4800-B524-68EFFF04DD33}" name="Column6812" dataDxfId="9614"/>
    <tableColumn id="6817" xr3:uid="{A26EA02C-2E55-4109-BAFD-216C5BB8ECB2}" name="Column6813" dataDxfId="9613"/>
    <tableColumn id="6818" xr3:uid="{6A0F5739-B52C-46B5-9765-08204E42462A}" name="Column6814" dataDxfId="9612"/>
    <tableColumn id="6819" xr3:uid="{5256127B-51FE-4B34-A94B-32E009E6F8F3}" name="Column6815" dataDxfId="9611"/>
    <tableColumn id="6820" xr3:uid="{9FFD2DB2-BB94-4699-BB34-1FCD9CE6FE1E}" name="Column6816" dataDxfId="9610"/>
    <tableColumn id="6821" xr3:uid="{5BFD1CC4-B38B-4A86-BFAE-BFFB8341FE04}" name="Column6817" dataDxfId="9609"/>
    <tableColumn id="6822" xr3:uid="{E3A9D0D5-48DA-4845-8FD8-BCD5AD64F8BE}" name="Column6818" dataDxfId="9608"/>
    <tableColumn id="6823" xr3:uid="{7959B93C-58C6-4860-9C89-F8130AFFD132}" name="Column6819" dataDxfId="9607"/>
    <tableColumn id="6824" xr3:uid="{E6133945-033C-48C1-AAD1-251422F6ABFE}" name="Column6820" dataDxfId="9606"/>
    <tableColumn id="6825" xr3:uid="{7FB1F626-DE92-41B1-8665-7BC5CD7BF8C3}" name="Column6821" dataDxfId="9605"/>
    <tableColumn id="6826" xr3:uid="{489CCC02-439B-4133-BCD5-CC4C1E0E58E7}" name="Column6822" dataDxfId="9604"/>
    <tableColumn id="6827" xr3:uid="{264B4F6D-1AB9-4699-9797-17D8EEF4BC2C}" name="Column6823" dataDxfId="9603"/>
    <tableColumn id="6828" xr3:uid="{0EF24ED8-CFA6-4D28-A9E6-AAA21F3871F5}" name="Column6824" dataDxfId="9602"/>
    <tableColumn id="6829" xr3:uid="{E63146B5-3973-4276-AF1E-682847854F70}" name="Column6825" dataDxfId="9601"/>
    <tableColumn id="6830" xr3:uid="{47424C1A-784D-4491-8841-CDB5CE58414C}" name="Column6826" dataDxfId="9600"/>
    <tableColumn id="6831" xr3:uid="{CA5FD4AB-D7CA-46F5-BA53-CE9B53E4FA07}" name="Column6827" dataDxfId="9599"/>
    <tableColumn id="6832" xr3:uid="{ED156AC0-FA6F-44EF-AA2C-44BF94489868}" name="Column6828" dataDxfId="9598"/>
    <tableColumn id="6833" xr3:uid="{2924CB8A-94EC-4505-8258-0A3187E53993}" name="Column6829" dataDxfId="9597"/>
    <tableColumn id="6834" xr3:uid="{E469C001-5F7E-4442-8C80-DDC9BB553334}" name="Column6830" dataDxfId="9596"/>
    <tableColumn id="6835" xr3:uid="{CA2CB554-38EF-4B11-8C75-7D879CFE2941}" name="Column6831" dataDxfId="9595"/>
    <tableColumn id="6836" xr3:uid="{0185D01F-404C-48E1-A663-F8360740CF02}" name="Column6832" dataDxfId="9594"/>
    <tableColumn id="6837" xr3:uid="{D4493364-3C19-45FD-9407-5F936EF660EB}" name="Column6833" dataDxfId="9593"/>
    <tableColumn id="6838" xr3:uid="{C53AF0D1-B86A-421F-8A5F-D9BDF949F88B}" name="Column6834" dataDxfId="9592"/>
    <tableColumn id="6839" xr3:uid="{80E22E3A-5915-4A11-A4FE-B409821F9CDF}" name="Column6835" dataDxfId="9591"/>
    <tableColumn id="6840" xr3:uid="{A5CB21B0-1A7E-442C-B95A-11BA2EFC0C9F}" name="Column6836" dataDxfId="9590"/>
    <tableColumn id="6841" xr3:uid="{75A018E4-0D08-48B1-A7E0-E70F034C2CF0}" name="Column6837" dataDxfId="9589"/>
    <tableColumn id="6842" xr3:uid="{85FF40C0-AA36-4766-AEB0-E6E87C997E37}" name="Column6838" dataDxfId="9588"/>
    <tableColumn id="6843" xr3:uid="{A49745CF-3817-42F6-B6EA-D9DFD2027C09}" name="Column6839" dataDxfId="9587"/>
    <tableColumn id="6844" xr3:uid="{8F57D149-BA1B-4105-9727-1A328F4E46CF}" name="Column6840" dataDxfId="9586"/>
    <tableColumn id="6845" xr3:uid="{55782DD2-8F9D-4FE3-A3C0-06BADFE4ECD0}" name="Column6841" dataDxfId="9585"/>
    <tableColumn id="6846" xr3:uid="{5B1DCA4F-CC72-44B6-806E-6504A6778411}" name="Column6842" dataDxfId="9584"/>
    <tableColumn id="6847" xr3:uid="{268C98C0-2AC0-430B-A8BC-B91F3B020241}" name="Column6843" dataDxfId="9583"/>
    <tableColumn id="6848" xr3:uid="{77300BF8-09C3-483E-A739-50ED6046DCC8}" name="Column6844" dataDxfId="9582"/>
    <tableColumn id="6849" xr3:uid="{7D42BB02-A01F-4301-9AFA-0513312498DB}" name="Column6845" dataDxfId="9581"/>
    <tableColumn id="6850" xr3:uid="{2C127CB0-E99A-45D3-B1A2-B017871E16E6}" name="Column6846" dataDxfId="9580"/>
    <tableColumn id="6851" xr3:uid="{66658AD4-5295-4964-A958-19DC776E101E}" name="Column6847" dataDxfId="9579"/>
    <tableColumn id="6852" xr3:uid="{0C17DF8E-AF3A-4C4F-9CDB-A23BD9E543FE}" name="Column6848" dataDxfId="9578"/>
    <tableColumn id="6853" xr3:uid="{300E8720-F651-4D51-B450-855F17AD7DC3}" name="Column6849" dataDxfId="9577"/>
    <tableColumn id="6854" xr3:uid="{AA8C5BBD-1E79-4178-B12D-A5E0C8B935DE}" name="Column6850" dataDxfId="9576"/>
    <tableColumn id="6855" xr3:uid="{94117BF5-F046-491D-931E-FC35AC7C1E16}" name="Column6851" dataDxfId="9575"/>
    <tableColumn id="6856" xr3:uid="{63607ABA-4D01-41EE-9F86-560342972C73}" name="Column6852" dataDxfId="9574"/>
    <tableColumn id="6857" xr3:uid="{78109A7F-C1D8-415C-B66D-3A8CC796C3F6}" name="Column6853" dataDxfId="9573"/>
    <tableColumn id="6858" xr3:uid="{47AE15F0-2DDC-4D6B-8ABB-718EEDD28B82}" name="Column6854" dataDxfId="9572"/>
    <tableColumn id="6859" xr3:uid="{F3F2271A-7268-44E1-A314-433E509E9C07}" name="Column6855" dataDxfId="9571"/>
    <tableColumn id="6860" xr3:uid="{FD90DEE7-743E-4308-AD60-786355D0F9ED}" name="Column6856" dataDxfId="9570"/>
    <tableColumn id="6861" xr3:uid="{642B4F5C-7BD9-4791-B652-6FCB6A8AA41B}" name="Column6857" dataDxfId="9569"/>
    <tableColumn id="6862" xr3:uid="{7E906E4F-66E6-44F6-8F52-9FD7BD4433BD}" name="Column6858" dataDxfId="9568"/>
    <tableColumn id="6863" xr3:uid="{7CA6D4E3-F2C5-46A7-8BE8-45F8119A9F2D}" name="Column6859" dataDxfId="9567"/>
    <tableColumn id="6864" xr3:uid="{7531E4AF-25AA-409C-9CDA-24767786F335}" name="Column6860" dataDxfId="9566"/>
    <tableColumn id="6865" xr3:uid="{31010DED-95CE-4B34-BD92-5C54A4EFD9E9}" name="Column6861" dataDxfId="9565"/>
    <tableColumn id="6866" xr3:uid="{B237FB8C-8D5C-49DE-B750-4317440DB5FB}" name="Column6862" dataDxfId="9564"/>
    <tableColumn id="6867" xr3:uid="{5667112F-5F17-41AD-92B7-BF6C8917B9EE}" name="Column6863" dataDxfId="9563"/>
    <tableColumn id="6868" xr3:uid="{38BD4F7F-F61C-4689-8681-8A319D009350}" name="Column6864" dataDxfId="9562"/>
    <tableColumn id="6869" xr3:uid="{4242F8B1-64D9-4FEF-8B76-7F9263CDC409}" name="Column6865" dataDxfId="9561"/>
    <tableColumn id="6870" xr3:uid="{DD46D5A9-33F1-4369-AA29-842DAAF3A4CC}" name="Column6866" dataDxfId="9560"/>
    <tableColumn id="6871" xr3:uid="{FA3051B6-C8E8-4DCA-B31A-49579DBA9CEC}" name="Column6867" dataDxfId="9559"/>
    <tableColumn id="6872" xr3:uid="{A94F878A-7321-4711-822B-9C5EB8E44014}" name="Column6868" dataDxfId="9558"/>
    <tableColumn id="6873" xr3:uid="{5A19CF4E-DA8D-4FFD-9C1C-346D1D925484}" name="Column6869" dataDxfId="9557"/>
    <tableColumn id="6874" xr3:uid="{6BCA0A70-8B93-4044-B69B-8183E16607E9}" name="Column6870" dataDxfId="9556"/>
    <tableColumn id="6875" xr3:uid="{A01EE563-B9B5-40EF-B4FF-33D6E8B65E14}" name="Column6871" dataDxfId="9555"/>
    <tableColumn id="6876" xr3:uid="{5B19560A-6FD3-47B2-850B-68EFDF9423F5}" name="Column6872" dataDxfId="9554"/>
    <tableColumn id="6877" xr3:uid="{74101BEF-1272-458D-9792-19BD7601B451}" name="Column6873" dataDxfId="9553"/>
    <tableColumn id="6878" xr3:uid="{19DF9F54-9FC0-457C-A904-41D150199AA4}" name="Column6874" dataDxfId="9552"/>
    <tableColumn id="6879" xr3:uid="{773E8FBB-07E4-41B4-8D34-EA7F1695E5BD}" name="Column6875" dataDxfId="9551"/>
    <tableColumn id="6880" xr3:uid="{2E0DC745-0998-4E08-8854-325B380979D4}" name="Column6876" dataDxfId="9550"/>
    <tableColumn id="6881" xr3:uid="{D22A7123-4E1E-47FD-B30F-3D71BBBE6218}" name="Column6877" dataDxfId="9549"/>
    <tableColumn id="6882" xr3:uid="{E63432F1-9933-4470-952A-8E1F3088B3E6}" name="Column6878" dataDxfId="9548"/>
    <tableColumn id="6883" xr3:uid="{10420513-A4BB-4386-9B24-6DE01667D669}" name="Column6879" dataDxfId="9547"/>
    <tableColumn id="6884" xr3:uid="{6566D919-45A4-4BDF-97E3-751EA9DF83FA}" name="Column6880" dataDxfId="9546"/>
    <tableColumn id="6885" xr3:uid="{88D785D6-61C3-4FF7-82B4-F4E2EA48C30F}" name="Column6881" dataDxfId="9545"/>
    <tableColumn id="6886" xr3:uid="{1DD684EB-37B0-464C-A492-DFE89577F1CA}" name="Column6882" dataDxfId="9544"/>
    <tableColumn id="6887" xr3:uid="{C51757E5-E36C-4C5B-8BE1-36FDFAF1E429}" name="Column6883" dataDxfId="9543"/>
    <tableColumn id="6888" xr3:uid="{D3F9412B-1BC2-49A7-871B-CCDB0F015BB6}" name="Column6884" dataDxfId="9542"/>
    <tableColumn id="6889" xr3:uid="{B2832106-E005-41E6-8B84-A3A8E0A46A82}" name="Column6885" dataDxfId="9541"/>
    <tableColumn id="6890" xr3:uid="{086A5B59-62F4-4FD8-B16A-1E95D9C01789}" name="Column6886" dataDxfId="9540"/>
    <tableColumn id="6891" xr3:uid="{D671A11A-D810-4800-B1CF-80E8B0B0565B}" name="Column6887" dataDxfId="9539"/>
    <tableColumn id="6892" xr3:uid="{3479C988-0B5D-45E7-A309-10E3710CAC9E}" name="Column6888" dataDxfId="9538"/>
    <tableColumn id="6893" xr3:uid="{E47F120B-7FD4-47E9-889C-96C631A67A88}" name="Column6889" dataDxfId="9537"/>
    <tableColumn id="6894" xr3:uid="{ACC1F469-E1D9-4169-B520-283215DD2D4B}" name="Column6890" dataDxfId="9536"/>
    <tableColumn id="6895" xr3:uid="{00D91C62-C4B4-4090-A71F-8DD7DC67BFD1}" name="Column6891" dataDxfId="9535"/>
    <tableColumn id="6896" xr3:uid="{77E9480C-890B-472D-919B-DA92001672A3}" name="Column6892" dataDxfId="9534"/>
    <tableColumn id="6897" xr3:uid="{64A6A861-EB6B-4CCE-A504-ADBEC868AE35}" name="Column6893" dataDxfId="9533"/>
    <tableColumn id="6898" xr3:uid="{026D4BA8-9555-472D-9DDD-8FB5496CB0D8}" name="Column6894" dataDxfId="9532"/>
    <tableColumn id="6899" xr3:uid="{941B053B-093D-45A2-A01C-E1913E5E2EA0}" name="Column6895" dataDxfId="9531"/>
    <tableColumn id="6900" xr3:uid="{0753C1EC-B5A1-444B-9068-CEC7A2C40595}" name="Column6896" dataDxfId="9530"/>
    <tableColumn id="6901" xr3:uid="{3FC08EC9-F133-4B97-B7C4-F70C599D7D73}" name="Column6897" dataDxfId="9529"/>
    <tableColumn id="6902" xr3:uid="{6517F3EF-6205-4BB7-BBFC-0907E15BFA3C}" name="Column6898" dataDxfId="9528"/>
    <tableColumn id="6903" xr3:uid="{DB4FA2A2-C2FC-4BE4-9B6B-DCDA1192CCE7}" name="Column6899" dataDxfId="9527"/>
    <tableColumn id="6904" xr3:uid="{0F28CE17-2B37-4132-A14F-E27FAD263DEC}" name="Column6900" dataDxfId="9526"/>
    <tableColumn id="6905" xr3:uid="{45BE1AB5-6678-4239-8E1A-C54F2CA5C87E}" name="Column6901" dataDxfId="9525"/>
    <tableColumn id="6906" xr3:uid="{DD568CEB-0890-41A4-A1C7-B0AD0DF2F921}" name="Column6902" dataDxfId="9524"/>
    <tableColumn id="6907" xr3:uid="{B7738A11-677C-4016-BC48-22F669B3088B}" name="Column6903" dataDxfId="9523"/>
    <tableColumn id="6908" xr3:uid="{D158143D-E92F-4A35-9AC0-A356B59A16BF}" name="Column6904" dataDxfId="9522"/>
    <tableColumn id="6909" xr3:uid="{9531570E-F212-4D64-B3DD-11869E62E8B8}" name="Column6905" dataDxfId="9521"/>
    <tableColumn id="6910" xr3:uid="{371DD519-B7A0-45F2-AA5D-3129EE4800B3}" name="Column6906" dataDxfId="9520"/>
    <tableColumn id="6911" xr3:uid="{1121FB18-EE7E-4B61-9175-8C0123DE03C1}" name="Column6907" dataDxfId="9519"/>
    <tableColumn id="6912" xr3:uid="{6CAA4F3D-4748-4B65-A976-21D5A7600C7A}" name="Column6908" dataDxfId="9518"/>
    <tableColumn id="6913" xr3:uid="{AA854485-531B-4A71-A93E-C0DFE92A12AF}" name="Column6909" dataDxfId="9517"/>
    <tableColumn id="6914" xr3:uid="{111E57BC-C961-4B77-919E-93F111E53A07}" name="Column6910" dataDxfId="9516"/>
    <tableColumn id="6915" xr3:uid="{F9EC3E5F-2657-408A-811F-D1B85FED627C}" name="Column6911" dataDxfId="9515"/>
    <tableColumn id="6916" xr3:uid="{BE9ED570-5F8D-404D-BC0C-E859282108EC}" name="Column6912" dataDxfId="9514"/>
    <tableColumn id="6917" xr3:uid="{66D22464-F693-4136-A181-6037FAB3D2F6}" name="Column6913" dataDxfId="9513"/>
    <tableColumn id="6918" xr3:uid="{BBE7D3E5-8524-45EE-BACD-A95201E47AB4}" name="Column6914" dataDxfId="9512"/>
    <tableColumn id="6919" xr3:uid="{E83C7E01-78BB-4F68-96B0-F7BE2630EDEE}" name="Column6915" dataDxfId="9511"/>
    <tableColumn id="6920" xr3:uid="{43AE2276-5A96-40F2-BBDF-380DB00AC734}" name="Column6916" dataDxfId="9510"/>
    <tableColumn id="6921" xr3:uid="{E02A30B8-6B97-40D3-981B-365FE8E1A497}" name="Column6917" dataDxfId="9509"/>
    <tableColumn id="6922" xr3:uid="{D7803834-AF5A-4351-8DE2-C7D11CD226EE}" name="Column6918" dataDxfId="9508"/>
    <tableColumn id="6923" xr3:uid="{41C57F9B-1C86-4DCC-B822-36EDEF84BD8D}" name="Column6919" dataDxfId="9507"/>
    <tableColumn id="6924" xr3:uid="{866A9A36-1694-495E-8CD4-2BC6198CD8E4}" name="Column6920" dataDxfId="9506"/>
    <tableColumn id="6925" xr3:uid="{CE92E15B-B3E0-4050-9888-E90AC606241F}" name="Column6921" dataDxfId="9505"/>
    <tableColumn id="6926" xr3:uid="{E7A318D5-AEFB-4096-A93A-66F62C070FE7}" name="Column6922" dataDxfId="9504"/>
    <tableColumn id="6927" xr3:uid="{6E72D42A-D45F-4C43-B161-751DC235B31E}" name="Column6923" dataDxfId="9503"/>
    <tableColumn id="6928" xr3:uid="{887D72BB-8D8A-41B3-9790-2D590B091118}" name="Column6924" dataDxfId="9502"/>
    <tableColumn id="6929" xr3:uid="{5FB33979-3B39-4B9E-9FAB-E2AB8B2D1E8C}" name="Column6925" dataDxfId="9501"/>
    <tableColumn id="6930" xr3:uid="{06DEC6BA-6A22-4E07-B4C2-BB682BF80186}" name="Column6926" dataDxfId="9500"/>
    <tableColumn id="6931" xr3:uid="{7F6560D2-074D-461F-BD8C-9B9B221CB804}" name="Column6927" dataDxfId="9499"/>
    <tableColumn id="6932" xr3:uid="{4337901C-A560-43B6-80BF-A669255D3C5F}" name="Column6928" dataDxfId="9498"/>
    <tableColumn id="6933" xr3:uid="{13B103AF-3272-47CF-9EFC-F97AD5B4808A}" name="Column6929" dataDxfId="9497"/>
    <tableColumn id="6934" xr3:uid="{85F0096F-4B31-455C-9A4A-C45BB2491F2F}" name="Column6930" dataDxfId="9496"/>
    <tableColumn id="6935" xr3:uid="{46C34D4D-1EBB-418B-BCD2-A9B41148A328}" name="Column6931" dataDxfId="9495"/>
    <tableColumn id="6936" xr3:uid="{9CFCD95E-DC26-4200-A49B-5AB48AD46F97}" name="Column6932" dataDxfId="9494"/>
    <tableColumn id="6937" xr3:uid="{991EB791-E55D-4FCB-8A77-49084005696E}" name="Column6933" dataDxfId="9493"/>
    <tableColumn id="6938" xr3:uid="{6C496585-46CE-4B38-A9CB-5F43988F89D7}" name="Column6934" dataDxfId="9492"/>
    <tableColumn id="6939" xr3:uid="{F0E84BE9-61DA-481E-AA26-206471DCF98D}" name="Column6935" dataDxfId="9491"/>
    <tableColumn id="6940" xr3:uid="{A6DA4CE1-C6ED-4969-AFD6-85BE6968624C}" name="Column6936" dataDxfId="9490"/>
    <tableColumn id="6941" xr3:uid="{7A47DEC1-3367-4F79-AAEB-DEEF2E55E909}" name="Column6937" dataDxfId="9489"/>
    <tableColumn id="6942" xr3:uid="{1851DE66-A150-41FB-9ADD-433315AB33B6}" name="Column6938" dataDxfId="9488"/>
    <tableColumn id="6943" xr3:uid="{7145E3E6-EB82-4B48-A90A-EDC525E4B0BB}" name="Column6939" dataDxfId="9487"/>
    <tableColumn id="6944" xr3:uid="{A19785D0-581C-4E77-81B8-48193355C6B5}" name="Column6940" dataDxfId="9486"/>
    <tableColumn id="6945" xr3:uid="{24DDAE59-3239-43C3-A6CF-5006E32BF08B}" name="Column6941" dataDxfId="9485"/>
    <tableColumn id="6946" xr3:uid="{1303BC5E-AD93-40C6-AAC3-7DD1F06A1D8A}" name="Column6942" dataDxfId="9484"/>
    <tableColumn id="6947" xr3:uid="{E85C32B7-F08F-43C5-917C-F74CC4975CD4}" name="Column6943" dataDxfId="9483"/>
    <tableColumn id="6948" xr3:uid="{6ED666CE-80E3-4551-BA04-508A5D763DD1}" name="Column6944" dataDxfId="9482"/>
    <tableColumn id="6949" xr3:uid="{06D2490E-EFFD-4119-AF0B-AEF500DAECD0}" name="Column6945" dataDxfId="9481"/>
    <tableColumn id="6950" xr3:uid="{89AF3964-3325-47FA-BA5D-500BF33BF86F}" name="Column6946" dataDxfId="9480"/>
    <tableColumn id="6951" xr3:uid="{F639E208-EBE1-492C-9A8C-75214B17731B}" name="Column6947" dataDxfId="9479"/>
    <tableColumn id="6952" xr3:uid="{E235FF9B-F2AB-4DF3-8D37-E1E1D78CC2BF}" name="Column6948" dataDxfId="9478"/>
    <tableColumn id="6953" xr3:uid="{ABEA8444-D9B6-4F0C-97DC-BBCAAD6143F4}" name="Column6949" dataDxfId="9477"/>
    <tableColumn id="6954" xr3:uid="{64E6503C-5B10-4E6E-8137-87BAFFCCA264}" name="Column6950" dataDxfId="9476"/>
    <tableColumn id="6955" xr3:uid="{F519BCFF-516B-4E2D-9608-3F03A6BAE36C}" name="Column6951" dataDxfId="9475"/>
    <tableColumn id="6956" xr3:uid="{880CD8B9-B893-4B7B-B049-C779CEC38B2D}" name="Column6952" dataDxfId="9474"/>
    <tableColumn id="6957" xr3:uid="{082D0E98-63CA-4851-99C6-13DDC1FBB637}" name="Column6953" dataDxfId="9473"/>
    <tableColumn id="6958" xr3:uid="{5C80DD0E-DAE6-43DF-AF1B-825FD17661CE}" name="Column6954" dataDxfId="9472"/>
    <tableColumn id="6959" xr3:uid="{6D9A6EA9-D921-4734-B5B3-339B6ECAB477}" name="Column6955" dataDxfId="9471"/>
    <tableColumn id="6960" xr3:uid="{D5077589-3A2E-411A-8142-0E66B27915EA}" name="Column6956" dataDxfId="9470"/>
    <tableColumn id="6961" xr3:uid="{5A342648-00FF-49AA-9520-8B1F9E0C7628}" name="Column6957" dataDxfId="9469"/>
    <tableColumn id="6962" xr3:uid="{E8B84C1A-3327-49F0-A6E7-7D385DFD5358}" name="Column6958" dataDxfId="9468"/>
    <tableColumn id="6963" xr3:uid="{FBA09230-7C66-401E-A7D5-DA912CD724D8}" name="Column6959" dataDxfId="9467"/>
    <tableColumn id="6964" xr3:uid="{F871064F-A8FD-4977-A7E2-E4A3AE045838}" name="Column6960" dataDxfId="9466"/>
    <tableColumn id="6965" xr3:uid="{864D87E4-9704-4EEF-96E0-15F54A714234}" name="Column6961" dataDxfId="9465"/>
    <tableColumn id="6966" xr3:uid="{82339E9F-C1C2-4A2C-8F3E-32B76D94636E}" name="Column6962" dataDxfId="9464"/>
    <tableColumn id="6967" xr3:uid="{47EE0810-0FFB-4A19-BB32-51B0D37C4650}" name="Column6963" dataDxfId="9463"/>
    <tableColumn id="6968" xr3:uid="{009AA99E-69E8-4E27-97FE-15D4C458138F}" name="Column6964" dataDxfId="9462"/>
    <tableColumn id="6969" xr3:uid="{4474F55E-366C-4384-BEB0-95C954B81FC4}" name="Column6965" dataDxfId="9461"/>
    <tableColumn id="6970" xr3:uid="{5DFFFCB5-DD1D-48F0-8E69-6F5ECE6EB708}" name="Column6966" dataDxfId="9460"/>
    <tableColumn id="6971" xr3:uid="{2E621F2B-C3E1-4568-8778-1CE42B593A17}" name="Column6967" dataDxfId="9459"/>
    <tableColumn id="6972" xr3:uid="{9875F78F-F5B8-4346-91D6-4713BA16CECD}" name="Column6968" dataDxfId="9458"/>
    <tableColumn id="6973" xr3:uid="{01473BDE-6967-418F-BBC8-BE1432D9FE2F}" name="Column6969" dataDxfId="9457"/>
    <tableColumn id="6974" xr3:uid="{3092BEC3-23A5-4AB3-8C04-20524C6172E5}" name="Column6970" dataDxfId="9456"/>
    <tableColumn id="6975" xr3:uid="{034BBA69-E2B4-470C-8C6B-03706210A72F}" name="Column6971" dataDxfId="9455"/>
    <tableColumn id="6976" xr3:uid="{FEEC05F8-9B60-4071-ACFF-06443D9D2B71}" name="Column6972" dataDxfId="9454"/>
    <tableColumn id="6977" xr3:uid="{1E473126-F529-4E1D-A859-AE4F45B14E01}" name="Column6973" dataDxfId="9453"/>
    <tableColumn id="6978" xr3:uid="{F6413890-8BC4-4C75-9D37-52471ED76F7F}" name="Column6974" dataDxfId="9452"/>
    <tableColumn id="6979" xr3:uid="{A2F583A6-DF17-4AE8-B467-9799F97178C8}" name="Column6975" dataDxfId="9451"/>
    <tableColumn id="6980" xr3:uid="{7CE7D096-0B97-4BDA-9B47-B5AD9B8DA2DC}" name="Column6976" dataDxfId="9450"/>
    <tableColumn id="6981" xr3:uid="{C60AA06B-F468-42B5-876D-1D5EF8BACDB2}" name="Column6977" dataDxfId="9449"/>
    <tableColumn id="6982" xr3:uid="{8C4271C1-4953-4103-A992-7CDCBC200B1A}" name="Column6978" dataDxfId="9448"/>
    <tableColumn id="6983" xr3:uid="{445D4151-1ADD-4F9A-8766-F4B980B6EFBB}" name="Column6979" dataDxfId="9447"/>
    <tableColumn id="6984" xr3:uid="{6B6E83D2-7074-4754-AB2D-D388E730BB6C}" name="Column6980" dataDxfId="9446"/>
    <tableColumn id="6985" xr3:uid="{FE5BF7AF-A036-4019-892B-58BDBD852F9D}" name="Column6981" dataDxfId="9445"/>
    <tableColumn id="6986" xr3:uid="{226DAA3C-0368-45A9-87B8-0B9264BCFB5F}" name="Column6982" dataDxfId="9444"/>
    <tableColumn id="6987" xr3:uid="{4CE92448-67E0-4D8A-85BF-610F4790C714}" name="Column6983" dataDxfId="9443"/>
    <tableColumn id="6988" xr3:uid="{CDD808C6-7ED9-4C3A-AA65-B73BCB61EC93}" name="Column6984" dataDxfId="9442"/>
    <tableColumn id="6989" xr3:uid="{645989C9-C99F-4D4D-B47F-914EF8F136BF}" name="Column6985" dataDxfId="9441"/>
    <tableColumn id="6990" xr3:uid="{343B12AE-22FB-442D-8593-C26689188A98}" name="Column6986" dataDxfId="9440"/>
    <tableColumn id="6991" xr3:uid="{650E659D-7EC8-445F-9835-1C1C50CBA3F2}" name="Column6987" dataDxfId="9439"/>
    <tableColumn id="6992" xr3:uid="{D47F0E90-A52B-4BE0-9B6C-F7E5C5AD9078}" name="Column6988" dataDxfId="9438"/>
    <tableColumn id="6993" xr3:uid="{3BC4629D-0EF7-4DAF-84AA-798678DC3CA0}" name="Column6989" dataDxfId="9437"/>
    <tableColumn id="6994" xr3:uid="{63B95E17-6FD4-4873-A74F-7687104EBBAF}" name="Column6990" dataDxfId="9436"/>
    <tableColumn id="6995" xr3:uid="{8DC15FC5-7077-4B3F-A2B7-A6F8EA07771C}" name="Column6991" dataDxfId="9435"/>
    <tableColumn id="6996" xr3:uid="{2787128D-B3C7-43E5-87AA-96F9F1084161}" name="Column6992" dataDxfId="9434"/>
    <tableColumn id="6997" xr3:uid="{BA26F0F0-E027-4890-9154-B1C951EFE8CB}" name="Column6993" dataDxfId="9433"/>
    <tableColumn id="6998" xr3:uid="{C92DA0C7-3A15-449E-BD6A-3EF033E92BD7}" name="Column6994" dataDxfId="9432"/>
    <tableColumn id="6999" xr3:uid="{AC8C940F-D788-45FF-B44E-85EF70FBA94B}" name="Column6995" dataDxfId="9431"/>
    <tableColumn id="7000" xr3:uid="{FDA91CE4-494E-4E6C-84B2-7CF4FA7FCD97}" name="Column6996" dataDxfId="9430"/>
    <tableColumn id="7001" xr3:uid="{229F4803-1DF7-4A4A-8DE8-6B4781E73762}" name="Column6997" dataDxfId="9429"/>
    <tableColumn id="7002" xr3:uid="{CF8A8479-A83D-4EDB-8AC1-BA21E6218710}" name="Column6998" dataDxfId="9428"/>
    <tableColumn id="7003" xr3:uid="{354EEBB3-9EBD-45FC-8A30-1D8A7059BACF}" name="Column6999" dataDxfId="9427"/>
    <tableColumn id="7004" xr3:uid="{EFDA5A0F-77AD-4F84-9709-A4EB1C0A1C91}" name="Column7000" dataDxfId="9426"/>
    <tableColumn id="7005" xr3:uid="{A64A2E51-D8C1-44F4-8F68-CFF6742860D0}" name="Column7001" dataDxfId="9425"/>
    <tableColumn id="7006" xr3:uid="{E17A90C9-7B90-408F-BF14-F7EB6A8C6B2E}" name="Column7002" dataDxfId="9424"/>
    <tableColumn id="7007" xr3:uid="{E073AC87-60CE-474F-A81E-AE4AE2EA6FDE}" name="Column7003" dataDxfId="9423"/>
    <tableColumn id="7008" xr3:uid="{3C63050C-68E8-42CA-A598-60934FEB734D}" name="Column7004" dataDxfId="9422"/>
    <tableColumn id="7009" xr3:uid="{C6CC3E11-ECE4-46D1-9524-5BC75C52581B}" name="Column7005" dataDxfId="9421"/>
    <tableColumn id="7010" xr3:uid="{C23CCC39-39CD-4206-8AAA-C3DC702E827E}" name="Column7006" dataDxfId="9420"/>
    <tableColumn id="7011" xr3:uid="{7714106D-65AE-443E-B97B-56D99E8CC5B5}" name="Column7007" dataDxfId="9419"/>
    <tableColumn id="7012" xr3:uid="{A7C76D15-105C-4057-8BE9-F88CFC4C086E}" name="Column7008" dataDxfId="9418"/>
    <tableColumn id="7013" xr3:uid="{460C0ADE-73AA-4965-8E4F-2094AB447531}" name="Column7009" dataDxfId="9417"/>
    <tableColumn id="7014" xr3:uid="{8E843A32-B3D1-4C41-8200-DC475CA136F0}" name="Column7010" dataDxfId="9416"/>
    <tableColumn id="7015" xr3:uid="{49EC277B-B7AC-48DF-9A85-2C96EDEC3D0A}" name="Column7011" dataDxfId="9415"/>
    <tableColumn id="7016" xr3:uid="{7689BDA3-ECC2-435A-84AE-17399E2FADF7}" name="Column7012" dataDxfId="9414"/>
    <tableColumn id="7017" xr3:uid="{AAB44939-0972-4649-B9AB-49AF8170FA71}" name="Column7013" dataDxfId="9413"/>
    <tableColumn id="7018" xr3:uid="{7603792A-ADE1-42C3-AD6F-01CCF2639A17}" name="Column7014" dataDxfId="9412"/>
    <tableColumn id="7019" xr3:uid="{5F4492C2-B088-46AE-BF8D-70915E246A9F}" name="Column7015" dataDxfId="9411"/>
    <tableColumn id="7020" xr3:uid="{88A85765-842E-4D30-A38F-7C55333E98B0}" name="Column7016" dataDxfId="9410"/>
    <tableColumn id="7021" xr3:uid="{DC74B025-4E40-4012-99BF-0C1280F9B033}" name="Column7017" dataDxfId="9409"/>
    <tableColumn id="7022" xr3:uid="{930CC90A-49A8-4305-B266-AA6E48DDE138}" name="Column7018" dataDxfId="9408"/>
    <tableColumn id="7023" xr3:uid="{41D971FA-4C53-40DA-BF81-800DD94067B7}" name="Column7019" dataDxfId="9407"/>
    <tableColumn id="7024" xr3:uid="{F7D3305C-5F58-498A-BB90-A8DE93A966CB}" name="Column7020" dataDxfId="9406"/>
    <tableColumn id="7025" xr3:uid="{58D74197-1B80-4FA0-8F8C-9143293E8F31}" name="Column7021" dataDxfId="9405"/>
    <tableColumn id="7026" xr3:uid="{B283E33E-829D-4658-BEC2-2398D3B4B183}" name="Column7022" dataDxfId="9404"/>
    <tableColumn id="7027" xr3:uid="{8D20DDD5-91E6-46C1-898B-512E636A3F01}" name="Column7023" dataDxfId="9403"/>
    <tableColumn id="7028" xr3:uid="{87EBDB2F-4A00-41D8-A77D-567BFB7A4BF4}" name="Column7024" dataDxfId="9402"/>
    <tableColumn id="7029" xr3:uid="{1CAAA033-71AB-4249-96CD-163E749D62A0}" name="Column7025" dataDxfId="9401"/>
    <tableColumn id="7030" xr3:uid="{049ED3F0-E77B-48AB-8832-302D0B08B804}" name="Column7026" dataDxfId="9400"/>
    <tableColumn id="7031" xr3:uid="{787B354D-C3D4-417F-950C-EB4C83408925}" name="Column7027" dataDxfId="9399"/>
    <tableColumn id="7032" xr3:uid="{1D49F7E0-AAD0-421B-B3B6-E8480E6F7985}" name="Column7028" dataDxfId="9398"/>
    <tableColumn id="7033" xr3:uid="{B775447A-E054-42B6-873B-2C03203DB7FC}" name="Column7029" dataDxfId="9397"/>
    <tableColumn id="7034" xr3:uid="{2FF0F605-5D84-44E4-BAD0-D96C7709EE63}" name="Column7030" dataDxfId="9396"/>
    <tableColumn id="7035" xr3:uid="{27A57E3B-F884-490A-A941-B4C2DEBC853D}" name="Column7031" dataDxfId="9395"/>
    <tableColumn id="7036" xr3:uid="{5B318C5D-961D-43F6-9EB7-C37B31736123}" name="Column7032" dataDxfId="9394"/>
    <tableColumn id="7037" xr3:uid="{61C10E90-3871-4611-863D-128F3A61CA2E}" name="Column7033" dataDxfId="9393"/>
    <tableColumn id="7038" xr3:uid="{8F414FAF-DE4E-470D-BCD0-EE849285FE71}" name="Column7034" dataDxfId="9392"/>
    <tableColumn id="7039" xr3:uid="{4A69BE65-FA5F-455D-B38C-5156CEA8D482}" name="Column7035" dataDxfId="9391"/>
    <tableColumn id="7040" xr3:uid="{E6D58372-1F3B-44FD-9682-A75600452DAC}" name="Column7036" dataDxfId="9390"/>
    <tableColumn id="7041" xr3:uid="{3CEF563E-EA3E-433A-9266-E1BDED53D12B}" name="Column7037" dataDxfId="9389"/>
    <tableColumn id="7042" xr3:uid="{823BD590-00AC-43DE-B7CE-3DB75919985D}" name="Column7038" dataDxfId="9388"/>
    <tableColumn id="7043" xr3:uid="{2730693D-028F-4796-BDF7-E09E38C8C7E0}" name="Column7039" dataDxfId="9387"/>
    <tableColumn id="7044" xr3:uid="{7D0AA3F1-07F9-4FD7-9820-4783E87C633E}" name="Column7040" dataDxfId="9386"/>
    <tableColumn id="7045" xr3:uid="{B9B6DBF8-1584-49C4-8FD6-DD98197707CC}" name="Column7041" dataDxfId="9385"/>
    <tableColumn id="7046" xr3:uid="{A20E10E5-8443-4AB3-B52F-8988571E2F42}" name="Column7042" dataDxfId="9384"/>
    <tableColumn id="7047" xr3:uid="{C7ACD381-1A68-4DE4-9F96-188A807C9087}" name="Column7043" dataDxfId="9383"/>
    <tableColumn id="7048" xr3:uid="{3FEFECA3-7821-4A3A-AD73-41F42C1A469E}" name="Column7044" dataDxfId="9382"/>
    <tableColumn id="7049" xr3:uid="{0D42864F-A1CC-4756-A86F-1DE001A18A0E}" name="Column7045" dataDxfId="9381"/>
    <tableColumn id="7050" xr3:uid="{1C94CCD2-8ABB-4BC0-9192-C457B9FAC2D6}" name="Column7046" dataDxfId="9380"/>
    <tableColumn id="7051" xr3:uid="{601DD93E-A8CC-4EC2-83CD-6AF34E32111E}" name="Column7047" dataDxfId="9379"/>
    <tableColumn id="7052" xr3:uid="{CFE5FADC-AF83-4863-AAB3-19BF951F4FC4}" name="Column7048" dataDxfId="9378"/>
    <tableColumn id="7053" xr3:uid="{B4FD8D5F-E535-4F8D-8D66-EFBC217BA883}" name="Column7049" dataDxfId="9377"/>
    <tableColumn id="7054" xr3:uid="{5F1F5E77-CDBC-4C4A-83AB-BC7191922EB1}" name="Column7050" dataDxfId="9376"/>
    <tableColumn id="7055" xr3:uid="{2689CAC5-35E0-45BE-82C4-AABB133149DB}" name="Column7051" dataDxfId="9375"/>
    <tableColumn id="7056" xr3:uid="{D3FA84A3-8B78-426C-B28B-CC8D7313ADE9}" name="Column7052" dataDxfId="9374"/>
    <tableColumn id="7057" xr3:uid="{FA2AB7C8-0167-46CF-BA4A-76F0CC710A75}" name="Column7053" dataDxfId="9373"/>
    <tableColumn id="7058" xr3:uid="{259A33DC-D0E6-4794-868A-16C31721585D}" name="Column7054" dataDxfId="9372"/>
    <tableColumn id="7059" xr3:uid="{7DC56A79-13A0-4622-B66C-F1B514BE6D59}" name="Column7055" dataDxfId="9371"/>
    <tableColumn id="7060" xr3:uid="{2AD2D5BD-BFCD-4B56-ADF2-A911E4D206DC}" name="Column7056" dataDxfId="9370"/>
    <tableColumn id="7061" xr3:uid="{89BBB101-B531-4103-8132-C67A9C59E056}" name="Column7057" dataDxfId="9369"/>
    <tableColumn id="7062" xr3:uid="{653D7A66-AE2A-4A08-A707-0D266CA09EEB}" name="Column7058" dataDxfId="9368"/>
    <tableColumn id="7063" xr3:uid="{EA6654B8-127F-4054-BF0F-A37C01EB379C}" name="Column7059" dataDxfId="9367"/>
    <tableColumn id="7064" xr3:uid="{AB3348BF-17CB-4E3D-89E1-430F6A4F2576}" name="Column7060" dataDxfId="9366"/>
    <tableColumn id="7065" xr3:uid="{9FA80A2C-DD9B-43CC-B9B7-126133919C38}" name="Column7061" dataDxfId="9365"/>
    <tableColumn id="7066" xr3:uid="{1D071DA1-2D7C-45F6-88F0-96BB7DFF6CBA}" name="Column7062" dataDxfId="9364"/>
    <tableColumn id="7067" xr3:uid="{715D7A48-9C26-4C4E-AFB9-6CCB09BCDDAE}" name="Column7063" dataDxfId="9363"/>
    <tableColumn id="7068" xr3:uid="{85F0E93D-43F3-4C7E-A037-054F81150EF2}" name="Column7064" dataDxfId="9362"/>
    <tableColumn id="7069" xr3:uid="{2D4FF7C4-4A36-43FD-9058-C9AAD4ED4733}" name="Column7065" dataDxfId="9361"/>
    <tableColumn id="7070" xr3:uid="{06C4CC4A-779D-483F-A54C-3A52C6259577}" name="Column7066" dataDxfId="9360"/>
    <tableColumn id="7071" xr3:uid="{883A5DD4-4BDF-49F9-8A51-C64F7EE93F9A}" name="Column7067" dataDxfId="9359"/>
    <tableColumn id="7072" xr3:uid="{9CDDBDB1-6865-4A8E-9C58-5DA5DB81B702}" name="Column7068" dataDxfId="9358"/>
    <tableColumn id="7073" xr3:uid="{693DCF51-825C-4105-948F-841E601F67EE}" name="Column7069" dataDxfId="9357"/>
    <tableColumn id="7074" xr3:uid="{98CEE1B3-86E6-4704-90DB-900B0C5E8B19}" name="Column7070" dataDxfId="9356"/>
    <tableColumn id="7075" xr3:uid="{B83C7F52-89A5-4174-9CE6-19B1D1538DBE}" name="Column7071" dataDxfId="9355"/>
    <tableColumn id="7076" xr3:uid="{A2D452C5-FD92-4592-826C-DFBF92A27562}" name="Column7072" dataDxfId="9354"/>
    <tableColumn id="7077" xr3:uid="{7E3296C9-2ACB-4C88-9407-BA47EF7CBD34}" name="Column7073" dataDxfId="9353"/>
    <tableColumn id="7078" xr3:uid="{20F76A57-8971-433D-878F-071454A57940}" name="Column7074" dataDxfId="9352"/>
    <tableColumn id="7079" xr3:uid="{077A438F-9FD9-4312-9E90-C33F62443BF3}" name="Column7075" dataDxfId="9351"/>
    <tableColumn id="7080" xr3:uid="{62799DBA-EBB3-48DA-99D8-44C13C8A73F5}" name="Column7076" dataDxfId="9350"/>
    <tableColumn id="7081" xr3:uid="{461DA492-B880-4C50-BD0C-0818AD85DBD4}" name="Column7077" dataDxfId="9349"/>
    <tableColumn id="7082" xr3:uid="{B720A173-B2F6-40A4-8EBD-8A945C45A230}" name="Column7078" dataDxfId="9348"/>
    <tableColumn id="7083" xr3:uid="{FF971725-BE47-443B-B80D-92D4773C3A09}" name="Column7079" dataDxfId="9347"/>
    <tableColumn id="7084" xr3:uid="{28D10D92-ADAE-4B79-A506-01883468E101}" name="Column7080" dataDxfId="9346"/>
    <tableColumn id="7085" xr3:uid="{DD132195-9245-492E-AE55-3796FA02C771}" name="Column7081" dataDxfId="9345"/>
    <tableColumn id="7086" xr3:uid="{797B6506-09CF-4CA3-AD30-92EFFC7286DF}" name="Column7082" dataDxfId="9344"/>
    <tableColumn id="7087" xr3:uid="{AD12F481-B00B-4A01-A5F2-97EC242F0502}" name="Column7083" dataDxfId="9343"/>
    <tableColumn id="7088" xr3:uid="{5359A4E6-D3D0-4D07-9BBA-5E6DC59AAD70}" name="Column7084" dataDxfId="9342"/>
    <tableColumn id="7089" xr3:uid="{3C078405-FBB8-4755-87E5-E1B05F1A60DB}" name="Column7085" dataDxfId="9341"/>
    <tableColumn id="7090" xr3:uid="{76442E2A-F464-4DD9-BC7E-3E2D9A24BE94}" name="Column7086" dataDxfId="9340"/>
    <tableColumn id="7091" xr3:uid="{6BC45EBC-1BF4-4E7B-A284-E68CEFB4C6D6}" name="Column7087" dataDxfId="9339"/>
    <tableColumn id="7092" xr3:uid="{462A6F0A-3319-490E-BC2C-ECE355E51DCF}" name="Column7088" dataDxfId="9338"/>
    <tableColumn id="7093" xr3:uid="{54FA4718-1426-4530-AE0D-BCF60C8F1581}" name="Column7089" dataDxfId="9337"/>
    <tableColumn id="7094" xr3:uid="{71D5D724-0DC3-4177-9618-9B872EBED1E2}" name="Column7090" dataDxfId="9336"/>
    <tableColumn id="7095" xr3:uid="{05B5E2DC-2CDF-4C29-B48F-B8769CF1E158}" name="Column7091" dataDxfId="9335"/>
    <tableColumn id="7096" xr3:uid="{B7510C4A-D9A5-4B7C-8609-41FAE8211473}" name="Column7092" dataDxfId="9334"/>
    <tableColumn id="7097" xr3:uid="{FE0C1871-CD29-4239-B7F9-2AE0584A6A9D}" name="Column7093" dataDxfId="9333"/>
    <tableColumn id="7098" xr3:uid="{2D68203D-B43E-4B37-ADB6-6927D85320A9}" name="Column7094" dataDxfId="9332"/>
    <tableColumn id="7099" xr3:uid="{D11CFF7F-B98D-4913-91F0-5B123449E37E}" name="Column7095" dataDxfId="9331"/>
    <tableColumn id="7100" xr3:uid="{3BDBFA5E-55C3-4D34-92BC-2723D1329EF8}" name="Column7096" dataDxfId="9330"/>
    <tableColumn id="7101" xr3:uid="{88D3F7A2-8FB1-47A0-9844-BBDD54D8912E}" name="Column7097" dataDxfId="9329"/>
    <tableColumn id="7102" xr3:uid="{8F72D059-3179-4EDA-B456-300720737DA7}" name="Column7098" dataDxfId="9328"/>
    <tableColumn id="7103" xr3:uid="{6465508A-CC87-407D-BA6F-4B289F3FA48F}" name="Column7099" dataDxfId="9327"/>
    <tableColumn id="7104" xr3:uid="{D9B01BB3-5FF6-4C3F-8A1A-571CAF334CCD}" name="Column7100" dataDxfId="9326"/>
    <tableColumn id="7105" xr3:uid="{B4571F68-F619-4372-B5A2-4E8D9039E501}" name="Column7101" dataDxfId="9325"/>
    <tableColumn id="7106" xr3:uid="{45E1CA37-27B9-45AC-9B91-A47651563EA0}" name="Column7102" dataDxfId="9324"/>
    <tableColumn id="7107" xr3:uid="{FCA41E3D-1A8F-4BE9-960B-4C80C97B39EA}" name="Column7103" dataDxfId="9323"/>
    <tableColumn id="7108" xr3:uid="{782049EE-B651-479D-8358-A2538CBCF62E}" name="Column7104" dataDxfId="9322"/>
    <tableColumn id="7109" xr3:uid="{A402EA2F-5C09-4912-A8F3-FF694B600774}" name="Column7105" dataDxfId="9321"/>
    <tableColumn id="7110" xr3:uid="{9CF1B838-5F98-4956-A5FC-34C2320E48C5}" name="Column7106" dataDxfId="9320"/>
    <tableColumn id="7111" xr3:uid="{A077BE05-BAAD-4370-B79E-6F90DEBDD10D}" name="Column7107" dataDxfId="9319"/>
    <tableColumn id="7112" xr3:uid="{2FBF5CC4-47AE-429B-9A6F-7CF0FE6F8590}" name="Column7108" dataDxfId="9318"/>
    <tableColumn id="7113" xr3:uid="{41E4E94F-7DC4-4DB9-9B02-0D717AA301E0}" name="Column7109" dataDxfId="9317"/>
    <tableColumn id="7114" xr3:uid="{8356A5B2-7DC7-4D35-8D37-399A5B2EA5AA}" name="Column7110" dataDxfId="9316"/>
    <tableColumn id="7115" xr3:uid="{BEBC110C-46F5-4730-BFF7-131B4B123307}" name="Column7111" dataDxfId="9315"/>
    <tableColumn id="7116" xr3:uid="{F491CC73-E07A-4B5E-B6E2-E438E197C033}" name="Column7112" dataDxfId="9314"/>
    <tableColumn id="7117" xr3:uid="{28AFAF35-7052-4CDF-88F5-3A592A5BACF6}" name="Column7113" dataDxfId="9313"/>
    <tableColumn id="7118" xr3:uid="{001FDED6-CB95-493D-91F3-7FF6B7F9EE03}" name="Column7114" dataDxfId="9312"/>
    <tableColumn id="7119" xr3:uid="{881D1135-8455-4EFB-B650-BA06B7C2D2A1}" name="Column7115" dataDxfId="9311"/>
    <tableColumn id="7120" xr3:uid="{34A3230D-154F-4B1F-8928-26EB1630557C}" name="Column7116" dataDxfId="9310"/>
    <tableColumn id="7121" xr3:uid="{837E0179-CE35-4F65-8B7A-F435421186E5}" name="Column7117" dataDxfId="9309"/>
    <tableColumn id="7122" xr3:uid="{AD70B426-281A-4170-90B7-6E0540ACEDBF}" name="Column7118" dataDxfId="9308"/>
    <tableColumn id="7123" xr3:uid="{CE548BE6-181B-46EF-890B-4DD4E3E5E50F}" name="Column7119" dataDxfId="9307"/>
    <tableColumn id="7124" xr3:uid="{40F5CC47-65D0-41AC-8627-0FF68DD21A6A}" name="Column7120" dataDxfId="9306"/>
    <tableColumn id="7125" xr3:uid="{F6CB1927-7247-4B4A-998E-FB5455E1FF88}" name="Column7121" dataDxfId="9305"/>
    <tableColumn id="7126" xr3:uid="{775C68F9-A453-4FF1-965D-E6A1DEB0294F}" name="Column7122" dataDxfId="9304"/>
    <tableColumn id="7127" xr3:uid="{7C0FFFA7-032D-456F-8E8F-022C1E8EB4EF}" name="Column7123" dataDxfId="9303"/>
    <tableColumn id="7128" xr3:uid="{54187666-97CC-4783-9639-844C9077D188}" name="Column7124" dataDxfId="9302"/>
    <tableColumn id="7129" xr3:uid="{CEF8CE14-719E-48A7-A40F-C7FAC03BCBBF}" name="Column7125" dataDxfId="9301"/>
    <tableColumn id="7130" xr3:uid="{930A90E2-CB0A-43D2-BE36-82A38A44156D}" name="Column7126" dataDxfId="9300"/>
    <tableColumn id="7131" xr3:uid="{7C6318E7-EA0A-4C24-A85B-548315E3A73E}" name="Column7127" dataDxfId="9299"/>
    <tableColumn id="7132" xr3:uid="{44B78373-A9F6-46B0-8861-2F7D74A89F04}" name="Column7128" dataDxfId="9298"/>
    <tableColumn id="7133" xr3:uid="{8CBCF670-56AF-4152-8649-F3DADBDB057B}" name="Column7129" dataDxfId="9297"/>
    <tableColumn id="7134" xr3:uid="{D2CD0908-1766-4B81-8380-27BF5B94C68E}" name="Column7130" dataDxfId="9296"/>
    <tableColumn id="7135" xr3:uid="{C45BC85F-6F97-4557-A3AB-96FF71D6D9A9}" name="Column7131" dataDxfId="9295"/>
    <tableColumn id="7136" xr3:uid="{CE8E3A13-7926-435C-A003-48CCAB889468}" name="Column7132" dataDxfId="9294"/>
    <tableColumn id="7137" xr3:uid="{D9E49BB0-83F9-4A93-818A-82C02854B8C9}" name="Column7133" dataDxfId="9293"/>
    <tableColumn id="7138" xr3:uid="{0C4B55CF-F18E-4D47-9E9C-0939ECBC7765}" name="Column7134" dataDxfId="9292"/>
    <tableColumn id="7139" xr3:uid="{FED54ED9-4961-4294-80C6-01F8575B4984}" name="Column7135" dataDxfId="9291"/>
    <tableColumn id="7140" xr3:uid="{D070EA00-209C-4826-ACD0-7544B4D7A5A1}" name="Column7136" dataDxfId="9290"/>
    <tableColumn id="7141" xr3:uid="{96B52294-219E-4790-ADCD-88E7EA2554BB}" name="Column7137" dataDxfId="9289"/>
    <tableColumn id="7142" xr3:uid="{EC0CE9B4-9CB4-44EC-AE60-DF2DC4BF826F}" name="Column7138" dataDxfId="9288"/>
    <tableColumn id="7143" xr3:uid="{CA91F864-D4DD-4BF8-95BE-4C1402E83575}" name="Column7139" dataDxfId="9287"/>
    <tableColumn id="7144" xr3:uid="{8E58B0A6-6B3B-4E5B-A9A1-737744C7B131}" name="Column7140" dataDxfId="9286"/>
    <tableColumn id="7145" xr3:uid="{306A47D8-1C72-4D78-AD51-6DFD7802DF04}" name="Column7141" dataDxfId="9285"/>
    <tableColumn id="7146" xr3:uid="{308C0343-4BAB-4591-8BAC-11BF61141560}" name="Column7142" dataDxfId="9284"/>
    <tableColumn id="7147" xr3:uid="{5C39DAA3-E0E7-48E6-BA29-0E7736F13279}" name="Column7143" dataDxfId="9283"/>
    <tableColumn id="7148" xr3:uid="{20F7EC0B-4CBA-4774-A9C4-5A457C72CFD3}" name="Column7144" dataDxfId="9282"/>
    <tableColumn id="7149" xr3:uid="{93C3092D-CA2B-400D-B69B-BB1F0601F8C9}" name="Column7145" dataDxfId="9281"/>
    <tableColumn id="7150" xr3:uid="{30C19161-9346-42E2-BD68-BE871DDC8CB5}" name="Column7146" dataDxfId="9280"/>
    <tableColumn id="7151" xr3:uid="{A757E237-2D13-4924-9801-9B3D1F1F42BE}" name="Column7147" dataDxfId="9279"/>
    <tableColumn id="7152" xr3:uid="{B7C7C8B5-6280-4B64-8C5A-15397E1B1318}" name="Column7148" dataDxfId="9278"/>
    <tableColumn id="7153" xr3:uid="{731A25E1-8813-460E-9034-207C586BF30A}" name="Column7149" dataDxfId="9277"/>
    <tableColumn id="7154" xr3:uid="{1FD60FC9-FDDB-4746-A335-6FE28160F8C5}" name="Column7150" dataDxfId="9276"/>
    <tableColumn id="7155" xr3:uid="{4CD82D2E-C810-45DD-8A07-9277E9FE6178}" name="Column7151" dataDxfId="9275"/>
    <tableColumn id="7156" xr3:uid="{3F7D349C-3F5A-4CB4-981C-016DF800F4C8}" name="Column7152" dataDxfId="9274"/>
    <tableColumn id="7157" xr3:uid="{6D21C5BC-C504-4F57-AD2A-7FEC4AF6E88F}" name="Column7153" dataDxfId="9273"/>
    <tableColumn id="7158" xr3:uid="{2DFEBE47-F984-4424-A9F5-E608581295E8}" name="Column7154" dataDxfId="9272"/>
    <tableColumn id="7159" xr3:uid="{9BBC2759-987B-48AF-86C4-41CAA98A19CA}" name="Column7155" dataDxfId="9271"/>
    <tableColumn id="7160" xr3:uid="{F1D05E7E-9000-4898-BC2F-FB196552211A}" name="Column7156" dataDxfId="9270"/>
    <tableColumn id="7161" xr3:uid="{2648F885-D92B-421A-8BDA-2F492E62030C}" name="Column7157" dataDxfId="9269"/>
    <tableColumn id="7162" xr3:uid="{036F5595-DC3C-41AA-B1E8-ED81A67922DF}" name="Column7158" dataDxfId="9268"/>
    <tableColumn id="7163" xr3:uid="{40C88535-0F33-4417-BDBC-453D7C043C08}" name="Column7159" dataDxfId="9267"/>
    <tableColumn id="7164" xr3:uid="{E80C8B03-B2D6-4704-A367-B0B5C3FDB639}" name="Column7160" dataDxfId="9266"/>
    <tableColumn id="7165" xr3:uid="{4F98C046-6DD7-440F-AC53-1B6E2192EC6C}" name="Column7161" dataDxfId="9265"/>
    <tableColumn id="7166" xr3:uid="{B8348185-94BB-40B0-8B8B-C5F477EDB0EB}" name="Column7162" dataDxfId="9264"/>
    <tableColumn id="7167" xr3:uid="{D56FB884-22DA-4EBF-804E-381B07B9DC7C}" name="Column7163" dataDxfId="9263"/>
    <tableColumn id="7168" xr3:uid="{B360E32E-B5E6-4D9A-8C2B-046133DF1F1D}" name="Column7164" dataDxfId="9262"/>
    <tableColumn id="7169" xr3:uid="{698E7AA2-00D0-4E90-B3D1-899E1702CB81}" name="Column7165" dataDxfId="9261"/>
    <tableColumn id="7170" xr3:uid="{136152BA-4B8A-4EA5-BCBF-B2735C950BDA}" name="Column7166" dataDxfId="9260"/>
    <tableColumn id="7171" xr3:uid="{BA060CC9-363C-4FCC-9728-BD9C62E1A63C}" name="Column7167" dataDxfId="9259"/>
    <tableColumn id="7172" xr3:uid="{AF93DC66-D6E1-459E-B8B0-3CD5E8A32808}" name="Column7168" dataDxfId="9258"/>
    <tableColumn id="7173" xr3:uid="{76971FEF-11D1-494F-9B4F-42DEF1BA8CCF}" name="Column7169" dataDxfId="9257"/>
    <tableColumn id="7174" xr3:uid="{01EE4894-04EE-4102-BF4F-DA6414D08F67}" name="Column7170" dataDxfId="9256"/>
    <tableColumn id="7175" xr3:uid="{81BEB8F2-FC55-4E01-A71E-C18FA3D9F7B2}" name="Column7171" dataDxfId="9255"/>
    <tableColumn id="7176" xr3:uid="{6608F1FE-668E-4B9A-8EA4-9B318BED5B96}" name="Column7172" dataDxfId="9254"/>
    <tableColumn id="7177" xr3:uid="{965FAED3-1462-4A34-862E-CE917C53094A}" name="Column7173" dataDxfId="9253"/>
    <tableColumn id="7178" xr3:uid="{BF7588CC-7791-4309-9D96-F0618741AB3F}" name="Column7174" dataDxfId="9252"/>
    <tableColumn id="7179" xr3:uid="{97F587DB-4531-4F21-A111-3D73A2F80F8D}" name="Column7175" dataDxfId="9251"/>
    <tableColumn id="7180" xr3:uid="{B212CD08-C575-46C5-8EC8-464353471960}" name="Column7176" dataDxfId="9250"/>
    <tableColumn id="7181" xr3:uid="{68EB4FDD-13DA-4911-8D9E-62711184A6DB}" name="Column7177" dataDxfId="9249"/>
    <tableColumn id="7182" xr3:uid="{B590A4DC-6796-4F45-8DAC-E3A3E2567CE8}" name="Column7178" dataDxfId="9248"/>
    <tableColumn id="7183" xr3:uid="{E1E495DD-1D0E-4B7B-97AE-08E64F63A75E}" name="Column7179" dataDxfId="9247"/>
    <tableColumn id="7184" xr3:uid="{DE65038C-BB2D-4FC6-8DD1-526A68F3D567}" name="Column7180" dataDxfId="9246"/>
    <tableColumn id="7185" xr3:uid="{0DA1DCEC-F7D0-43D7-ABBD-3B8F601BAFD3}" name="Column7181" dataDxfId="9245"/>
    <tableColumn id="7186" xr3:uid="{74B3AFED-F851-437D-B3A5-DFC9CB863612}" name="Column7182" dataDxfId="9244"/>
    <tableColumn id="7187" xr3:uid="{52F44174-9BDF-4ED1-89EF-CA3DCB9327A0}" name="Column7183" dataDxfId="9243"/>
    <tableColumn id="7188" xr3:uid="{C59F84C6-A59D-45BD-86B7-969D84E7DA0B}" name="Column7184" dataDxfId="9242"/>
    <tableColumn id="7189" xr3:uid="{7EC5DF1F-E041-4E0F-8504-C13E822909E6}" name="Column7185" dataDxfId="9241"/>
    <tableColumn id="7190" xr3:uid="{C927CA26-16F0-457C-9860-771AECFB825A}" name="Column7186" dataDxfId="9240"/>
    <tableColumn id="7191" xr3:uid="{5FD9F263-7245-4D10-8F28-B14F1F737DC4}" name="Column7187" dataDxfId="9239"/>
    <tableColumn id="7192" xr3:uid="{75995FDA-637C-401A-A85D-B0FB16C93449}" name="Column7188" dataDxfId="9238"/>
    <tableColumn id="7193" xr3:uid="{D99C7CC3-BA73-4FB1-9C88-73186D5BB116}" name="Column7189" dataDxfId="9237"/>
    <tableColumn id="7194" xr3:uid="{F760525D-A2B4-470A-929E-B005879B47BE}" name="Column7190" dataDxfId="9236"/>
    <tableColumn id="7195" xr3:uid="{1DED4F2A-3ADC-49FD-BA08-83BF9F2751CF}" name="Column7191" dataDxfId="9235"/>
    <tableColumn id="7196" xr3:uid="{A4513243-084D-4A31-9B9E-085B23211CD4}" name="Column7192" dataDxfId="9234"/>
    <tableColumn id="7197" xr3:uid="{C0087E10-CAC1-4633-B2CD-64A4F782E2B4}" name="Column7193" dataDxfId="9233"/>
    <tableColumn id="7198" xr3:uid="{2F8BC541-1445-462C-B69A-740D245721D4}" name="Column7194" dataDxfId="9232"/>
    <tableColumn id="7199" xr3:uid="{96299000-2F56-4AAE-BBFE-BC5ED0494FE6}" name="Column7195" dataDxfId="9231"/>
    <tableColumn id="7200" xr3:uid="{1A982729-86D2-4B28-B62F-942B59A44C0F}" name="Column7196" dataDxfId="9230"/>
    <tableColumn id="7201" xr3:uid="{B041F81C-6F0C-4FF9-A2B4-38D1CE317221}" name="Column7197" dataDxfId="9229"/>
    <tableColumn id="7202" xr3:uid="{31AC6860-051C-4C43-8FA0-7D2A7499C751}" name="Column7198" dataDxfId="9228"/>
    <tableColumn id="7203" xr3:uid="{5E3C9F92-69E2-4BCF-BFB6-91AF7D430E94}" name="Column7199" dataDxfId="9227"/>
    <tableColumn id="7204" xr3:uid="{BFA610A5-4118-4B31-A2D5-6E36B642AD17}" name="Column7200" dataDxfId="9226"/>
    <tableColumn id="7205" xr3:uid="{01B064E8-1B93-4D70-BFA5-4FF1A3FDE219}" name="Column7201" dataDxfId="9225"/>
    <tableColumn id="7206" xr3:uid="{671433B2-32F8-4998-A702-61B0240D7B16}" name="Column7202" dataDxfId="9224"/>
    <tableColumn id="7207" xr3:uid="{4C56B5F0-D591-4087-85BB-3886524276FD}" name="Column7203" dataDxfId="9223"/>
    <tableColumn id="7208" xr3:uid="{3A13C16F-F9A2-4DC0-972E-1A00CE36DE03}" name="Column7204" dataDxfId="9222"/>
    <tableColumn id="7209" xr3:uid="{DE0F910E-CCDB-474D-A060-55EC5973AE7A}" name="Column7205" dataDxfId="9221"/>
    <tableColumn id="7210" xr3:uid="{E6D6C07F-FF4F-42F1-BCC1-5B994DC19073}" name="Column7206" dataDxfId="9220"/>
    <tableColumn id="7211" xr3:uid="{138684CF-2547-4A72-BF42-A878D6AAB8F1}" name="Column7207" dataDxfId="9219"/>
    <tableColumn id="7212" xr3:uid="{80643669-3BA2-4567-9D4B-DEECA1DA7AC3}" name="Column7208" dataDxfId="9218"/>
    <tableColumn id="7213" xr3:uid="{A0EA99EF-C421-4E8E-BC4A-D7F80F73B5C6}" name="Column7209" dataDxfId="9217"/>
    <tableColumn id="7214" xr3:uid="{A6A3AF16-F40C-4144-A4B0-8E0C250C1960}" name="Column7210" dataDxfId="9216"/>
    <tableColumn id="7215" xr3:uid="{3C0554A2-78B7-421C-9A7D-165503E5AD7F}" name="Column7211" dataDxfId="9215"/>
    <tableColumn id="7216" xr3:uid="{8DFB441A-1F69-48D8-9BBF-0214B85DD9B9}" name="Column7212" dataDxfId="9214"/>
    <tableColumn id="7217" xr3:uid="{1EF2C239-784F-4EAE-BAB8-F057822CCE21}" name="Column7213" dataDxfId="9213"/>
    <tableColumn id="7218" xr3:uid="{2C102BD8-E704-4AC1-B5A7-ADCD6991016F}" name="Column7214" dataDxfId="9212"/>
    <tableColumn id="7219" xr3:uid="{8E6FE4F0-EBFF-4C8D-A2A2-B4894B8599CF}" name="Column7215" dataDxfId="9211"/>
    <tableColumn id="7220" xr3:uid="{B8530B51-9FAF-4434-B4E8-53FF496F6D8C}" name="Column7216" dataDxfId="9210"/>
    <tableColumn id="7221" xr3:uid="{54398437-1917-457B-BF42-DBBB801914B4}" name="Column7217" dataDxfId="9209"/>
    <tableColumn id="7222" xr3:uid="{1EB15F00-E21D-4450-A3B5-845693FE0D3E}" name="Column7218" dataDxfId="9208"/>
    <tableColumn id="7223" xr3:uid="{28FACFC2-246A-4E54-AAB1-3C4DDA56ACDE}" name="Column7219" dataDxfId="9207"/>
    <tableColumn id="7224" xr3:uid="{E35C65A8-1031-4432-AFA6-CCB26E270DD0}" name="Column7220" dataDxfId="9206"/>
    <tableColumn id="7225" xr3:uid="{614DD338-E704-4E6A-B325-470D91D6494D}" name="Column7221" dataDxfId="9205"/>
    <tableColumn id="7226" xr3:uid="{FDE4E648-3E56-4BA9-8A51-D0C028363BC4}" name="Column7222" dataDxfId="9204"/>
    <tableColumn id="7227" xr3:uid="{BFDF5839-D6DA-4D1E-BD75-EE6F88D6812D}" name="Column7223" dataDxfId="9203"/>
    <tableColumn id="7228" xr3:uid="{6763F396-0C47-43E2-8BE4-B835394505C3}" name="Column7224" dataDxfId="9202"/>
    <tableColumn id="7229" xr3:uid="{FAAA75E6-D64F-4E05-B661-F16C7604EF6E}" name="Column7225" dataDxfId="9201"/>
    <tableColumn id="7230" xr3:uid="{F8697B82-68F9-4003-9FD0-3702A08DE52C}" name="Column7226" dataDxfId="9200"/>
    <tableColumn id="7231" xr3:uid="{5CA32A04-154E-41B6-A903-08232E1DB636}" name="Column7227" dataDxfId="9199"/>
    <tableColumn id="7232" xr3:uid="{BF2FD4F4-AC7E-43F7-B446-6D6A8BF284E0}" name="Column7228" dataDxfId="9198"/>
    <tableColumn id="7233" xr3:uid="{FE00CB5D-8E24-41D3-A82D-9E87DBD9A548}" name="Column7229" dataDxfId="9197"/>
    <tableColumn id="7234" xr3:uid="{D12EF0D2-1299-4754-B843-6A00691C6A83}" name="Column7230" dataDxfId="9196"/>
    <tableColumn id="7235" xr3:uid="{9828CC45-B614-4058-A438-ADD08233EBC1}" name="Column7231" dataDxfId="9195"/>
    <tableColumn id="7236" xr3:uid="{37B433E1-296A-4DF5-AEE6-126140A31D9F}" name="Column7232" dataDxfId="9194"/>
    <tableColumn id="7237" xr3:uid="{653C1413-A303-4AB5-B8D8-EE17568B683F}" name="Column7233" dataDxfId="9193"/>
    <tableColumn id="7238" xr3:uid="{2B6DEE69-91C6-4F0D-B269-D5C30FF72D50}" name="Column7234" dataDxfId="9192"/>
    <tableColumn id="7239" xr3:uid="{A1F83482-3D0E-4811-BC30-7FD46C222071}" name="Column7235" dataDxfId="9191"/>
    <tableColumn id="7240" xr3:uid="{18F7E884-0F13-4F76-87DD-BADC4B9E5150}" name="Column7236" dataDxfId="9190"/>
    <tableColumn id="7241" xr3:uid="{688A59F6-3E6E-46E9-ABC7-CA80CBFB4ECF}" name="Column7237" dataDxfId="9189"/>
    <tableColumn id="7242" xr3:uid="{BB0BB82E-3561-4FCE-9EAF-01A014B4840E}" name="Column7238" dataDxfId="9188"/>
    <tableColumn id="7243" xr3:uid="{271EA2D0-497A-44F2-8D68-15E5CDDBCF33}" name="Column7239" dataDxfId="9187"/>
    <tableColumn id="7244" xr3:uid="{0C78A3B8-6CDF-4211-B94B-3BA38DB5A6D9}" name="Column7240" dataDxfId="9186"/>
    <tableColumn id="7245" xr3:uid="{724C7C3C-F191-4D62-95E8-0CBE1EC627BB}" name="Column7241" dataDxfId="9185"/>
    <tableColumn id="7246" xr3:uid="{3EA006AE-E4B4-4026-B73B-D472AAA087F9}" name="Column7242" dataDxfId="9184"/>
    <tableColumn id="7247" xr3:uid="{5B90581C-DD5A-47E5-A4E6-46048C1A86F2}" name="Column7243" dataDxfId="9183"/>
    <tableColumn id="7248" xr3:uid="{E8B32635-78B4-4E7D-B6E2-54962DBEA461}" name="Column7244" dataDxfId="9182"/>
    <tableColumn id="7249" xr3:uid="{6D47E225-D054-4B1A-B54C-3387A6E68BA5}" name="Column7245" dataDxfId="9181"/>
    <tableColumn id="7250" xr3:uid="{72B6C2FD-F83A-4357-885F-34B0923824A9}" name="Column7246" dataDxfId="9180"/>
    <tableColumn id="7251" xr3:uid="{2353A7A4-333B-468D-8907-64F110089BD3}" name="Column7247" dataDxfId="9179"/>
    <tableColumn id="7252" xr3:uid="{C19CC075-DDC9-4810-95BA-C45F96092374}" name="Column7248" dataDxfId="9178"/>
    <tableColumn id="7253" xr3:uid="{412DE306-D438-4233-9BCC-6D3B67E823F9}" name="Column7249" dataDxfId="9177"/>
    <tableColumn id="7254" xr3:uid="{4F86D83E-F158-4E93-9EBD-C22AFB9E6C12}" name="Column7250" dataDxfId="9176"/>
    <tableColumn id="7255" xr3:uid="{3883A161-8B76-454B-8319-7935AE938F08}" name="Column7251" dataDxfId="9175"/>
    <tableColumn id="7256" xr3:uid="{1E14C395-5109-44FD-94CF-FF83EE8570A6}" name="Column7252" dataDxfId="9174"/>
    <tableColumn id="7257" xr3:uid="{47084614-E16E-4066-9051-1667CEAD10F5}" name="Column7253" dataDxfId="9173"/>
    <tableColumn id="7258" xr3:uid="{7DAC8762-358C-41BD-83B9-7BC011CA9D58}" name="Column7254" dataDxfId="9172"/>
    <tableColumn id="7259" xr3:uid="{D9BC3556-5D11-4A7C-82B3-7FBEE9C018C4}" name="Column7255" dataDxfId="9171"/>
    <tableColumn id="7260" xr3:uid="{6A895F7D-524F-43E4-8314-CDDC9BADD600}" name="Column7256" dataDxfId="9170"/>
    <tableColumn id="7261" xr3:uid="{E9B581C4-907F-43FB-B287-9255D3592FE3}" name="Column7257" dataDxfId="9169"/>
    <tableColumn id="7262" xr3:uid="{0EE7764E-0318-4B66-A8D8-B252636532AC}" name="Column7258" dataDxfId="9168"/>
    <tableColumn id="7263" xr3:uid="{4961A6CE-6D6C-477E-9C4D-0BCA88C812C2}" name="Column7259" dataDxfId="9167"/>
    <tableColumn id="7264" xr3:uid="{A84BA417-24FC-4389-8DB9-870A71F85DAA}" name="Column7260" dataDxfId="9166"/>
    <tableColumn id="7265" xr3:uid="{13F03346-EEC6-4119-B3C0-0467BB997BCA}" name="Column7261" dataDxfId="9165"/>
    <tableColumn id="7266" xr3:uid="{401793AD-4DBA-42A0-B0FA-59081F6F6BBF}" name="Column7262" dataDxfId="9164"/>
    <tableColumn id="7267" xr3:uid="{4400579D-87C0-4A6F-BAD3-179BEE9924FD}" name="Column7263" dataDxfId="9163"/>
    <tableColumn id="7268" xr3:uid="{33E14E5D-AED4-490C-A9C9-5DC6A19D396D}" name="Column7264" dataDxfId="9162"/>
    <tableColumn id="7269" xr3:uid="{7357FE9D-48F9-43AF-A034-B77D47DF27D7}" name="Column7265" dataDxfId="9161"/>
    <tableColumn id="7270" xr3:uid="{85BA5E36-8773-4050-A0F1-414ABCCD91FA}" name="Column7266" dataDxfId="9160"/>
    <tableColumn id="7271" xr3:uid="{8FC66D10-153D-4672-B9FA-1F2D0B172781}" name="Column7267" dataDxfId="9159"/>
    <tableColumn id="7272" xr3:uid="{DEC40594-EBA1-414A-A190-CE5226B5E882}" name="Column7268" dataDxfId="9158"/>
    <tableColumn id="7273" xr3:uid="{680475B3-4BAD-440C-8CE7-F49C4DB14BAF}" name="Column7269" dataDxfId="9157"/>
    <tableColumn id="7274" xr3:uid="{93371E63-8133-429D-9407-2E2BC8CC606C}" name="Column7270" dataDxfId="9156"/>
    <tableColumn id="7275" xr3:uid="{A47C94BD-66FF-43FA-8B39-61EABA7F24A7}" name="Column7271" dataDxfId="9155"/>
    <tableColumn id="7276" xr3:uid="{3256056E-FAA7-4CD9-8EC1-7AA949FB8FFB}" name="Column7272" dataDxfId="9154"/>
    <tableColumn id="7277" xr3:uid="{3380CCE8-36F2-4F8B-8B19-8CA55C3DCF54}" name="Column7273" dataDxfId="9153"/>
    <tableColumn id="7278" xr3:uid="{CEF93DB3-9844-401F-A22F-78493372CD1B}" name="Column7274" dataDxfId="9152"/>
    <tableColumn id="7279" xr3:uid="{665AB8E5-9A1A-49BD-91FD-0F1FA4741A4A}" name="Column7275" dataDxfId="9151"/>
    <tableColumn id="7280" xr3:uid="{CB3DF55D-1A5C-4A3C-B017-452E502D35C8}" name="Column7276" dataDxfId="9150"/>
    <tableColumn id="7281" xr3:uid="{224BFABA-E888-400E-AC4A-C0FB3AA01841}" name="Column7277" dataDxfId="9149"/>
    <tableColumn id="7282" xr3:uid="{5EF491D0-1E2F-4BD5-9F93-48AE666FE1C6}" name="Column7278" dataDxfId="9148"/>
    <tableColumn id="7283" xr3:uid="{FE6E801D-7DC9-4B23-91BF-E3013DAC6286}" name="Column7279" dataDxfId="9147"/>
    <tableColumn id="7284" xr3:uid="{0639B3EB-2277-4215-BAA4-486F38E8EE3F}" name="Column7280" dataDxfId="9146"/>
    <tableColumn id="7285" xr3:uid="{C30C0561-37D5-442A-89CE-AC3CFAD8953C}" name="Column7281" dataDxfId="9145"/>
    <tableColumn id="7286" xr3:uid="{79B4646D-088B-4149-8460-8951024BC75F}" name="Column7282" dataDxfId="9144"/>
    <tableColumn id="7287" xr3:uid="{86A785D2-DD25-45F4-997D-6F47FFC831C6}" name="Column7283" dataDxfId="9143"/>
    <tableColumn id="7288" xr3:uid="{B55DECA8-7EE3-46E9-80DC-3D583DFBEFD4}" name="Column7284" dataDxfId="9142"/>
    <tableColumn id="7289" xr3:uid="{0671E9C0-84D3-4879-82DD-99002298E73C}" name="Column7285" dataDxfId="9141"/>
    <tableColumn id="7290" xr3:uid="{496A0995-17EF-4DE3-ABAE-C95F5E48EBD1}" name="Column7286" dataDxfId="9140"/>
    <tableColumn id="7291" xr3:uid="{F9D7AA7E-615C-407C-AD3D-89AEF1C08D11}" name="Column7287" dataDxfId="9139"/>
    <tableColumn id="7292" xr3:uid="{4B74726E-4B8B-42B0-8658-47F947CEF348}" name="Column7288" dataDxfId="9138"/>
    <tableColumn id="7293" xr3:uid="{059793AC-B987-4FE9-ACF2-CA5E8FE7FF95}" name="Column7289" dataDxfId="9137"/>
    <tableColumn id="7294" xr3:uid="{1CA29CFC-3C9D-4C6A-84E8-5203609AB9AC}" name="Column7290" dataDxfId="9136"/>
    <tableColumn id="7295" xr3:uid="{E13AB235-D018-40B3-8689-BBE95FFB86A0}" name="Column7291" dataDxfId="9135"/>
    <tableColumn id="7296" xr3:uid="{75D4353B-5A65-4D66-807E-851584D4320A}" name="Column7292" dataDxfId="9134"/>
    <tableColumn id="7297" xr3:uid="{5B92C099-20F6-4E74-9F57-57B14364D4A4}" name="Column7293" dataDxfId="9133"/>
    <tableColumn id="7298" xr3:uid="{F6A99EF4-9570-4D9C-8056-ABF3DC9EC5C3}" name="Column7294" dataDxfId="9132"/>
    <tableColumn id="7299" xr3:uid="{DFB4122F-7439-4EEF-B28A-FC57B6025A0F}" name="Column7295" dataDxfId="9131"/>
    <tableColumn id="7300" xr3:uid="{88379131-55BF-41FE-8F2A-7D0F2523621A}" name="Column7296" dataDxfId="9130"/>
    <tableColumn id="7301" xr3:uid="{42FA2F18-A4E5-4804-BCEA-3CB7E614A46D}" name="Column7297" dataDxfId="9129"/>
    <tableColumn id="7302" xr3:uid="{D1852213-A281-45A4-AF41-6EF8662336DE}" name="Column7298" dataDxfId="9128"/>
    <tableColumn id="7303" xr3:uid="{1F3BA3BF-853D-4034-9693-3085F7DB44C2}" name="Column7299" dataDxfId="9127"/>
    <tableColumn id="7304" xr3:uid="{27BBFE1E-AFA9-4C92-A0B4-7661F9BD2189}" name="Column7300" dataDxfId="9126"/>
    <tableColumn id="7305" xr3:uid="{BCD15D66-13A9-4689-867E-E01E6842CF0D}" name="Column7301" dataDxfId="9125"/>
    <tableColumn id="7306" xr3:uid="{1FC069F3-0782-4D14-A360-13332A6CB306}" name="Column7302" dataDxfId="9124"/>
    <tableColumn id="7307" xr3:uid="{26D9D4BF-529C-440F-A8F9-A728874740F2}" name="Column7303" dataDxfId="9123"/>
    <tableColumn id="7308" xr3:uid="{4881C790-8F1A-45C8-ABC1-AA3A2BFB8323}" name="Column7304" dataDxfId="9122"/>
    <tableColumn id="7309" xr3:uid="{352DB8AC-9C93-48C2-95B5-9A3C2D61F512}" name="Column7305" dataDxfId="9121"/>
    <tableColumn id="7310" xr3:uid="{BCE5422F-4B75-4CDA-99E9-4049FB74BA4F}" name="Column7306" dataDxfId="9120"/>
    <tableColumn id="7311" xr3:uid="{BD87B789-3193-4A6F-930B-7BEB1C63C8F6}" name="Column7307" dataDxfId="9119"/>
    <tableColumn id="7312" xr3:uid="{5B3002AC-6E59-43B7-AE53-21FE16E14A08}" name="Column7308" dataDxfId="9118"/>
    <tableColumn id="7313" xr3:uid="{72308BAF-232B-4221-8128-C85FA58339CC}" name="Column7309" dataDxfId="9117"/>
    <tableColumn id="7314" xr3:uid="{B9D0C35E-E1D7-4545-A3CD-85987D3D1FDD}" name="Column7310" dataDxfId="9116"/>
    <tableColumn id="7315" xr3:uid="{8D0E78DF-9D69-4AEF-8AAF-7B4B02826FC6}" name="Column7311" dataDxfId="9115"/>
    <tableColumn id="7316" xr3:uid="{24B98832-7E4E-46B1-BF48-CB0DABAE75A5}" name="Column7312" dataDxfId="9114"/>
    <tableColumn id="7317" xr3:uid="{1B0EAF01-7134-40B1-9150-3D063CE66F27}" name="Column7313" dataDxfId="9113"/>
    <tableColumn id="7318" xr3:uid="{6A5C458B-7F01-4AB9-9C20-A5091D4ED3AB}" name="Column7314" dataDxfId="9112"/>
    <tableColumn id="7319" xr3:uid="{88EB020E-59A9-4999-8851-C9FE5C2C48ED}" name="Column7315" dataDxfId="9111"/>
    <tableColumn id="7320" xr3:uid="{DFD0BF0C-1712-44CB-ACE7-708FF5EC2527}" name="Column7316" dataDxfId="9110"/>
    <tableColumn id="7321" xr3:uid="{1E48CBA7-8637-4DF6-87A8-ED89BA6801F5}" name="Column7317" dataDxfId="9109"/>
    <tableColumn id="7322" xr3:uid="{8AD0C32D-3BB4-4B13-9242-9F68010CCEA1}" name="Column7318" dataDxfId="9108"/>
    <tableColumn id="7323" xr3:uid="{B03254A5-904F-4B0B-BBA4-D5DA378A65A0}" name="Column7319" dataDxfId="9107"/>
    <tableColumn id="7324" xr3:uid="{B4DD8C3E-AF07-4DE9-93C8-A2714ECD1AE2}" name="Column7320" dataDxfId="9106"/>
    <tableColumn id="7325" xr3:uid="{784B45B9-8830-4B9F-8447-D572BE1A419E}" name="Column7321" dataDxfId="9105"/>
    <tableColumn id="7326" xr3:uid="{1982B239-4EEB-4818-971F-9452EC6D2C2F}" name="Column7322" dataDxfId="9104"/>
    <tableColumn id="7327" xr3:uid="{C469DDC1-A6C1-435E-92B7-6EFCB6B813B7}" name="Column7323" dataDxfId="9103"/>
    <tableColumn id="7328" xr3:uid="{7EE35B94-EF95-4113-9E2C-119728CDCF4B}" name="Column7324" dataDxfId="9102"/>
    <tableColumn id="7329" xr3:uid="{59833004-9976-4F32-A222-24FEF16E32B1}" name="Column7325" dataDxfId="9101"/>
    <tableColumn id="7330" xr3:uid="{82E71877-5940-40DA-8F4E-7E742B70CB6F}" name="Column7326" dataDxfId="9100"/>
    <tableColumn id="7331" xr3:uid="{B2216B8B-EAFA-4280-928E-9A8F0A9D2DAC}" name="Column7327" dataDxfId="9099"/>
    <tableColumn id="7332" xr3:uid="{F87A0776-A1F1-460D-9CEB-D4527E4664FB}" name="Column7328" dataDxfId="9098"/>
    <tableColumn id="7333" xr3:uid="{31615D6E-A819-42E2-88D8-BF31397EC819}" name="Column7329" dataDxfId="9097"/>
    <tableColumn id="7334" xr3:uid="{99B018F4-0AE3-4987-9C56-07F59E14BA90}" name="Column7330" dataDxfId="9096"/>
    <tableColumn id="7335" xr3:uid="{D2F3296E-5FAE-4BAA-800E-3C80FE035D4C}" name="Column7331" dataDxfId="9095"/>
    <tableColumn id="7336" xr3:uid="{616E26D5-7496-4375-8B23-1FC23825F187}" name="Column7332" dataDxfId="9094"/>
    <tableColumn id="7337" xr3:uid="{F69BC28D-4C1C-4A59-AFE6-B0BCF05E9C1D}" name="Column7333" dataDxfId="9093"/>
    <tableColumn id="7338" xr3:uid="{EE229DD6-F55A-46D7-9E25-DF4D79D2D533}" name="Column7334" dataDxfId="9092"/>
    <tableColumn id="7339" xr3:uid="{D17BD2A0-EE7B-4BD8-BF3E-2EBECD5472CA}" name="Column7335" dataDxfId="9091"/>
    <tableColumn id="7340" xr3:uid="{25910662-AB3B-4A6D-85A2-985627DC1DA7}" name="Column7336" dataDxfId="9090"/>
    <tableColumn id="7341" xr3:uid="{0A79F781-EEE9-486A-93B3-6A34184090BC}" name="Column7337" dataDxfId="9089"/>
    <tableColumn id="7342" xr3:uid="{4E577758-D5CD-4A24-B0AD-6587F94B718A}" name="Column7338" dataDxfId="9088"/>
    <tableColumn id="7343" xr3:uid="{8F9E9EBB-E205-4CCD-8783-2DF534CE48E1}" name="Column7339" dataDxfId="9087"/>
    <tableColumn id="7344" xr3:uid="{7A8C7970-939A-458B-A253-00138DFE6EC5}" name="Column7340" dataDxfId="9086"/>
    <tableColumn id="7345" xr3:uid="{833EDE7C-E164-470A-9208-FFE67F6570B0}" name="Column7341" dataDxfId="9085"/>
    <tableColumn id="7346" xr3:uid="{75D78570-1C1C-4593-88D7-3895B295EE35}" name="Column7342" dataDxfId="9084"/>
    <tableColumn id="7347" xr3:uid="{53DCD927-0478-4FFD-96A6-4FDAFBE41E63}" name="Column7343" dataDxfId="9083"/>
    <tableColumn id="7348" xr3:uid="{4398A5BF-AEE9-4197-A7B3-18E1A71F069D}" name="Column7344" dataDxfId="9082"/>
    <tableColumn id="7349" xr3:uid="{0C871490-C293-4319-9D10-42AD6E5A2B5B}" name="Column7345" dataDxfId="9081"/>
    <tableColumn id="7350" xr3:uid="{953A3225-4F1B-44E6-A4F8-2FD27047F9BB}" name="Column7346" dataDxfId="9080"/>
    <tableColumn id="7351" xr3:uid="{59FF3D02-6919-4EE2-A55F-AA778CE111AD}" name="Column7347" dataDxfId="9079"/>
    <tableColumn id="7352" xr3:uid="{E7A05A0D-BA8C-49E7-A57D-BA76F77390E7}" name="Column7348" dataDxfId="9078"/>
    <tableColumn id="7353" xr3:uid="{F2ACC864-3B24-4E4A-A1B4-E87F84256388}" name="Column7349" dataDxfId="9077"/>
    <tableColumn id="7354" xr3:uid="{942C1CD1-F72C-4A72-BDDE-9BA320589189}" name="Column7350" dataDxfId="9076"/>
    <tableColumn id="7355" xr3:uid="{A862BA09-9D8E-46C0-A846-21258E5547AD}" name="Column7351" dataDxfId="9075"/>
    <tableColumn id="7356" xr3:uid="{0EA350B7-CC5E-4DC4-BABD-4672324B57E6}" name="Column7352" dataDxfId="9074"/>
    <tableColumn id="7357" xr3:uid="{2B1341F4-EC21-46E0-B962-DCBEC4537BF1}" name="Column7353" dataDxfId="9073"/>
    <tableColumn id="7358" xr3:uid="{D9327F03-BB8C-4534-AB34-5EA63F351E51}" name="Column7354" dataDxfId="9072"/>
    <tableColumn id="7359" xr3:uid="{C58373D6-681C-42BB-8D1E-1E66663CF500}" name="Column7355" dataDxfId="9071"/>
    <tableColumn id="7360" xr3:uid="{8A59C197-B440-47E4-A8A5-80F6AE3693BE}" name="Column7356" dataDxfId="9070"/>
    <tableColumn id="7361" xr3:uid="{78F1E682-2161-4238-8BAE-ED9C197C2EA3}" name="Column7357" dataDxfId="9069"/>
    <tableColumn id="7362" xr3:uid="{8A9F1D09-9B3C-491B-9ACB-DB54A19D39B6}" name="Column7358" dataDxfId="9068"/>
    <tableColumn id="7363" xr3:uid="{8EF2494A-86C9-4861-977F-25FD521CE5DE}" name="Column7359" dataDxfId="9067"/>
    <tableColumn id="7364" xr3:uid="{3BB0AE39-D7B4-4E10-94C5-35C1FCBCA235}" name="Column7360" dataDxfId="9066"/>
    <tableColumn id="7365" xr3:uid="{602B85AC-0D32-44D8-A558-6B858FB7FDF9}" name="Column7361" dataDxfId="9065"/>
    <tableColumn id="7366" xr3:uid="{5951454D-D364-4F42-ACD0-698EB6521B42}" name="Column7362" dataDxfId="9064"/>
    <tableColumn id="7367" xr3:uid="{BA5E22C6-2F15-4F83-8D83-2E88C8660E5E}" name="Column7363" dataDxfId="9063"/>
    <tableColumn id="7368" xr3:uid="{C9242BCC-39B9-48D2-A479-F628C94337C9}" name="Column7364" dataDxfId="9062"/>
    <tableColumn id="7369" xr3:uid="{BCF5F3C8-B7B9-4D8D-B9BD-E599B5ACE898}" name="Column7365" dataDxfId="9061"/>
    <tableColumn id="7370" xr3:uid="{647CADC8-CF4B-4C20-B9AD-4E2656FD2B71}" name="Column7366" dataDxfId="9060"/>
    <tableColumn id="7371" xr3:uid="{4CBD6FA1-83BA-4380-BA93-0D13F5AAA59E}" name="Column7367" dataDxfId="9059"/>
    <tableColumn id="7372" xr3:uid="{4566B12D-C4AB-4521-A8B8-5248581E8EF5}" name="Column7368" dataDxfId="9058"/>
    <tableColumn id="7373" xr3:uid="{A0D96EB7-28FE-4AC6-897E-E4416680A047}" name="Column7369" dataDxfId="9057"/>
    <tableColumn id="7374" xr3:uid="{000EDAD7-E4CC-4201-B9E3-C00DFF77E0DB}" name="Column7370" dataDxfId="9056"/>
    <tableColumn id="7375" xr3:uid="{176C8B5B-1B1F-4774-A3C1-5FB76384C36F}" name="Column7371" dataDxfId="9055"/>
    <tableColumn id="7376" xr3:uid="{7B83A411-7584-4DE3-A758-3CE697553B6F}" name="Column7372" dataDxfId="9054"/>
    <tableColumn id="7377" xr3:uid="{6EC037A8-EACC-4D1E-970B-8211994AFE14}" name="Column7373" dataDxfId="9053"/>
    <tableColumn id="7378" xr3:uid="{8499B07E-302C-441C-BAA8-2C7B2C3D52AF}" name="Column7374" dataDxfId="9052"/>
    <tableColumn id="7379" xr3:uid="{3A24C876-A7BB-4FB3-AF3C-273ABBAA17E9}" name="Column7375" dataDxfId="9051"/>
    <tableColumn id="7380" xr3:uid="{9FF869BC-7BBD-403C-A711-7697E59D5A8E}" name="Column7376" dataDxfId="9050"/>
    <tableColumn id="7381" xr3:uid="{964D0EF2-82B1-4C60-B53E-67D97DEFDF07}" name="Column7377" dataDxfId="9049"/>
    <tableColumn id="7382" xr3:uid="{C1344E22-515E-44EB-8BE4-9CCBA1A11698}" name="Column7378" dataDxfId="9048"/>
    <tableColumn id="7383" xr3:uid="{876CD5C0-20A8-46EF-9F35-5E3A2586420D}" name="Column7379" dataDxfId="9047"/>
    <tableColumn id="7384" xr3:uid="{63E94F6F-0968-43AB-867A-2697683B7D10}" name="Column7380" dataDxfId="9046"/>
    <tableColumn id="7385" xr3:uid="{EC030587-D4EA-4435-89C1-DCEC5D5C93FB}" name="Column7381" dataDxfId="9045"/>
    <tableColumn id="7386" xr3:uid="{7126435A-1889-4C92-B38F-F273492C9644}" name="Column7382" dataDxfId="9044"/>
    <tableColumn id="7387" xr3:uid="{E1E60BFD-AED7-4D6D-9943-4B8D58303020}" name="Column7383" dataDxfId="9043"/>
    <tableColumn id="7388" xr3:uid="{E8001B23-701B-4EDD-AB5A-C70D3D1032FD}" name="Column7384" dataDxfId="9042"/>
    <tableColumn id="7389" xr3:uid="{7427477D-F30A-4A78-8D36-9DD54B765E0B}" name="Column7385" dataDxfId="9041"/>
    <tableColumn id="7390" xr3:uid="{9A34F74E-40B5-488D-B981-001D6D339A8F}" name="Column7386" dataDxfId="9040"/>
    <tableColumn id="7391" xr3:uid="{F959778C-4FE1-42AB-A4CC-DB8691EAB2C0}" name="Column7387" dataDxfId="9039"/>
    <tableColumn id="7392" xr3:uid="{13766C70-EFF2-4624-9395-853B49E1F065}" name="Column7388" dataDxfId="9038"/>
    <tableColumn id="7393" xr3:uid="{BA26DA80-30A1-4B0B-816A-A42EBE6B0334}" name="Column7389" dataDxfId="9037"/>
    <tableColumn id="7394" xr3:uid="{949796B9-6D95-43D1-B1DC-E63446BA52A0}" name="Column7390" dataDxfId="9036"/>
    <tableColumn id="7395" xr3:uid="{9B4D4D55-0CB3-4123-9E64-DA38FDDFC466}" name="Column7391" dataDxfId="9035"/>
    <tableColumn id="7396" xr3:uid="{23085E45-BF97-4A75-9BDF-59AED6065BEB}" name="Column7392" dataDxfId="9034"/>
    <tableColumn id="7397" xr3:uid="{CD35DE85-2437-4F94-8E1E-033DC3668831}" name="Column7393" dataDxfId="9033"/>
    <tableColumn id="7398" xr3:uid="{83086E9D-830F-4ECE-924C-13D3C23694BB}" name="Column7394" dataDxfId="9032"/>
    <tableColumn id="7399" xr3:uid="{D802407B-C893-4834-AB01-B49F50CBA8CF}" name="Column7395" dataDxfId="9031"/>
    <tableColumn id="7400" xr3:uid="{05C55F54-949D-4AD8-9AE6-8D1755ECA055}" name="Column7396" dataDxfId="9030"/>
    <tableColumn id="7401" xr3:uid="{FF2F1D84-16EF-4A25-B3EB-90842AAF4E26}" name="Column7397" dataDxfId="9029"/>
    <tableColumn id="7402" xr3:uid="{88C03E01-E7DC-4A84-8DF7-36A077862FFD}" name="Column7398" dataDxfId="9028"/>
    <tableColumn id="7403" xr3:uid="{2AD215AE-712E-4C2B-8894-B6394DD446A7}" name="Column7399" dataDxfId="9027"/>
    <tableColumn id="7404" xr3:uid="{0EF70E16-3CCD-49A2-B5F7-94C26140897F}" name="Column7400" dataDxfId="9026"/>
    <tableColumn id="7405" xr3:uid="{3FC27E81-56CD-42FF-8266-03CCCB8E5281}" name="Column7401" dataDxfId="9025"/>
    <tableColumn id="7406" xr3:uid="{CDE76398-9DFD-4442-9FCE-C6279DA5FD9C}" name="Column7402" dataDxfId="9024"/>
    <tableColumn id="7407" xr3:uid="{DA5A8EBF-BD72-43F1-86C6-C55166509495}" name="Column7403" dataDxfId="9023"/>
    <tableColumn id="7408" xr3:uid="{404A205A-5E2B-429D-8466-944354570219}" name="Column7404" dataDxfId="9022"/>
    <tableColumn id="7409" xr3:uid="{54D398B4-E030-451B-B0F9-30B259FB7588}" name="Column7405" dataDxfId="9021"/>
    <tableColumn id="7410" xr3:uid="{F3ECEB6C-BA06-4FEC-A981-F29300686FC7}" name="Column7406" dataDxfId="9020"/>
    <tableColumn id="7411" xr3:uid="{2BE7C971-CC40-40B2-863C-FD55170C356F}" name="Column7407" dataDxfId="9019"/>
    <tableColumn id="7412" xr3:uid="{8797F067-07D9-472B-ACED-9641C5265D27}" name="Column7408" dataDxfId="9018"/>
    <tableColumn id="7413" xr3:uid="{B4F94014-933D-48EB-B7CC-616CA68C2D1F}" name="Column7409" dataDxfId="9017"/>
    <tableColumn id="7414" xr3:uid="{E49BC126-D383-4043-B6D2-0B786E734DFB}" name="Column7410" dataDxfId="9016"/>
    <tableColumn id="7415" xr3:uid="{24487D41-E518-4088-BA2C-EB66DF589FCB}" name="Column7411" dataDxfId="9015"/>
    <tableColumn id="7416" xr3:uid="{09BDA6D2-5BDA-469A-A3D6-6B29DC8E469C}" name="Column7412" dataDxfId="9014"/>
    <tableColumn id="7417" xr3:uid="{06BCB8FA-5888-4829-99A3-9347920EDA01}" name="Column7413" dataDxfId="9013"/>
    <tableColumn id="7418" xr3:uid="{AB747BAA-22B3-41F4-B9C3-BE8518D18AC9}" name="Column7414" dataDxfId="9012"/>
    <tableColumn id="7419" xr3:uid="{5533467E-8334-434C-857C-55C75579A393}" name="Column7415" dataDxfId="9011"/>
    <tableColumn id="7420" xr3:uid="{C9CFA6A6-F2F6-4AA1-834B-6AE4A4A291CB}" name="Column7416" dataDxfId="9010"/>
    <tableColumn id="7421" xr3:uid="{C16C38A6-2CB5-44ED-9F73-E1ACB4E1CF43}" name="Column7417" dataDxfId="9009"/>
    <tableColumn id="7422" xr3:uid="{CDE9FC80-43AA-4E75-9308-1FE680C78777}" name="Column7418" dataDxfId="9008"/>
    <tableColumn id="7423" xr3:uid="{4F02162D-839E-407A-9A61-B3005342982A}" name="Column7419" dataDxfId="9007"/>
    <tableColumn id="7424" xr3:uid="{9788F5BE-4955-45D1-865C-D9E040D31746}" name="Column7420" dataDxfId="9006"/>
    <tableColumn id="7425" xr3:uid="{FF1A3F7D-B7A8-4E28-B569-83E166229EBD}" name="Column7421" dataDxfId="9005"/>
    <tableColumn id="7426" xr3:uid="{61A82321-33AA-43F3-A90E-C11DFA067264}" name="Column7422" dataDxfId="9004"/>
    <tableColumn id="7427" xr3:uid="{610137EB-BA03-441A-AA07-4846E1585E39}" name="Column7423" dataDxfId="9003"/>
    <tableColumn id="7428" xr3:uid="{3246F547-168C-4740-B834-A1CF6F63C831}" name="Column7424" dataDxfId="9002"/>
    <tableColumn id="7429" xr3:uid="{6E7CD946-CDD7-458D-82B8-8795368EDE4A}" name="Column7425" dataDxfId="9001"/>
    <tableColumn id="7430" xr3:uid="{2AD3792F-2A51-4051-B01C-D35AF7B09958}" name="Column7426" dataDxfId="9000"/>
    <tableColumn id="7431" xr3:uid="{31B04F0D-C60C-4CA8-B2A5-8227D863CA13}" name="Column7427" dataDxfId="8999"/>
    <tableColumn id="7432" xr3:uid="{D200638F-4289-4235-A014-D74ABAB720FE}" name="Column7428" dataDxfId="8998"/>
    <tableColumn id="7433" xr3:uid="{A2655AC8-6A5F-49BF-AD1A-F51E5D7AA13F}" name="Column7429" dataDxfId="8997"/>
    <tableColumn id="7434" xr3:uid="{6B76E19E-5668-4D0B-B6BB-93323AF2C3BF}" name="Column7430" dataDxfId="8996"/>
    <tableColumn id="7435" xr3:uid="{ED312151-434C-48D0-BF1A-50E8E15BADDA}" name="Column7431" dataDxfId="8995"/>
    <tableColumn id="7436" xr3:uid="{48FB30FE-8C27-4D0B-BDA6-730D48A18D58}" name="Column7432" dataDxfId="8994"/>
    <tableColumn id="7437" xr3:uid="{0A18E211-0C35-4EC9-A14C-0E3A964D9596}" name="Column7433" dataDxfId="8993"/>
    <tableColumn id="7438" xr3:uid="{3F51094B-D136-40FA-B4BA-BE78E07BC461}" name="Column7434" dataDxfId="8992"/>
    <tableColumn id="7439" xr3:uid="{F0F9E55F-D558-462F-82F7-FACF72345717}" name="Column7435" dataDxfId="8991"/>
    <tableColumn id="7440" xr3:uid="{2A924115-00D7-46C0-8420-A3DE19B34C92}" name="Column7436" dataDxfId="8990"/>
    <tableColumn id="7441" xr3:uid="{8EBABD52-7DBF-4180-AEA3-B2BFBE8CB5D2}" name="Column7437" dataDxfId="8989"/>
    <tableColumn id="7442" xr3:uid="{D2E9A18E-9E97-49A9-A0DB-8A73756CFAD1}" name="Column7438" dataDxfId="8988"/>
    <tableColumn id="7443" xr3:uid="{A7E530CB-81EE-4118-ADAC-1B9260F3F292}" name="Column7439" dataDxfId="8987"/>
    <tableColumn id="7444" xr3:uid="{6587E5D4-EA27-415E-848B-65AD27FA6F17}" name="Column7440" dataDxfId="8986"/>
    <tableColumn id="7445" xr3:uid="{F239D28F-5900-4F17-9F4E-0FC6881AF0D7}" name="Column7441" dataDxfId="8985"/>
    <tableColumn id="7446" xr3:uid="{B4BE4E17-5CB5-4243-8621-459F68C368F2}" name="Column7442" dataDxfId="8984"/>
    <tableColumn id="7447" xr3:uid="{6B11D601-A7C1-4262-A518-672A84BE715D}" name="Column7443" dataDxfId="8983"/>
    <tableColumn id="7448" xr3:uid="{4DA5797B-AF53-4F02-94F0-C4AE9C789DA4}" name="Column7444" dataDxfId="8982"/>
    <tableColumn id="7449" xr3:uid="{3FCAAD66-90D1-491B-AFF8-0C22C32BB0CD}" name="Column7445" dataDxfId="8981"/>
    <tableColumn id="7450" xr3:uid="{3BE414D3-225E-43E5-A810-F433730EC769}" name="Column7446" dataDxfId="8980"/>
    <tableColumn id="7451" xr3:uid="{29E5EE9F-1BA7-44D3-BB69-2B5DB48517C2}" name="Column7447" dataDxfId="8979"/>
    <tableColumn id="7452" xr3:uid="{ED2B77D6-46A5-4F67-968E-F1B151DAE88B}" name="Column7448" dataDxfId="8978"/>
    <tableColumn id="7453" xr3:uid="{84E7CAFD-B7C1-4ABB-AA06-EE39A9A4AE43}" name="Column7449" dataDxfId="8977"/>
    <tableColumn id="7454" xr3:uid="{45CEE1EE-B7EA-4C2E-80AD-9E317306AD5F}" name="Column7450" dataDxfId="8976"/>
    <tableColumn id="7455" xr3:uid="{3E4A7456-EF5F-46E7-836E-AB648B9B2E9A}" name="Column7451" dataDxfId="8975"/>
    <tableColumn id="7456" xr3:uid="{AD4058BF-4F84-4322-8002-5EA54ECD2FF9}" name="Column7452" dataDxfId="8974"/>
    <tableColumn id="7457" xr3:uid="{3FC5A0A5-610F-40DE-811D-843FF59C5ECD}" name="Column7453" dataDxfId="8973"/>
    <tableColumn id="7458" xr3:uid="{D2010D33-22F7-4859-95F4-28C0FB3471FE}" name="Column7454" dataDxfId="8972"/>
    <tableColumn id="7459" xr3:uid="{64A03924-78A1-45AF-B6A6-426E44DEBACC}" name="Column7455" dataDxfId="8971"/>
    <tableColumn id="7460" xr3:uid="{304AC413-C5DA-4E3C-9179-AA7DF7C25BD7}" name="Column7456" dataDxfId="8970"/>
    <tableColumn id="7461" xr3:uid="{E8A7B81B-DC9E-420A-9D58-416435097CB1}" name="Column7457" dataDxfId="8969"/>
    <tableColumn id="7462" xr3:uid="{41319B0D-19F6-41C4-85C2-F78166270650}" name="Column7458" dataDxfId="8968"/>
    <tableColumn id="7463" xr3:uid="{88A5754B-6F38-4FBA-AFA1-208C75848580}" name="Column7459" dataDxfId="8967"/>
    <tableColumn id="7464" xr3:uid="{D3B4743C-943B-4CE8-8CDC-27D8E07915E2}" name="Column7460" dataDxfId="8966"/>
    <tableColumn id="7465" xr3:uid="{9142A375-627E-4AE4-8841-A9FB2ADC96B4}" name="Column7461" dataDxfId="8965"/>
    <tableColumn id="7466" xr3:uid="{BA3D03B7-8080-4007-8B2A-903D39094616}" name="Column7462" dataDxfId="8964"/>
    <tableColumn id="7467" xr3:uid="{B69E4908-ABAC-427E-8F6F-2C790660D31F}" name="Column7463" dataDxfId="8963"/>
    <tableColumn id="7468" xr3:uid="{9EAD3C43-B28D-41AB-BF8B-83E0509B52F4}" name="Column7464" dataDxfId="8962"/>
    <tableColumn id="7469" xr3:uid="{0EE482AA-3545-4318-A8D5-C74A090C3CDA}" name="Column7465" dataDxfId="8961"/>
    <tableColumn id="7470" xr3:uid="{9523302F-AA15-4A78-BF5A-8CC8C7197544}" name="Column7466" dataDxfId="8960"/>
    <tableColumn id="7471" xr3:uid="{FBFF0339-B692-4CB5-AF96-CF233438298B}" name="Column7467" dataDxfId="8959"/>
    <tableColumn id="7472" xr3:uid="{EB9A0B7C-D04F-4EB2-B246-43089B9BF3A2}" name="Column7468" dataDxfId="8958"/>
    <tableColumn id="7473" xr3:uid="{AFBF55B5-B8A9-4379-B2E3-59B8A25DBAB4}" name="Column7469" dataDxfId="8957"/>
    <tableColumn id="7474" xr3:uid="{A1DE8607-EE41-4B9D-B20F-738B7FACA3B6}" name="Column7470" dataDxfId="8956"/>
    <tableColumn id="7475" xr3:uid="{FD73D02B-D411-49CD-B52A-573ACB963F15}" name="Column7471" dataDxfId="8955"/>
    <tableColumn id="7476" xr3:uid="{1F6D1946-707F-4E28-B985-698FF40ADA19}" name="Column7472" dataDxfId="8954"/>
    <tableColumn id="7477" xr3:uid="{2C44EA70-0D43-4BD8-AD99-ABE056E3C813}" name="Column7473" dataDxfId="8953"/>
    <tableColumn id="7478" xr3:uid="{95655D41-478F-42AC-BC99-B555FC1A23D9}" name="Column7474" dataDxfId="8952"/>
    <tableColumn id="7479" xr3:uid="{1AC66BB1-D087-422F-A4B6-AE11F6B8B9F2}" name="Column7475" dataDxfId="8951"/>
    <tableColumn id="7480" xr3:uid="{B8F1D60E-4000-46EE-A4E1-FAE5FD806165}" name="Column7476" dataDxfId="8950"/>
    <tableColumn id="7481" xr3:uid="{0616AB15-8356-43F2-8556-854340F27A5F}" name="Column7477" dataDxfId="8949"/>
    <tableColumn id="7482" xr3:uid="{70C6C9EB-26B2-4361-83F3-8996879B180E}" name="Column7478" dataDxfId="8948"/>
    <tableColumn id="7483" xr3:uid="{B046EEE0-4166-48AB-A9EE-88D104FC7733}" name="Column7479" dataDxfId="8947"/>
    <tableColumn id="7484" xr3:uid="{74DD7CCC-CB53-4589-928C-C088F0BD8436}" name="Column7480" dataDxfId="8946"/>
    <tableColumn id="7485" xr3:uid="{34AC247B-6303-4CAA-BD61-B4BA324D78FF}" name="Column7481" dataDxfId="8945"/>
    <tableColumn id="7486" xr3:uid="{E614F5A0-47CD-4DD9-930D-01ADCAF6E259}" name="Column7482" dataDxfId="8944"/>
    <tableColumn id="7487" xr3:uid="{F67E2540-CAB5-4B77-9982-45A3352C7FFC}" name="Column7483" dataDxfId="8943"/>
    <tableColumn id="7488" xr3:uid="{C4DD06E5-1623-4FE0-BCFE-BE970F3B2A37}" name="Column7484" dataDxfId="8942"/>
    <tableColumn id="7489" xr3:uid="{C3198733-AB87-45F3-9F00-85ED1EC19230}" name="Column7485" dataDxfId="8941"/>
    <tableColumn id="7490" xr3:uid="{EAED88EA-CE04-4BA3-BBB6-92484620E8B1}" name="Column7486" dataDxfId="8940"/>
    <tableColumn id="7491" xr3:uid="{46FD916D-86BF-4A97-9EB1-027EC2DEA3C5}" name="Column7487" dataDxfId="8939"/>
    <tableColumn id="7492" xr3:uid="{EDB57DC7-1BBC-4E14-BA53-C74D2932E179}" name="Column7488" dataDxfId="8938"/>
    <tableColumn id="7493" xr3:uid="{D2174465-DC0C-4457-B5F2-9CF6E82E67AF}" name="Column7489" dataDxfId="8937"/>
    <tableColumn id="7494" xr3:uid="{664806EE-C986-410E-97BB-74A577320819}" name="Column7490" dataDxfId="8936"/>
    <tableColumn id="7495" xr3:uid="{AF088ACE-D1CF-4899-89B1-0AF79EC81EFB}" name="Column7491" dataDxfId="8935"/>
    <tableColumn id="7496" xr3:uid="{FB70D715-8EC6-4019-9698-8C2BDEF55A2D}" name="Column7492" dataDxfId="8934"/>
    <tableColumn id="7497" xr3:uid="{645AE1B1-00FB-4A44-9CD5-838E854E2A73}" name="Column7493" dataDxfId="8933"/>
    <tableColumn id="7498" xr3:uid="{4CDE158D-3CF0-43BB-A2F2-7B8B48F25D3F}" name="Column7494" dataDxfId="8932"/>
    <tableColumn id="7499" xr3:uid="{E604C4F9-E7CE-4FAD-9A38-35FDC4CAAD45}" name="Column7495" dataDxfId="8931"/>
    <tableColumn id="7500" xr3:uid="{6FECC8E3-E1AF-4643-A316-0A721431F69F}" name="Column7496" dataDxfId="8930"/>
    <tableColumn id="7501" xr3:uid="{1FBD1A32-3C2B-46C5-AAC2-2D4903B21EB2}" name="Column7497" dataDxfId="8929"/>
    <tableColumn id="7502" xr3:uid="{3D0E1F4C-F3F7-4459-95E9-D4169F680BD3}" name="Column7498" dataDxfId="8928"/>
    <tableColumn id="7503" xr3:uid="{EAF761F9-7845-4BC2-BD9B-62CD145F0573}" name="Column7499" dataDxfId="8927"/>
    <tableColumn id="7504" xr3:uid="{71CAA33A-9B72-455B-A4C0-F2C4F1AAA6DE}" name="Column7500" dataDxfId="8926"/>
    <tableColumn id="7505" xr3:uid="{5758944C-F4F4-4C6E-BF6C-3FE930E1B20B}" name="Column7501" dataDxfId="8925"/>
    <tableColumn id="7506" xr3:uid="{07C6AC74-1C6C-4BF1-8B5B-BA2539A50065}" name="Column7502" dataDxfId="8924"/>
    <tableColumn id="7507" xr3:uid="{974DC93F-2274-45DA-8512-2CD3C1E57077}" name="Column7503" dataDxfId="8923"/>
    <tableColumn id="7508" xr3:uid="{9BE78F02-83C8-4C80-93E4-D8014E58E17F}" name="Column7504" dataDxfId="8922"/>
    <tableColumn id="7509" xr3:uid="{20857ECC-CA0C-421C-A872-63859010F064}" name="Column7505" dataDxfId="8921"/>
    <tableColumn id="7510" xr3:uid="{D9765A63-56E2-4BC4-A2EB-11E974B85A53}" name="Column7506" dataDxfId="8920"/>
    <tableColumn id="7511" xr3:uid="{0DAFD866-CFD9-4271-81BD-22CF6C6424D0}" name="Column7507" dataDxfId="8919"/>
    <tableColumn id="7512" xr3:uid="{08027D0E-B62B-4C03-9943-05622FBEB62A}" name="Column7508" dataDxfId="8918"/>
    <tableColumn id="7513" xr3:uid="{45F4993B-187A-4F66-A7C1-94E8FD9D32A0}" name="Column7509" dataDxfId="8917"/>
    <tableColumn id="7514" xr3:uid="{BBA300B5-08BC-4752-9D07-1AF944EFE9B3}" name="Column7510" dataDxfId="8916"/>
    <tableColumn id="7515" xr3:uid="{8CBF629A-C352-4BE7-BDD9-B8A4018AA0BC}" name="Column7511" dataDxfId="8915"/>
    <tableColumn id="7516" xr3:uid="{FADE7722-D8C7-4EEF-A7B9-9F788F789194}" name="Column7512" dataDxfId="8914"/>
    <tableColumn id="7517" xr3:uid="{0F402653-0963-45BA-99F3-2C384DBB3CB9}" name="Column7513" dataDxfId="8913"/>
    <tableColumn id="7518" xr3:uid="{C35A51C8-3F3A-4B8D-BDA6-0DE8BA2699EF}" name="Column7514" dataDxfId="8912"/>
    <tableColumn id="7519" xr3:uid="{356588B6-9417-45D7-8D06-A37E400A5014}" name="Column7515" dataDxfId="8911"/>
    <tableColumn id="7520" xr3:uid="{8A95C2EF-A0BC-4D35-B191-E48E9E7902B8}" name="Column7516" dataDxfId="8910"/>
    <tableColumn id="7521" xr3:uid="{FA0D01F4-6691-4271-A672-446834677338}" name="Column7517" dataDxfId="8909"/>
    <tableColumn id="7522" xr3:uid="{7D922544-9F74-4885-88EF-1CBB1F657B79}" name="Column7518" dataDxfId="8908"/>
    <tableColumn id="7523" xr3:uid="{3C39B486-4C32-4569-AF11-965950111E3D}" name="Column7519" dataDxfId="8907"/>
    <tableColumn id="7524" xr3:uid="{E28491E8-859E-4D98-814C-C016420561B7}" name="Column7520" dataDxfId="8906"/>
    <tableColumn id="7525" xr3:uid="{C0B22B45-A550-470D-BA93-7E8071DE6925}" name="Column7521" dataDxfId="8905"/>
    <tableColumn id="7526" xr3:uid="{AAD3437F-6B85-499E-9FA7-C543D0E79053}" name="Column7522" dataDxfId="8904"/>
    <tableColumn id="7527" xr3:uid="{B64C298B-2A49-4035-86EE-9B83DF2F6568}" name="Column7523" dataDxfId="8903"/>
    <tableColumn id="7528" xr3:uid="{AF00EA80-440C-43C0-AA3C-39E70EAE63C9}" name="Column7524" dataDxfId="8902"/>
    <tableColumn id="7529" xr3:uid="{984FFC57-9E81-4B80-956D-417C00EB9762}" name="Column7525" dataDxfId="8901"/>
    <tableColumn id="7530" xr3:uid="{49FE30CB-0F26-4408-8A08-7789EA561A53}" name="Column7526" dataDxfId="8900"/>
    <tableColumn id="7531" xr3:uid="{0D758647-B54F-42EF-899A-E6C6DCCE5E5E}" name="Column7527" dataDxfId="8899"/>
    <tableColumn id="7532" xr3:uid="{C8C7DF72-C020-4437-AD63-B9CBC80733F9}" name="Column7528" dataDxfId="8898"/>
    <tableColumn id="7533" xr3:uid="{932293F7-1532-4E51-B8E6-9C819F968332}" name="Column7529" dataDxfId="8897"/>
    <tableColumn id="7534" xr3:uid="{7FB7B768-7728-441D-A847-631883AA3977}" name="Column7530" dataDxfId="8896"/>
    <tableColumn id="7535" xr3:uid="{C60BA7CB-1F03-4D94-83A9-F103BBD4AE83}" name="Column7531" dataDxfId="8895"/>
    <tableColumn id="7536" xr3:uid="{CC13B2B1-ED10-4A15-882E-DE6A5EFD69FB}" name="Column7532" dataDxfId="8894"/>
    <tableColumn id="7537" xr3:uid="{B17906AD-055D-4FCC-A4A5-B6F9B5202FE6}" name="Column7533" dataDxfId="8893"/>
    <tableColumn id="7538" xr3:uid="{976077F4-C993-43DC-BF9F-7F11CFA32912}" name="Column7534" dataDxfId="8892"/>
    <tableColumn id="7539" xr3:uid="{76427F18-2DB9-4EFE-B4E7-9E9EBD5FBD71}" name="Column7535" dataDxfId="8891"/>
    <tableColumn id="7540" xr3:uid="{37780A6D-0220-40CD-8051-1F8FE818DAD7}" name="Column7536" dataDxfId="8890"/>
    <tableColumn id="7541" xr3:uid="{A9400869-89EF-49BB-82AE-01A71EF2F7AE}" name="Column7537" dataDxfId="8889"/>
    <tableColumn id="7542" xr3:uid="{C7BA8AC4-13D3-403C-A745-4DD8656D4469}" name="Column7538" dataDxfId="8888"/>
    <tableColumn id="7543" xr3:uid="{A5E831E2-4045-49EC-B72C-C77D1B23006E}" name="Column7539" dataDxfId="8887"/>
    <tableColumn id="7544" xr3:uid="{E9FF4C66-34B2-40E9-B27A-B890248374D3}" name="Column7540" dataDxfId="8886"/>
    <tableColumn id="7545" xr3:uid="{FD09DADA-8813-4A4F-BF40-86B1499CCA70}" name="Column7541" dataDxfId="8885"/>
    <tableColumn id="7546" xr3:uid="{8F1FD58B-441A-4A72-AC51-CEB7582F3AD7}" name="Column7542" dataDxfId="8884"/>
    <tableColumn id="7547" xr3:uid="{E561AA5D-1992-44CE-A92B-41782AF357AF}" name="Column7543" dataDxfId="8883"/>
    <tableColumn id="7548" xr3:uid="{192AF683-2FD3-4C6D-89BC-23A472297355}" name="Column7544" dataDxfId="8882"/>
    <tableColumn id="7549" xr3:uid="{884DAB3D-524D-49E7-841B-BAD3A299ABD3}" name="Column7545" dataDxfId="8881"/>
    <tableColumn id="7550" xr3:uid="{3CAFF56C-8532-41AE-80CD-1C10B1264D14}" name="Column7546" dataDxfId="8880"/>
    <tableColumn id="7551" xr3:uid="{BCCE0313-C858-448B-A8F5-70E5DD95BF0A}" name="Column7547" dataDxfId="8879"/>
    <tableColumn id="7552" xr3:uid="{C3DB59A5-6A0E-41A3-BDFC-30063EEBDA77}" name="Column7548" dataDxfId="8878"/>
    <tableColumn id="7553" xr3:uid="{FF84FFF7-54C5-4FC4-9970-5629C80B0037}" name="Column7549" dataDxfId="8877"/>
    <tableColumn id="7554" xr3:uid="{1C9BB2B3-6965-4868-870E-677AD673CE23}" name="Column7550" dataDxfId="8876"/>
    <tableColumn id="7555" xr3:uid="{7AA92902-16AC-46A4-8CCC-740455B75DEC}" name="Column7551" dataDxfId="8875"/>
    <tableColumn id="7556" xr3:uid="{24D7CA89-62F4-4B34-901C-4FB4E84D8AB5}" name="Column7552" dataDxfId="8874"/>
    <tableColumn id="7557" xr3:uid="{502BCF8A-F808-44FE-912D-4357A88B6856}" name="Column7553" dataDxfId="8873"/>
    <tableColumn id="7558" xr3:uid="{927F29BD-D1A4-4F06-8D1C-EF57362305F6}" name="Column7554" dataDxfId="8872"/>
    <tableColumn id="7559" xr3:uid="{56AF1EA6-4878-4A1E-A3D4-AAB68A843AC9}" name="Column7555" dataDxfId="8871"/>
    <tableColumn id="7560" xr3:uid="{31E641BD-E379-471D-A147-0F06AD1C5DDF}" name="Column7556" dataDxfId="8870"/>
    <tableColumn id="7561" xr3:uid="{BB28862E-FFAE-4C08-8FFE-8F14ABC83043}" name="Column7557" dataDxfId="8869"/>
    <tableColumn id="7562" xr3:uid="{F3352F4D-6AD8-46B9-8768-BD2569F2CB11}" name="Column7558" dataDxfId="8868"/>
    <tableColumn id="7563" xr3:uid="{6927A061-F4C9-458A-B813-7D4E4E23E547}" name="Column7559" dataDxfId="8867"/>
    <tableColumn id="7564" xr3:uid="{8A2E8FA3-01D8-4164-B530-9F6D19798643}" name="Column7560" dataDxfId="8866"/>
    <tableColumn id="7565" xr3:uid="{82C84EA0-1B1D-4986-B73A-835AA86AC017}" name="Column7561" dataDxfId="8865"/>
    <tableColumn id="7566" xr3:uid="{CE71C9F0-7A16-403E-8BC0-7AD6E84E9461}" name="Column7562" dataDxfId="8864"/>
    <tableColumn id="7567" xr3:uid="{6243D34E-3F20-45F8-8436-B11309F31545}" name="Column7563" dataDxfId="8863"/>
    <tableColumn id="7568" xr3:uid="{27BFF4D4-0E1E-4AF0-B7BE-D8CB3B5593E9}" name="Column7564" dataDxfId="8862"/>
    <tableColumn id="7569" xr3:uid="{945B15AA-30D6-44F8-AA55-3AB71B185FF2}" name="Column7565" dataDxfId="8861"/>
    <tableColumn id="7570" xr3:uid="{8A2DD7AB-59AD-46B6-9C78-B7872D6437D4}" name="Column7566" dataDxfId="8860"/>
    <tableColumn id="7571" xr3:uid="{309CD5E7-10F1-4792-8998-C136B1C3BD83}" name="Column7567" dataDxfId="8859"/>
    <tableColumn id="7572" xr3:uid="{AA13AE20-CBD3-4819-845B-519D040A3AC5}" name="Column7568" dataDxfId="8858"/>
    <tableColumn id="7573" xr3:uid="{0536762A-1487-440F-8C89-1188FF2B1980}" name="Column7569" dataDxfId="8857"/>
    <tableColumn id="7574" xr3:uid="{5066C43A-0EB9-41A5-9E9D-E138D66DD70D}" name="Column7570" dataDxfId="8856"/>
    <tableColumn id="7575" xr3:uid="{4A711936-CA3E-4113-8AFC-A0A5D249E044}" name="Column7571" dataDxfId="8855"/>
    <tableColumn id="7576" xr3:uid="{BFD83CF4-2934-4EEA-8A8B-C91FB662CC54}" name="Column7572" dataDxfId="8854"/>
    <tableColumn id="7577" xr3:uid="{283A57FE-9C22-4D5A-8F63-3365E4BBD4AA}" name="Column7573" dataDxfId="8853"/>
    <tableColumn id="7578" xr3:uid="{53512D54-CBFB-4E0F-B2E3-D2B80559DA71}" name="Column7574" dataDxfId="8852"/>
    <tableColumn id="7579" xr3:uid="{FFA276FE-1E14-4969-A086-CBBFFFD81A5E}" name="Column7575" dataDxfId="8851"/>
    <tableColumn id="7580" xr3:uid="{CA0DEEB7-301D-48CB-B5DB-428B436350B8}" name="Column7576" dataDxfId="8850"/>
    <tableColumn id="7581" xr3:uid="{3751C691-9612-478C-9555-B44CBB32793C}" name="Column7577" dataDxfId="8849"/>
    <tableColumn id="7582" xr3:uid="{229A549B-3D59-4E02-AD38-2809A49A20A8}" name="Column7578" dataDxfId="8848"/>
    <tableColumn id="7583" xr3:uid="{3C82BFA6-A295-4C3F-9DE2-02286B280701}" name="Column7579" dataDxfId="8847"/>
    <tableColumn id="7584" xr3:uid="{57F44902-7AA3-4615-A701-761742691F3C}" name="Column7580" dataDxfId="8846"/>
    <tableColumn id="7585" xr3:uid="{6FB07A5D-609B-4F92-9B5E-293112428850}" name="Column7581" dataDxfId="8845"/>
    <tableColumn id="7586" xr3:uid="{D5E14DBF-C7B9-4B70-AD56-CCCB8B6BE1D3}" name="Column7582" dataDxfId="8844"/>
    <tableColumn id="7587" xr3:uid="{57D1516C-7CBD-4954-AC12-0DE137A2C777}" name="Column7583" dataDxfId="8843"/>
    <tableColumn id="7588" xr3:uid="{8798B682-D3A7-4F3D-92FB-20177E07BD01}" name="Column7584" dataDxfId="8842"/>
    <tableColumn id="7589" xr3:uid="{299100D3-0C9C-42E0-8917-162681156BB9}" name="Column7585" dataDxfId="8841"/>
    <tableColumn id="7590" xr3:uid="{CF7B0258-B3B3-42F8-8845-A7EF976840C0}" name="Column7586" dataDxfId="8840"/>
    <tableColumn id="7591" xr3:uid="{C953BB82-7204-40A4-82B2-1CD9F4B40D03}" name="Column7587" dataDxfId="8839"/>
    <tableColumn id="7592" xr3:uid="{6E717839-523C-45F1-9B44-4B4D7C9F17DE}" name="Column7588" dataDxfId="8838"/>
    <tableColumn id="7593" xr3:uid="{772F93A1-BA03-4AFF-8AFC-4796DC0BDE31}" name="Column7589" dataDxfId="8837"/>
    <tableColumn id="7594" xr3:uid="{C42CEB06-B745-4AB7-8753-2993E29AAA13}" name="Column7590" dataDxfId="8836"/>
    <tableColumn id="7595" xr3:uid="{B25DB4FF-A168-446B-835F-DE9C1CE6C1C0}" name="Column7591" dataDxfId="8835"/>
    <tableColumn id="7596" xr3:uid="{B383BB7A-1923-4BBD-8654-4C40FC6578C6}" name="Column7592" dataDxfId="8834"/>
    <tableColumn id="7597" xr3:uid="{5E41EB53-C34C-40B3-9F77-747DE2AD256C}" name="Column7593" dataDxfId="8833"/>
    <tableColumn id="7598" xr3:uid="{3BE1B1AE-A973-4DE5-8975-49094326B668}" name="Column7594" dataDxfId="8832"/>
    <tableColumn id="7599" xr3:uid="{8813691E-31E2-424D-950D-5A758E847C4C}" name="Column7595" dataDxfId="8831"/>
    <tableColumn id="7600" xr3:uid="{605B4F28-3876-41D6-8D07-643713957177}" name="Column7596" dataDxfId="8830"/>
    <tableColumn id="7601" xr3:uid="{7A39B338-03D2-4917-AE8A-C60098662E20}" name="Column7597" dataDxfId="8829"/>
    <tableColumn id="7602" xr3:uid="{D7DA78D1-3BB5-4FFE-808D-6C44965CE3A3}" name="Column7598" dataDxfId="8828"/>
    <tableColumn id="7603" xr3:uid="{51B00505-0AB3-4C4B-AAEB-ADA9AF5387E8}" name="Column7599" dataDxfId="8827"/>
    <tableColumn id="7604" xr3:uid="{567A6E7E-2F55-4997-ABC8-D069B3EC4457}" name="Column7600" dataDxfId="8826"/>
    <tableColumn id="7605" xr3:uid="{698857EC-184D-41E6-8A8A-4847D9BF5071}" name="Column7601" dataDxfId="8825"/>
    <tableColumn id="7606" xr3:uid="{5FC083BC-F565-46A6-93C4-4D9DE03883CB}" name="Column7602" dataDxfId="8824"/>
    <tableColumn id="7607" xr3:uid="{58D10781-8B49-4F88-963E-E0AF4DF13F15}" name="Column7603" dataDxfId="8823"/>
    <tableColumn id="7608" xr3:uid="{BF916467-B3EA-4383-986A-59EBE197F3CF}" name="Column7604" dataDxfId="8822"/>
    <tableColumn id="7609" xr3:uid="{3E7402F1-C57E-4EC0-85B5-6ED75F2B6A6B}" name="Column7605" dataDxfId="8821"/>
    <tableColumn id="7610" xr3:uid="{4D2E9402-72BE-4493-9ED2-D226C9CE9A83}" name="Column7606" dataDxfId="8820"/>
    <tableColumn id="7611" xr3:uid="{EFA97A2D-8DD5-400C-B1E3-13B8BAA329E5}" name="Column7607" dataDxfId="8819"/>
    <tableColumn id="7612" xr3:uid="{3321D780-89BC-4624-B6FF-4F8FDAB14F31}" name="Column7608" dataDxfId="8818"/>
    <tableColumn id="7613" xr3:uid="{22510E8C-4131-47E4-950B-2FDF355AEFB5}" name="Column7609" dataDxfId="8817"/>
    <tableColumn id="7614" xr3:uid="{DA819801-57DD-4BEA-A37F-CEA535356988}" name="Column7610" dataDxfId="8816"/>
    <tableColumn id="7615" xr3:uid="{6F282A79-B265-48F9-A7ED-BB5569ABEB04}" name="Column7611" dataDxfId="8815"/>
    <tableColumn id="7616" xr3:uid="{7253A2A4-62BA-4D28-8D8B-BDF71CE8DFC8}" name="Column7612" dataDxfId="8814"/>
    <tableColumn id="7617" xr3:uid="{4E82419F-E19F-418B-AD51-E3FAB442A96F}" name="Column7613" dataDxfId="8813"/>
    <tableColumn id="7618" xr3:uid="{65450CE1-4A9C-4F7F-B7EE-AD38E458A4DC}" name="Column7614" dataDxfId="8812"/>
    <tableColumn id="7619" xr3:uid="{079B9C16-9AFA-4635-8B43-B631124F3C38}" name="Column7615" dataDxfId="8811"/>
    <tableColumn id="7620" xr3:uid="{6CE02106-52BB-4143-B3EC-0F0FADA4487C}" name="Column7616" dataDxfId="8810"/>
    <tableColumn id="7621" xr3:uid="{40E076CD-EA1C-42A3-9704-80B4311BF3D8}" name="Column7617" dataDxfId="8809"/>
    <tableColumn id="7622" xr3:uid="{801BE007-1C22-49A1-A764-276658B9B7E6}" name="Column7618" dataDxfId="8808"/>
    <tableColumn id="7623" xr3:uid="{80FEECF5-3FBC-4ACF-9435-B427909D6384}" name="Column7619" dataDxfId="8807"/>
    <tableColumn id="7624" xr3:uid="{8870122F-6D77-4CA8-B21D-44B9A053D825}" name="Column7620" dataDxfId="8806"/>
    <tableColumn id="7625" xr3:uid="{AC706110-8A3F-48A9-A2B7-F047C577C442}" name="Column7621" dataDxfId="8805"/>
    <tableColumn id="7626" xr3:uid="{68F48443-B18E-42FB-9AA9-3A74040FB403}" name="Column7622" dataDxfId="8804"/>
    <tableColumn id="7627" xr3:uid="{59BCC9E2-39EB-4000-86FA-65CCFB402CFF}" name="Column7623" dataDxfId="8803"/>
    <tableColumn id="7628" xr3:uid="{14600EC6-1476-430D-8875-656EC2283AF4}" name="Column7624" dataDxfId="8802"/>
    <tableColumn id="7629" xr3:uid="{031B85D8-04AA-435D-A9A3-C5681E4BB347}" name="Column7625" dataDxfId="8801"/>
    <tableColumn id="7630" xr3:uid="{F5C72BE2-856A-47AD-AFBE-A5DDD23ADCBD}" name="Column7626" dataDxfId="8800"/>
    <tableColumn id="7631" xr3:uid="{ECDBE073-C71A-4014-8B2D-7888FD564E76}" name="Column7627" dataDxfId="8799"/>
    <tableColumn id="7632" xr3:uid="{BDE52241-9085-4C1C-9454-F4702E1CA647}" name="Column7628" dataDxfId="8798"/>
    <tableColumn id="7633" xr3:uid="{1AA922F4-532D-48A2-B7C6-9B21EA33E3C5}" name="Column7629" dataDxfId="8797"/>
    <tableColumn id="7634" xr3:uid="{138FE17C-D8A8-4AB1-B988-921B9938E8D0}" name="Column7630" dataDxfId="8796"/>
    <tableColumn id="7635" xr3:uid="{66E213C2-1577-4CE8-BF17-D3E88B5E7603}" name="Column7631" dataDxfId="8795"/>
    <tableColumn id="7636" xr3:uid="{5B8F4B2A-EBF6-4DFB-A750-AB8B37B57765}" name="Column7632" dataDxfId="8794"/>
    <tableColumn id="7637" xr3:uid="{44403460-AC99-4E5F-A06F-1C663304978E}" name="Column7633" dataDxfId="8793"/>
    <tableColumn id="7638" xr3:uid="{84320096-5B78-4F02-B49E-C45025053904}" name="Column7634" dataDxfId="8792"/>
    <tableColumn id="7639" xr3:uid="{C96402D2-9F0D-4771-BD31-575E18F6A21A}" name="Column7635" dataDxfId="8791"/>
    <tableColumn id="7640" xr3:uid="{190910A7-075E-4671-AE37-4E7E4186F976}" name="Column7636" dataDxfId="8790"/>
    <tableColumn id="7641" xr3:uid="{2616B6D0-903C-45D9-BEB9-F4F2476B391C}" name="Column7637" dataDxfId="8789"/>
    <tableColumn id="7642" xr3:uid="{425168AF-D26B-45B4-8BB3-7703B9318DA7}" name="Column7638" dataDxfId="8788"/>
    <tableColumn id="7643" xr3:uid="{1CC9AA64-879C-406D-9DE8-665AE2FB8DDF}" name="Column7639" dataDxfId="8787"/>
    <tableColumn id="7644" xr3:uid="{F8815C8C-717E-4014-9A0A-298EDED19726}" name="Column7640" dataDxfId="8786"/>
    <tableColumn id="7645" xr3:uid="{E2F0AB58-AA5B-4600-A66A-0B1602C43CD7}" name="Column7641" dataDxfId="8785"/>
    <tableColumn id="7646" xr3:uid="{57E91E7F-648A-4B19-B1B5-EBB5D948B3C2}" name="Column7642" dataDxfId="8784"/>
    <tableColumn id="7647" xr3:uid="{E9B1485C-2D22-4249-93A3-D38604ADBB9C}" name="Column7643" dataDxfId="8783"/>
    <tableColumn id="7648" xr3:uid="{27F2C558-E494-46E2-ADC4-1A5FDEBF8696}" name="Column7644" dataDxfId="8782"/>
    <tableColumn id="7649" xr3:uid="{38F2A39F-3E3F-4E3C-B1E9-F4A395214A2B}" name="Column7645" dataDxfId="8781"/>
    <tableColumn id="7650" xr3:uid="{E725BE71-EB7F-4012-B8D9-3D8A814CF688}" name="Column7646" dataDxfId="8780"/>
    <tableColumn id="7651" xr3:uid="{F92CF140-B7A6-4C87-A670-09E3C3A84643}" name="Column7647" dataDxfId="8779"/>
    <tableColumn id="7652" xr3:uid="{95E52639-719A-4755-8089-B80E09661716}" name="Column7648" dataDxfId="8778"/>
    <tableColumn id="7653" xr3:uid="{709E8499-1631-40E3-84F1-DB4897DFBE4D}" name="Column7649" dataDxfId="8777"/>
    <tableColumn id="7654" xr3:uid="{61F528CA-059F-44B7-AA37-B7AA0219CDC4}" name="Column7650" dataDxfId="8776"/>
    <tableColumn id="7655" xr3:uid="{C395BC9A-3DB1-4396-8268-6FBA64C6A489}" name="Column7651" dataDxfId="8775"/>
    <tableColumn id="7656" xr3:uid="{F49116C2-B5A4-4ECB-B440-907385F09472}" name="Column7652" dataDxfId="8774"/>
    <tableColumn id="7657" xr3:uid="{FCDF6CC5-A97E-4707-AE66-1712C595A4BE}" name="Column7653" dataDxfId="8773"/>
    <tableColumn id="7658" xr3:uid="{F4EAE1EC-3535-4EEA-B1B0-05D5CA4BCC41}" name="Column7654" dataDxfId="8772"/>
    <tableColumn id="7659" xr3:uid="{05F222E4-0A17-4E1B-8E38-0DE2CA89F267}" name="Column7655" dataDxfId="8771"/>
    <tableColumn id="7660" xr3:uid="{5A63948D-3194-4110-97AC-61810754D7D7}" name="Column7656" dataDxfId="8770"/>
    <tableColumn id="7661" xr3:uid="{411A853B-033A-44A3-8F24-633B337E72E1}" name="Column7657" dataDxfId="8769"/>
    <tableColumn id="7662" xr3:uid="{E2F55A0D-2E24-48B4-983E-73719F5F28F5}" name="Column7658" dataDxfId="8768"/>
    <tableColumn id="7663" xr3:uid="{2E6B2B5F-7814-4D22-A7DE-A5874C9ABCE3}" name="Column7659" dataDxfId="8767"/>
    <tableColumn id="7664" xr3:uid="{5520B55C-7879-41E6-A965-929D4F99CC8F}" name="Column7660" dataDxfId="8766"/>
    <tableColumn id="7665" xr3:uid="{012EAA40-2270-4D5A-A827-8AE309BE1AD0}" name="Column7661" dataDxfId="8765"/>
    <tableColumn id="7666" xr3:uid="{D2B29BE0-66A8-42FF-850C-B23517914ED6}" name="Column7662" dataDxfId="8764"/>
    <tableColumn id="7667" xr3:uid="{06288BBE-598D-46EF-B4CD-5A2B7FD296CD}" name="Column7663" dataDxfId="8763"/>
    <tableColumn id="7668" xr3:uid="{CBC4655A-A078-400C-88D7-47ECE368C487}" name="Column7664" dataDxfId="8762"/>
    <tableColumn id="7669" xr3:uid="{DD27E86B-7F35-480D-83D6-29416EB52C98}" name="Column7665" dataDxfId="8761"/>
    <tableColumn id="7670" xr3:uid="{FFCD9995-6276-4A0D-9CFD-F801E59B94F8}" name="Column7666" dataDxfId="8760"/>
    <tableColumn id="7671" xr3:uid="{7BB0B05F-5EF8-43A1-935B-01F3F692E616}" name="Column7667" dataDxfId="8759"/>
    <tableColumn id="7672" xr3:uid="{2A888E11-9AB6-41E0-A2D5-89062071CF7E}" name="Column7668" dataDxfId="8758"/>
    <tableColumn id="7673" xr3:uid="{8D805CBB-B426-4DF9-8E36-9826360929C7}" name="Column7669" dataDxfId="8757"/>
    <tableColumn id="7674" xr3:uid="{86CD15DB-733B-4A75-8BD0-4A8AD5352E52}" name="Column7670" dataDxfId="8756"/>
    <tableColumn id="7675" xr3:uid="{E1DCE3D0-1F5C-472B-B0F5-9C931D453B89}" name="Column7671" dataDxfId="8755"/>
    <tableColumn id="7676" xr3:uid="{5845A877-F76F-432E-9E48-3BE5F1F59103}" name="Column7672" dataDxfId="8754"/>
    <tableColumn id="7677" xr3:uid="{0B0E6620-25E7-4602-ADDF-9B8A511AAF46}" name="Column7673" dataDxfId="8753"/>
    <tableColumn id="7678" xr3:uid="{B896DA13-D410-46FC-B057-18E2200E7187}" name="Column7674" dataDxfId="8752"/>
    <tableColumn id="7679" xr3:uid="{D3561B3E-74E4-49F5-855B-207D21A88C10}" name="Column7675" dataDxfId="8751"/>
    <tableColumn id="7680" xr3:uid="{0F5F4681-B12A-406F-8395-75794FD28EE2}" name="Column7676" dataDxfId="8750"/>
    <tableColumn id="7681" xr3:uid="{BBE30D42-4E3C-4796-A6D0-E207F72E1DB8}" name="Column7677" dataDxfId="8749"/>
    <tableColumn id="7682" xr3:uid="{1225580F-67FB-4B4E-ACFE-898B44DA7FAB}" name="Column7678" dataDxfId="8748"/>
    <tableColumn id="7683" xr3:uid="{EEB8D520-8F7C-4E92-9792-BA662EF8B498}" name="Column7679" dataDxfId="8747"/>
    <tableColumn id="7684" xr3:uid="{78740536-A5BA-49F6-8AB4-18F115F84495}" name="Column7680" dataDxfId="8746"/>
    <tableColumn id="7685" xr3:uid="{87CD438F-B1C0-425A-B0F6-E6D19B7854FB}" name="Column7681" dataDxfId="8745"/>
    <tableColumn id="7686" xr3:uid="{F21ECB9C-3E37-43EC-84B5-44DD562EF6D9}" name="Column7682" dataDxfId="8744"/>
    <tableColumn id="7687" xr3:uid="{2D22A71F-8DAC-4366-9B22-A0A3BF1218C5}" name="Column7683" dataDxfId="8743"/>
    <tableColumn id="7688" xr3:uid="{52391BAB-DE6B-43A8-9D77-7111530B1D22}" name="Column7684" dataDxfId="8742"/>
    <tableColumn id="7689" xr3:uid="{DB330EA3-0215-4E23-8B7B-BA583D033BD4}" name="Column7685" dataDxfId="8741"/>
    <tableColumn id="7690" xr3:uid="{ECC45141-D9D3-42B9-AE98-33902F03EE22}" name="Column7686" dataDxfId="8740"/>
    <tableColumn id="7691" xr3:uid="{0FA41AC7-5038-4039-BF73-AD11FC251050}" name="Column7687" dataDxfId="8739"/>
    <tableColumn id="7692" xr3:uid="{F191B2DC-1828-45D1-8CB3-524E89C877E5}" name="Column7688" dataDxfId="8738"/>
    <tableColumn id="7693" xr3:uid="{99884D4F-96AA-48ED-A5DA-4FAF68639DA2}" name="Column7689" dataDxfId="8737"/>
    <tableColumn id="7694" xr3:uid="{FF5165E1-2490-4AA7-A2DE-25143073E87D}" name="Column7690" dataDxfId="8736"/>
    <tableColumn id="7695" xr3:uid="{EAA375B6-9B1B-48B4-A54A-1B4EB24312A1}" name="Column7691" dataDxfId="8735"/>
    <tableColumn id="7696" xr3:uid="{F2850597-2647-4E63-8DEB-F1B107D9C3B8}" name="Column7692" dataDxfId="8734"/>
    <tableColumn id="7697" xr3:uid="{E0C62336-3D9D-4F5F-B654-18CC0C15032D}" name="Column7693" dataDxfId="8733"/>
    <tableColumn id="7698" xr3:uid="{779DA342-3175-45A1-BE91-379E854EE1EC}" name="Column7694" dataDxfId="8732"/>
    <tableColumn id="7699" xr3:uid="{CD1AA23F-459B-40A2-8683-91A598899E1B}" name="Column7695" dataDxfId="8731"/>
    <tableColumn id="7700" xr3:uid="{A9B2C9AD-E7CA-4E3B-81E8-496FD7A657A5}" name="Column7696" dataDxfId="8730"/>
    <tableColumn id="7701" xr3:uid="{AC5B31E7-5D9F-46E7-9871-BD2528DE7B4F}" name="Column7697" dataDxfId="8729"/>
    <tableColumn id="7702" xr3:uid="{A5E49083-B247-471E-BF7C-EED621A17634}" name="Column7698" dataDxfId="8728"/>
    <tableColumn id="7703" xr3:uid="{350DB31F-383F-4E0B-A462-09AE27B8C07E}" name="Column7699" dataDxfId="8727"/>
    <tableColumn id="7704" xr3:uid="{770FE140-CFE6-4B06-B6E2-9FC8E55F7C3F}" name="Column7700" dataDxfId="8726"/>
    <tableColumn id="7705" xr3:uid="{9FB0A047-9879-49AE-9AF3-91DF1FD6B8E7}" name="Column7701" dataDxfId="8725"/>
    <tableColumn id="7706" xr3:uid="{42BD3CB1-376D-4D27-9DA5-08AB553CE69C}" name="Column7702" dataDxfId="8724"/>
    <tableColumn id="7707" xr3:uid="{DD787989-9DE9-4336-BDAD-BBA3D7F68BA9}" name="Column7703" dataDxfId="8723"/>
    <tableColumn id="7708" xr3:uid="{11357DA1-FEE3-4883-AC61-C1244C334EB8}" name="Column7704" dataDxfId="8722"/>
    <tableColumn id="7709" xr3:uid="{3C30DED1-BAA9-4653-832A-D91E73B04E0E}" name="Column7705" dataDxfId="8721"/>
    <tableColumn id="7710" xr3:uid="{073C62F4-A09D-42D8-AD84-A203A2935D86}" name="Column7706" dataDxfId="8720"/>
    <tableColumn id="7711" xr3:uid="{D4C3A75D-9EA2-48FD-BA28-1D6D49A7CCDC}" name="Column7707" dataDxfId="8719"/>
    <tableColumn id="7712" xr3:uid="{2D34BB37-2E09-4D4B-9FE7-A81747ADCBE8}" name="Column7708" dataDxfId="8718"/>
    <tableColumn id="7713" xr3:uid="{A9F2846C-300D-4A2F-BE8A-347D004A0CC0}" name="Column7709" dataDxfId="8717"/>
    <tableColumn id="7714" xr3:uid="{A19F9FF2-A4EF-4791-ADB4-9F26896D2339}" name="Column7710" dataDxfId="8716"/>
    <tableColumn id="7715" xr3:uid="{51CE47AE-132D-40BA-A912-7A1D7375EEAE}" name="Column7711" dataDxfId="8715"/>
    <tableColumn id="7716" xr3:uid="{1F444F60-93A1-4ACA-A3A8-464DA1E92149}" name="Column7712" dataDxfId="8714"/>
    <tableColumn id="7717" xr3:uid="{D3B9804B-57F0-4F65-A3CA-0B75CD982A19}" name="Column7713" dataDxfId="8713"/>
    <tableColumn id="7718" xr3:uid="{F42AF46F-1094-4290-B790-408014233985}" name="Column7714" dataDxfId="8712"/>
    <tableColumn id="7719" xr3:uid="{67173F29-71B0-4EC9-896A-289885788E63}" name="Column7715" dataDxfId="8711"/>
    <tableColumn id="7720" xr3:uid="{F2803CD4-697F-4654-87D8-7E18B8F714AD}" name="Column7716" dataDxfId="8710"/>
    <tableColumn id="7721" xr3:uid="{4D0E5D36-9E25-4415-BF0F-40F536A0143E}" name="Column7717" dataDxfId="8709"/>
    <tableColumn id="7722" xr3:uid="{508B1DBD-9B42-403A-A2D4-5C1A16770B49}" name="Column7718" dataDxfId="8708"/>
    <tableColumn id="7723" xr3:uid="{29397627-9134-4503-8CD4-0AA94B8DE131}" name="Column7719" dataDxfId="8707"/>
    <tableColumn id="7724" xr3:uid="{04382BCB-6502-46DE-A47F-BB89828C5EF2}" name="Column7720" dataDxfId="8706"/>
    <tableColumn id="7725" xr3:uid="{47B52262-FBDB-4485-9B0E-85824312B8FF}" name="Column7721" dataDxfId="8705"/>
    <tableColumn id="7726" xr3:uid="{D943F5C7-E39A-4BC7-A618-C746397C8AC3}" name="Column7722" dataDxfId="8704"/>
    <tableColumn id="7727" xr3:uid="{6A09A738-8CAA-4AED-BDAD-7ADE1A78EFF3}" name="Column7723" dataDxfId="8703"/>
    <tableColumn id="7728" xr3:uid="{B87BFA5B-8FC4-4567-9ED1-794DB84DDEDF}" name="Column7724" dataDxfId="8702"/>
    <tableColumn id="7729" xr3:uid="{328B7CD2-9BD9-4608-990C-6ECD2B129422}" name="Column7725" dataDxfId="8701"/>
    <tableColumn id="7730" xr3:uid="{7295DF53-4B70-4BD9-843B-3B7843A4426E}" name="Column7726" dataDxfId="8700"/>
    <tableColumn id="7731" xr3:uid="{151B28F5-E7BD-45B8-99C2-B678C1B953F5}" name="Column7727" dataDxfId="8699"/>
    <tableColumn id="7732" xr3:uid="{AF89030B-D67A-4AD5-952A-ECD8DB013500}" name="Column7728" dataDxfId="8698"/>
    <tableColumn id="7733" xr3:uid="{CA3548DA-66FB-48D8-B038-98E0EC618641}" name="Column7729" dataDxfId="8697"/>
    <tableColumn id="7734" xr3:uid="{2F173D3F-371A-4145-BE56-24862FE1DC7C}" name="Column7730" dataDxfId="8696"/>
    <tableColumn id="7735" xr3:uid="{5CF5B05B-B4E5-4861-BF49-3141FA5B1867}" name="Column7731" dataDxfId="8695"/>
    <tableColumn id="7736" xr3:uid="{8B3E59E3-919D-41E3-A1F8-E761C15A7F3A}" name="Column7732" dataDxfId="8694"/>
    <tableColumn id="7737" xr3:uid="{97D26062-D176-4A36-A595-A22EB24A19C8}" name="Column7733" dataDxfId="8693"/>
    <tableColumn id="7738" xr3:uid="{6B167FF4-B3C0-443C-A759-6B4CB8D40F1F}" name="Column7734" dataDxfId="8692"/>
    <tableColumn id="7739" xr3:uid="{DD988C2A-0BCB-47F9-BAEE-78C2C86858A8}" name="Column7735" dataDxfId="8691"/>
    <tableColumn id="7740" xr3:uid="{DC31909A-7C28-4C28-973C-4AEFD1A205C1}" name="Column7736" dataDxfId="8690"/>
    <tableColumn id="7741" xr3:uid="{4B2C04B6-CC03-47F0-B1CD-66790DF2569C}" name="Column7737" dataDxfId="8689"/>
    <tableColumn id="7742" xr3:uid="{59B196E0-A141-45FB-97C3-90E21EED75A0}" name="Column7738" dataDxfId="8688"/>
    <tableColumn id="7743" xr3:uid="{9B73FE62-A45C-4E7E-85A8-6EBC411ADE33}" name="Column7739" dataDxfId="8687"/>
    <tableColumn id="7744" xr3:uid="{2EF91157-498F-4F24-9997-BC22F3B5363B}" name="Column7740" dataDxfId="8686"/>
    <tableColumn id="7745" xr3:uid="{DBC106B1-A9E7-4DF9-BF12-20D1BF271EB6}" name="Column7741" dataDxfId="8685"/>
    <tableColumn id="7746" xr3:uid="{BA794ABA-FAB1-4565-9878-CE94F6D9D642}" name="Column7742" dataDxfId="8684"/>
    <tableColumn id="7747" xr3:uid="{A85B561E-370E-47B0-9F3B-8B0AAEDFAB65}" name="Column7743" dataDxfId="8683"/>
    <tableColumn id="7748" xr3:uid="{3D006520-EFC9-4A6D-AC2A-48F74FA576FB}" name="Column7744" dataDxfId="8682"/>
    <tableColumn id="7749" xr3:uid="{6E233AD6-6EE8-485A-8518-9018CD3A0CC7}" name="Column7745" dataDxfId="8681"/>
    <tableColumn id="7750" xr3:uid="{129D0C98-F274-4C00-AA3C-946F765B65C9}" name="Column7746" dataDxfId="8680"/>
    <tableColumn id="7751" xr3:uid="{A78C201F-5CE1-48CA-BF21-5295742029D7}" name="Column7747" dataDxfId="8679"/>
    <tableColumn id="7752" xr3:uid="{B5D002B7-89DA-4A8C-AD95-44987BAE8BEB}" name="Column7748" dataDxfId="8678"/>
    <tableColumn id="7753" xr3:uid="{E2F114C0-90BB-4328-A872-CBCE11572234}" name="Column7749" dataDxfId="8677"/>
    <tableColumn id="7754" xr3:uid="{7F012491-D426-4E81-A6EC-04085C45EE3D}" name="Column7750" dataDxfId="8676"/>
    <tableColumn id="7755" xr3:uid="{516199CC-137F-41B9-9D6A-7FDC7A13B457}" name="Column7751" dataDxfId="8675"/>
    <tableColumn id="7756" xr3:uid="{3B68E032-583C-4777-B500-BE1F837BD8D0}" name="Column7752" dataDxfId="8674"/>
    <tableColumn id="7757" xr3:uid="{D9D2F338-4A74-4C52-9CC3-A6890B1321FF}" name="Column7753" dataDxfId="8673"/>
    <tableColumn id="7758" xr3:uid="{453E8B26-C9D7-41AD-8DF3-B50C833CC710}" name="Column7754" dataDxfId="8672"/>
    <tableColumn id="7759" xr3:uid="{D4E9F698-182E-4D6C-A2D1-E925C8831B81}" name="Column7755" dataDxfId="8671"/>
    <tableColumn id="7760" xr3:uid="{59FEE1F3-F1D6-4173-B69A-E6FB0129017C}" name="Column7756" dataDxfId="8670"/>
    <tableColumn id="7761" xr3:uid="{E872889A-4E3C-47FE-96ED-98835E419CA8}" name="Column7757" dataDxfId="8669"/>
    <tableColumn id="7762" xr3:uid="{FEFA624F-764B-4EED-ABD2-FDAE2EC87348}" name="Column7758" dataDxfId="8668"/>
    <tableColumn id="7763" xr3:uid="{93E4E3F8-B078-41C4-9C4F-C46F788FF90F}" name="Column7759" dataDxfId="8667"/>
    <tableColumn id="7764" xr3:uid="{351D4AF4-DEDF-449C-90E7-C28EFBB252F7}" name="Column7760" dataDxfId="8666"/>
    <tableColumn id="7765" xr3:uid="{F0513219-D0B8-4408-AA4D-829F12BE9976}" name="Column7761" dataDxfId="8665"/>
    <tableColumn id="7766" xr3:uid="{662D721B-4589-4C80-BEE8-70C1909C69BB}" name="Column7762" dataDxfId="8664"/>
    <tableColumn id="7767" xr3:uid="{ABC0C8E0-0EAF-4702-B715-D8C96478BF69}" name="Column7763" dataDxfId="8663"/>
    <tableColumn id="7768" xr3:uid="{BA4A577A-8404-413B-A395-6703C537E8EC}" name="Column7764" dataDxfId="8662"/>
    <tableColumn id="7769" xr3:uid="{57D839EF-200A-4132-82E7-34DB057B4DF5}" name="Column7765" dataDxfId="8661"/>
    <tableColumn id="7770" xr3:uid="{259DBA8A-14B0-4140-9730-B999B55A9BD0}" name="Column7766" dataDxfId="8660"/>
    <tableColumn id="7771" xr3:uid="{64E119E3-6B94-4CDD-8276-FF39066F2BCD}" name="Column7767" dataDxfId="8659"/>
    <tableColumn id="7772" xr3:uid="{CEBEEDF6-08C5-4A5E-8735-093CA0497E8C}" name="Column7768" dataDxfId="8658"/>
    <tableColumn id="7773" xr3:uid="{0C0114B5-6F6A-47C4-9615-C77E684AD3DC}" name="Column7769" dataDxfId="8657"/>
    <tableColumn id="7774" xr3:uid="{8822B231-E4F5-4CC6-B7A8-6E4481A0186C}" name="Column7770" dataDxfId="8656"/>
    <tableColumn id="7775" xr3:uid="{5A99D9A2-1771-4770-B705-650BB63BDC17}" name="Column7771" dataDxfId="8655"/>
    <tableColumn id="7776" xr3:uid="{151C9311-3C84-43E9-9206-9E3BD36FFF54}" name="Column7772" dataDxfId="8654"/>
    <tableColumn id="7777" xr3:uid="{AC224719-67F2-44C0-9C8D-21678880227C}" name="Column7773" dataDxfId="8653"/>
    <tableColumn id="7778" xr3:uid="{80998E73-570F-44DB-A55C-BF0DCD2E0F10}" name="Column7774" dataDxfId="8652"/>
    <tableColumn id="7779" xr3:uid="{AFCC22DB-4F69-4ECD-BA30-0CD3525E5555}" name="Column7775" dataDxfId="8651"/>
    <tableColumn id="7780" xr3:uid="{17F0B3A0-02E5-4DC2-8A11-1B2A2C6AB2E5}" name="Column7776" dataDxfId="8650"/>
    <tableColumn id="7781" xr3:uid="{9ECAE80A-44F2-4408-B48A-0A999EF14F17}" name="Column7777" dataDxfId="8649"/>
    <tableColumn id="7782" xr3:uid="{C966821F-B1F7-48D1-BF67-3A2BDA2AE18F}" name="Column7778" dataDxfId="8648"/>
    <tableColumn id="7783" xr3:uid="{C052FB80-F2BD-4480-A348-FFB869975F90}" name="Column7779" dataDxfId="8647"/>
    <tableColumn id="7784" xr3:uid="{5D85C712-8EE2-473B-B239-932D54E04412}" name="Column7780" dataDxfId="8646"/>
    <tableColumn id="7785" xr3:uid="{D34BC847-C4A0-4BEF-BA10-344AACEC35DD}" name="Column7781" dataDxfId="8645"/>
    <tableColumn id="7786" xr3:uid="{F0C55AA6-F2C5-4ECF-AD37-D1343DE11E9E}" name="Column7782" dataDxfId="8644"/>
    <tableColumn id="7787" xr3:uid="{6FB948A8-FFC3-486A-AE78-44F9544E78D6}" name="Column7783" dataDxfId="8643"/>
    <tableColumn id="7788" xr3:uid="{04682DA7-0710-4D43-A936-D09BFC9B5677}" name="Column7784" dataDxfId="8642"/>
    <tableColumn id="7789" xr3:uid="{792CB702-2784-425D-8F63-A67EDADDD706}" name="Column7785" dataDxfId="8641"/>
    <tableColumn id="7790" xr3:uid="{E4438DCD-A420-4517-84D8-12CE3E99CEA7}" name="Column7786" dataDxfId="8640"/>
    <tableColumn id="7791" xr3:uid="{9DD571B8-6E43-4193-8242-454985D1089B}" name="Column7787" dataDxfId="8639"/>
    <tableColumn id="7792" xr3:uid="{7984984B-CEB3-482F-8F0A-9CD28961083A}" name="Column7788" dataDxfId="8638"/>
    <tableColumn id="7793" xr3:uid="{95AAA142-CA95-4981-BB2C-EF4ACB7AFBCF}" name="Column7789" dataDxfId="8637"/>
    <tableColumn id="7794" xr3:uid="{B22C3D65-BF09-4EF4-BEE8-7177070B0469}" name="Column7790" dataDxfId="8636"/>
    <tableColumn id="7795" xr3:uid="{53576DF1-35EB-45EF-9C37-16F17B216616}" name="Column7791" dataDxfId="8635"/>
    <tableColumn id="7796" xr3:uid="{7DC65A29-9B48-40F1-B425-38A90456BE11}" name="Column7792" dataDxfId="8634"/>
    <tableColumn id="7797" xr3:uid="{49A9E38C-A30A-4A47-879A-8502D3AAC494}" name="Column7793" dataDxfId="8633"/>
    <tableColumn id="7798" xr3:uid="{93D7C403-74D7-42EE-8A21-D6372C127A3C}" name="Column7794" dataDxfId="8632"/>
    <tableColumn id="7799" xr3:uid="{8F0B8567-1E9B-4F6F-BD0C-B7D61BAACCF2}" name="Column7795" dataDxfId="8631"/>
    <tableColumn id="7800" xr3:uid="{A623C60F-1EFB-456C-82AD-AB2C2D2DC77F}" name="Column7796" dataDxfId="8630"/>
    <tableColumn id="7801" xr3:uid="{D14E5CF1-0E47-4BCD-BA67-7A7F1EB15916}" name="Column7797" dataDxfId="8629"/>
    <tableColumn id="7802" xr3:uid="{755D1952-9FA5-481B-AF5B-7D06F2C8A807}" name="Column7798" dataDxfId="8628"/>
    <tableColumn id="7803" xr3:uid="{71B38096-D0C2-40C6-B938-D844D2DD658B}" name="Column7799" dataDxfId="8627"/>
    <tableColumn id="7804" xr3:uid="{8EF70D1D-6E89-4D21-8ED7-0915F52724D7}" name="Column7800" dataDxfId="8626"/>
    <tableColumn id="7805" xr3:uid="{D014967E-9CDA-4283-A264-EF11D4B494E6}" name="Column7801" dataDxfId="8625"/>
    <tableColumn id="7806" xr3:uid="{A82E0E7E-7CBA-4CA8-A6A0-88496A6DADEA}" name="Column7802" dataDxfId="8624"/>
    <tableColumn id="7807" xr3:uid="{0EF735B1-07DE-4AFC-862A-2AD67399B8DA}" name="Column7803" dataDxfId="8623"/>
    <tableColumn id="7808" xr3:uid="{62AED8E2-3EDB-45E1-8091-44F2D14E9565}" name="Column7804" dataDxfId="8622"/>
    <tableColumn id="7809" xr3:uid="{61DDE474-F1CA-43E3-B0A3-E5B4C177A0EB}" name="Column7805" dataDxfId="8621"/>
    <tableColumn id="7810" xr3:uid="{3D66390E-34BF-4D90-A62B-6819BBD23556}" name="Column7806" dataDxfId="8620"/>
    <tableColumn id="7811" xr3:uid="{860D5579-13CB-48C4-89FC-CF3AFC59287F}" name="Column7807" dataDxfId="8619"/>
    <tableColumn id="7812" xr3:uid="{735359DC-AE85-4202-9122-A9475EC25461}" name="Column7808" dataDxfId="8618"/>
    <tableColumn id="7813" xr3:uid="{ADFCE83D-959C-45EF-B966-32968030B555}" name="Column7809" dataDxfId="8617"/>
    <tableColumn id="7814" xr3:uid="{D2AAB38C-66EF-4E19-9A3B-EDF5CC9973B8}" name="Column7810" dataDxfId="8616"/>
    <tableColumn id="7815" xr3:uid="{44963A71-3245-4A12-9B96-21EC0809DB99}" name="Column7811" dataDxfId="8615"/>
    <tableColumn id="7816" xr3:uid="{65084F0F-A79A-42CD-A090-1C813A49C468}" name="Column7812" dataDxfId="8614"/>
    <tableColumn id="7817" xr3:uid="{3C90D42F-E3F2-4F03-933B-8CF2E2440FF0}" name="Column7813" dataDxfId="8613"/>
    <tableColumn id="7818" xr3:uid="{50B008E8-9468-4D43-A20F-5CF10A92F559}" name="Column7814" dataDxfId="8612"/>
    <tableColumn id="7819" xr3:uid="{3880B3F2-C833-4ABE-A752-64ADB487F163}" name="Column7815" dataDxfId="8611"/>
    <tableColumn id="7820" xr3:uid="{BF076BEC-EA58-4CBD-B6BA-C434D8CA75AB}" name="Column7816" dataDxfId="8610"/>
    <tableColumn id="7821" xr3:uid="{BF1A0195-0857-46A8-AB67-BCDC4F6C8A5A}" name="Column7817" dataDxfId="8609"/>
    <tableColumn id="7822" xr3:uid="{4680298F-F664-487B-A7AF-770700B55805}" name="Column7818" dataDxfId="8608"/>
    <tableColumn id="7823" xr3:uid="{081FC062-8CD3-4B0E-9B04-390BC45EA1ED}" name="Column7819" dataDxfId="8607"/>
    <tableColumn id="7824" xr3:uid="{52931616-0B00-47E0-BBD1-D588DC14004D}" name="Column7820" dataDxfId="8606"/>
    <tableColumn id="7825" xr3:uid="{F801D4C7-E1D5-4280-ABCA-BB14E73401D4}" name="Column7821" dataDxfId="8605"/>
    <tableColumn id="7826" xr3:uid="{01DED938-01D0-427D-8255-90C0068BF1D3}" name="Column7822" dataDxfId="8604"/>
    <tableColumn id="7827" xr3:uid="{80A9E7F3-0361-4453-B467-2AA35B3F8754}" name="Column7823" dataDxfId="8603"/>
    <tableColumn id="7828" xr3:uid="{181A3209-80FC-4961-BCEF-95928588E677}" name="Column7824" dataDxfId="8602"/>
    <tableColumn id="7829" xr3:uid="{0EE66171-9842-4F81-98FC-A77FC255F8A3}" name="Column7825" dataDxfId="8601"/>
    <tableColumn id="7830" xr3:uid="{B918D684-97A5-4CD5-B1B7-53FDD7C644D8}" name="Column7826" dataDxfId="8600"/>
    <tableColumn id="7831" xr3:uid="{02ED9AF1-A74D-42C5-A2B5-265DF96C511E}" name="Column7827" dataDxfId="8599"/>
    <tableColumn id="7832" xr3:uid="{9BF7246C-A0B9-4748-AB7D-DC982F205AE3}" name="Column7828" dataDxfId="8598"/>
    <tableColumn id="7833" xr3:uid="{B91FB063-0A60-44A6-8425-17CDB9DB0665}" name="Column7829" dataDxfId="8597"/>
    <tableColumn id="7834" xr3:uid="{A5C046AD-B436-453C-BBCA-C6D51A8978B7}" name="Column7830" dataDxfId="8596"/>
    <tableColumn id="7835" xr3:uid="{50780F24-F028-485E-839A-217ADB1ED7CF}" name="Column7831" dataDxfId="8595"/>
    <tableColumn id="7836" xr3:uid="{8E1E1F7D-F466-4DE7-89BB-B4DFCC9617B2}" name="Column7832" dataDxfId="8594"/>
    <tableColumn id="7837" xr3:uid="{46FCFD80-1DBE-4582-A157-45EFECB0825D}" name="Column7833" dataDxfId="8593"/>
    <tableColumn id="7838" xr3:uid="{BCB24256-7B54-4C65-9275-0EE016479425}" name="Column7834" dataDxfId="8592"/>
    <tableColumn id="7839" xr3:uid="{9E7F7FF1-37C6-4D26-B727-18CA069721EA}" name="Column7835" dataDxfId="8591"/>
    <tableColumn id="7840" xr3:uid="{D3E2D420-116E-4820-85A2-5DE82CA117C7}" name="Column7836" dataDxfId="8590"/>
    <tableColumn id="7841" xr3:uid="{CEA040BF-7BC2-458C-A3BD-A0A3605C35C6}" name="Column7837" dataDxfId="8589"/>
    <tableColumn id="7842" xr3:uid="{4A00D462-BEE4-4271-B7FF-60814F9ABF20}" name="Column7838" dataDxfId="8588"/>
    <tableColumn id="7843" xr3:uid="{7AF31616-4795-450D-99A4-3709B7E3093A}" name="Column7839" dataDxfId="8587"/>
    <tableColumn id="7844" xr3:uid="{EEDCD585-D0E3-4B5E-96A1-80FD6755C143}" name="Column7840" dataDxfId="8586"/>
    <tableColumn id="7845" xr3:uid="{0B002779-552B-4757-A814-612E0EAAE77E}" name="Column7841" dataDxfId="8585"/>
    <tableColumn id="7846" xr3:uid="{65B6F784-48AB-4F69-8F97-68B291C4DD3F}" name="Column7842" dataDxfId="8584"/>
    <tableColumn id="7847" xr3:uid="{D5BEC714-92D8-43A0-9976-99D80719137C}" name="Column7843" dataDxfId="8583"/>
    <tableColumn id="7848" xr3:uid="{C65F6CAB-329C-43E7-9A52-A8B2454F75E8}" name="Column7844" dataDxfId="8582"/>
    <tableColumn id="7849" xr3:uid="{CF114214-9653-471C-A5E2-3E847E1A8D72}" name="Column7845" dataDxfId="8581"/>
    <tableColumn id="7850" xr3:uid="{CF238DE8-7695-4FC5-AF0E-BF340FB61EE1}" name="Column7846" dataDxfId="8580"/>
    <tableColumn id="7851" xr3:uid="{35DDC3C2-E398-4E18-AD48-17482732D24F}" name="Column7847" dataDxfId="8579"/>
    <tableColumn id="7852" xr3:uid="{FB9042E8-E18E-428F-9B2C-85A7508A817C}" name="Column7848" dataDxfId="8578"/>
    <tableColumn id="7853" xr3:uid="{818B2534-ED73-4660-B59A-8B97FFCB835E}" name="Column7849" dataDxfId="8577"/>
    <tableColumn id="7854" xr3:uid="{EAF4A952-9F56-41C4-9407-CF6F71F9264B}" name="Column7850" dataDxfId="8576"/>
    <tableColumn id="7855" xr3:uid="{4589C7BA-9D8D-4610-933A-343DB31C38D6}" name="Column7851" dataDxfId="8575"/>
    <tableColumn id="7856" xr3:uid="{42A2BE4A-0D93-4AE1-816A-FEDB515D0ED1}" name="Column7852" dataDxfId="8574"/>
    <tableColumn id="7857" xr3:uid="{FD8029E0-2906-4E70-BC89-BCA209C391AB}" name="Column7853" dataDxfId="8573"/>
    <tableColumn id="7858" xr3:uid="{2D3FC588-D114-4913-9842-B0374965185F}" name="Column7854" dataDxfId="8572"/>
    <tableColumn id="7859" xr3:uid="{62AB52E8-9A6D-426E-95DF-BC143375EB89}" name="Column7855" dataDxfId="8571"/>
    <tableColumn id="7860" xr3:uid="{61B9F018-742F-4931-BCE9-6987046CC6B8}" name="Column7856" dataDxfId="8570"/>
    <tableColumn id="7861" xr3:uid="{5CBB830F-FF16-49AF-96F6-226D8A022389}" name="Column7857" dataDxfId="8569"/>
    <tableColumn id="7862" xr3:uid="{9826EABB-ADDC-45EB-8AF9-AD9E0CE5DE37}" name="Column7858" dataDxfId="8568"/>
    <tableColumn id="7863" xr3:uid="{C3F11538-36DC-40CE-814A-52AF5EE5EC24}" name="Column7859" dataDxfId="8567"/>
    <tableColumn id="7864" xr3:uid="{C486BD56-B089-4C10-97C1-3BA186F22BA4}" name="Column7860" dataDxfId="8566"/>
    <tableColumn id="7865" xr3:uid="{F31A72D0-AE79-4D05-B681-F6D0472C9B06}" name="Column7861" dataDxfId="8565"/>
    <tableColumn id="7866" xr3:uid="{CE3E238B-58C5-4B65-BBA1-02AF18B39F60}" name="Column7862" dataDxfId="8564"/>
    <tableColumn id="7867" xr3:uid="{AA3F6D16-2D5D-47FA-B659-5168F2453CD4}" name="Column7863" dataDxfId="8563"/>
    <tableColumn id="7868" xr3:uid="{66E34058-FD37-42FC-9F3C-1C6A318B4FB3}" name="Column7864" dataDxfId="8562"/>
    <tableColumn id="7869" xr3:uid="{6E8D20C0-1267-4FD5-BFDC-9E960FC0D2CB}" name="Column7865" dataDxfId="8561"/>
    <tableColumn id="7870" xr3:uid="{36FB278B-FA6A-4E12-8CD9-B58BE4B45C27}" name="Column7866" dataDxfId="8560"/>
    <tableColumn id="7871" xr3:uid="{59D2BAAB-2D1C-4575-B9C1-EA39AB6CFD4B}" name="Column7867" dataDxfId="8559"/>
    <tableColumn id="7872" xr3:uid="{CDBB9349-A9BF-4D6E-A757-E78F26C88A0D}" name="Column7868" dataDxfId="8558"/>
    <tableColumn id="7873" xr3:uid="{61DBB1E2-0280-4EAF-8BD3-B2C3D32C3DF9}" name="Column7869" dataDxfId="8557"/>
    <tableColumn id="7874" xr3:uid="{D8DBE7DC-597B-46D3-BD75-3CD8304D727F}" name="Column7870" dataDxfId="8556"/>
    <tableColumn id="7875" xr3:uid="{C03FC373-0548-4470-A6A5-CF5E7A68E8E8}" name="Column7871" dataDxfId="8555"/>
    <tableColumn id="7876" xr3:uid="{E2EB282A-8F08-4631-B47E-86D4D47AB2D8}" name="Column7872" dataDxfId="8554"/>
    <tableColumn id="7877" xr3:uid="{E4637BE5-C561-4292-99CD-47FD0F4E63C3}" name="Column7873" dataDxfId="8553"/>
    <tableColumn id="7878" xr3:uid="{6CF8AB86-312E-49DF-B377-0259AB20CC2E}" name="Column7874" dataDxfId="8552"/>
    <tableColumn id="7879" xr3:uid="{70DB23C4-B1AB-4EC2-820B-2A18237E95F2}" name="Column7875" dataDxfId="8551"/>
    <tableColumn id="7880" xr3:uid="{213E97CE-0862-4999-BCBE-05FB0E379E34}" name="Column7876" dataDxfId="8550"/>
    <tableColumn id="7881" xr3:uid="{207487D7-B1BE-4A7F-B984-67D8FFE8EEE9}" name="Column7877" dataDxfId="8549"/>
    <tableColumn id="7882" xr3:uid="{1AC3D738-C29E-46AF-804E-63A81A71B1D4}" name="Column7878" dataDxfId="8548"/>
    <tableColumn id="7883" xr3:uid="{37E5CCA9-370E-440C-BE43-1C08A430C987}" name="Column7879" dataDxfId="8547"/>
    <tableColumn id="7884" xr3:uid="{87526308-3EED-4DB9-AC51-01E7D86EE336}" name="Column7880" dataDxfId="8546"/>
    <tableColumn id="7885" xr3:uid="{44F90A0C-4C1C-4BBA-8D12-0376C4C2ADC6}" name="Column7881" dataDxfId="8545"/>
    <tableColumn id="7886" xr3:uid="{EF3491A8-F9D5-4D7D-B371-CBC66D376797}" name="Column7882" dataDxfId="8544"/>
    <tableColumn id="7887" xr3:uid="{87174266-3C44-4A11-8B9F-1B830EACC195}" name="Column7883" dataDxfId="8543"/>
    <tableColumn id="7888" xr3:uid="{B6BA7B5B-3901-4BC0-AA4E-6CBFE412F4B9}" name="Column7884" dataDxfId="8542"/>
    <tableColumn id="7889" xr3:uid="{39B63888-9272-4541-84B2-4EF80F5DFF47}" name="Column7885" dataDxfId="8541"/>
    <tableColumn id="7890" xr3:uid="{55A31A63-85F4-4F38-BBA9-DB5BDA0170B8}" name="Column7886" dataDxfId="8540"/>
    <tableColumn id="7891" xr3:uid="{CE2ECB44-B030-4450-A7E0-004400DED8BA}" name="Column7887" dataDxfId="8539"/>
    <tableColumn id="7892" xr3:uid="{BA0A7FC5-39E8-41EE-8F75-51F6E4F074F0}" name="Column7888" dataDxfId="8538"/>
    <tableColumn id="7893" xr3:uid="{68AE5057-2A2B-4D8A-A255-58F835446429}" name="Column7889" dataDxfId="8537"/>
    <tableColumn id="7894" xr3:uid="{B92DBCBF-41D5-426B-9C0D-1929707C8C48}" name="Column7890" dataDxfId="8536"/>
    <tableColumn id="7895" xr3:uid="{C020FA33-BF78-4387-9CEF-4E3C751DA94C}" name="Column7891" dataDxfId="8535"/>
    <tableColumn id="7896" xr3:uid="{86F9CEB8-8A15-484D-9FA5-66EF3399FFF1}" name="Column7892" dataDxfId="8534"/>
    <tableColumn id="7897" xr3:uid="{61DD5A9E-A8DC-4578-8FC2-0B8D83745B8F}" name="Column7893" dataDxfId="8533"/>
    <tableColumn id="7898" xr3:uid="{4C42D704-9070-456E-90D1-C06B2E81F764}" name="Column7894" dataDxfId="8532"/>
    <tableColumn id="7899" xr3:uid="{F591ADD2-3137-4F15-BA0C-6660D0971BB5}" name="Column7895" dataDxfId="8531"/>
    <tableColumn id="7900" xr3:uid="{BBF03568-984F-493A-BEC9-AA589FA4CC85}" name="Column7896" dataDxfId="8530"/>
    <tableColumn id="7901" xr3:uid="{51C3D2C7-84A9-4121-9776-53BE28333B6B}" name="Column7897" dataDxfId="8529"/>
    <tableColumn id="7902" xr3:uid="{2D9EF71D-A7DD-4A0F-B0FD-DF5139E9AFBD}" name="Column7898" dataDxfId="8528"/>
    <tableColumn id="7903" xr3:uid="{38D6B50E-9092-4113-A3F9-E799E58AD947}" name="Column7899" dataDxfId="8527"/>
    <tableColumn id="7904" xr3:uid="{0F867C45-D8A2-4970-9211-E144E09785F4}" name="Column7900" dataDxfId="8526"/>
    <tableColumn id="7905" xr3:uid="{71F0DB76-38CE-49C3-958C-7EF06E089BE1}" name="Column7901" dataDxfId="8525"/>
    <tableColumn id="7906" xr3:uid="{05894EDE-9573-458A-B740-3C894BF63CE0}" name="Column7902" dataDxfId="8524"/>
    <tableColumn id="7907" xr3:uid="{AC1AFB03-0854-4641-80AC-B3B02A9368BC}" name="Column7903" dataDxfId="8523"/>
    <tableColumn id="7908" xr3:uid="{F88717F8-0798-4864-AF09-DD28C9F60366}" name="Column7904" dataDxfId="8522"/>
    <tableColumn id="7909" xr3:uid="{39AD8CBA-30A9-4799-97C8-DC69DE6E0AEE}" name="Column7905" dataDxfId="8521"/>
    <tableColumn id="7910" xr3:uid="{6FA8B9FB-3618-43C4-8E11-DB09C50D7EE6}" name="Column7906" dataDxfId="8520"/>
    <tableColumn id="7911" xr3:uid="{8F8E5B4D-D973-4A2C-86B3-9991D933D6DD}" name="Column7907" dataDxfId="8519"/>
    <tableColumn id="7912" xr3:uid="{5F022399-44B0-4CF9-AF61-16B5C3EED01C}" name="Column7908" dataDxfId="8518"/>
    <tableColumn id="7913" xr3:uid="{EC3B4561-CECD-42FF-B81B-964F4A9D3812}" name="Column7909" dataDxfId="8517"/>
    <tableColumn id="7914" xr3:uid="{0496982F-92D0-4630-90CF-E7C15CF40C49}" name="Column7910" dataDxfId="8516"/>
    <tableColumn id="7915" xr3:uid="{8B3ABA79-E68F-4EC2-A78E-D921A1FFF899}" name="Column7911" dataDxfId="8515"/>
    <tableColumn id="7916" xr3:uid="{31004CC0-9AF4-49E2-ABA6-4CDC19CEBA58}" name="Column7912" dataDxfId="8514"/>
    <tableColumn id="7917" xr3:uid="{F9562D07-06CB-458C-97A6-1235CDBA1949}" name="Column7913" dataDxfId="8513"/>
    <tableColumn id="7918" xr3:uid="{441786DC-3C59-47CA-8810-C42657D9D70E}" name="Column7914" dataDxfId="8512"/>
    <tableColumn id="7919" xr3:uid="{5F78FF84-0342-473B-B215-2DE07A9C118D}" name="Column7915" dataDxfId="8511"/>
    <tableColumn id="7920" xr3:uid="{57C9B3AF-5462-4B46-AA6F-670D97952D7E}" name="Column7916" dataDxfId="8510"/>
    <tableColumn id="7921" xr3:uid="{84C5B6E8-E25C-4CE9-AEC5-988CA1569835}" name="Column7917" dataDxfId="8509"/>
    <tableColumn id="7922" xr3:uid="{E894B055-5CC3-4DAE-817E-5A205A2E4CB2}" name="Column7918" dataDxfId="8508"/>
    <tableColumn id="7923" xr3:uid="{ABC17A5B-3133-42CC-BBB4-627F378B604F}" name="Column7919" dataDxfId="8507"/>
    <tableColumn id="7924" xr3:uid="{F87B7490-6934-42F8-A84D-3EC7B6388A0E}" name="Column7920" dataDxfId="8506"/>
    <tableColumn id="7925" xr3:uid="{2A71F08C-9E71-4F70-A8FD-C2382AA8D7A5}" name="Column7921" dataDxfId="8505"/>
    <tableColumn id="7926" xr3:uid="{83585FC1-B675-43CF-A3A5-E54BFAA7E3D8}" name="Column7922" dataDxfId="8504"/>
    <tableColumn id="7927" xr3:uid="{5FD2D635-731D-4299-B664-BBFF76353CCB}" name="Column7923" dataDxfId="8503"/>
    <tableColumn id="7928" xr3:uid="{0682FB03-CC2B-4FEC-881D-FAEB3B74B293}" name="Column7924" dataDxfId="8502"/>
    <tableColumn id="7929" xr3:uid="{AD646AFD-3DE2-4528-B028-62DAC3B54E8A}" name="Column7925" dataDxfId="8501"/>
    <tableColumn id="7930" xr3:uid="{D02C23A2-7C64-4B72-86C9-B24178E599FD}" name="Column7926" dataDxfId="8500"/>
    <tableColumn id="7931" xr3:uid="{341BA43C-A020-4C17-B45B-E33BE04C64AA}" name="Column7927" dataDxfId="8499"/>
    <tableColumn id="7932" xr3:uid="{2476B467-5EC7-4C8D-B075-B98B14D439AB}" name="Column7928" dataDxfId="8498"/>
    <tableColumn id="7933" xr3:uid="{CB569BA8-8AD4-4741-B06B-1DE4D6BACF3C}" name="Column7929" dataDxfId="8497"/>
    <tableColumn id="7934" xr3:uid="{EF6096CF-F66A-4D83-A168-AA506DD7A333}" name="Column7930" dataDxfId="8496"/>
    <tableColumn id="7935" xr3:uid="{E2C6BA40-29E0-4332-8DAB-6C8D80CE9078}" name="Column7931" dataDxfId="8495"/>
    <tableColumn id="7936" xr3:uid="{855BEAE6-B085-420E-9235-A6CD1635FA79}" name="Column7932" dataDxfId="8494"/>
    <tableColumn id="7937" xr3:uid="{F6F715C8-9679-4049-BCD0-FB305ABE89F0}" name="Column7933" dataDxfId="8493"/>
    <tableColumn id="7938" xr3:uid="{A3B5D0B0-A4CF-44E2-9077-49FC853CC6A3}" name="Column7934" dataDxfId="8492"/>
    <tableColumn id="7939" xr3:uid="{6923864A-0058-404F-9916-933FCDF315CC}" name="Column7935" dataDxfId="8491"/>
    <tableColumn id="7940" xr3:uid="{976B604F-3507-4954-82D5-FF5BB250B47B}" name="Column7936" dataDxfId="8490"/>
    <tableColumn id="7941" xr3:uid="{5985E665-7254-4E65-A0AD-B8A2159C81C1}" name="Column7937" dataDxfId="8489"/>
    <tableColumn id="7942" xr3:uid="{81F2B02E-3913-4C4C-B8A6-A9428CAE6CB9}" name="Column7938" dataDxfId="8488"/>
    <tableColumn id="7943" xr3:uid="{B4913D07-D412-4775-907E-FB21C0A38BAC}" name="Column7939" dataDxfId="8487"/>
    <tableColumn id="7944" xr3:uid="{E1C4D54D-CD7B-4C00-8FA4-3E4F4D2E6230}" name="Column7940" dataDxfId="8486"/>
    <tableColumn id="7945" xr3:uid="{1F8D62DD-12F3-4A12-AE5B-78EE3CF87C1C}" name="Column7941" dataDxfId="8485"/>
    <tableColumn id="7946" xr3:uid="{5456CB52-DBAF-4CDA-8264-FCD25DF6FF00}" name="Column7942" dataDxfId="8484"/>
    <tableColumn id="7947" xr3:uid="{D9D0DB8C-DEE9-4EAD-B7F2-76FE09784B34}" name="Column7943" dataDxfId="8483"/>
    <tableColumn id="7948" xr3:uid="{1338684A-D49D-433F-B696-83FD5498ED20}" name="Column7944" dataDxfId="8482"/>
    <tableColumn id="7949" xr3:uid="{2797BDDA-DD2A-4218-84F2-A98220B3E6F7}" name="Column7945" dataDxfId="8481"/>
    <tableColumn id="7950" xr3:uid="{7E5D17AF-417C-47E3-BD35-4016FD075015}" name="Column7946" dataDxfId="8480"/>
    <tableColumn id="7951" xr3:uid="{EBCEDFBB-0AA4-4098-A209-B564DBB6EE78}" name="Column7947" dataDxfId="8479"/>
    <tableColumn id="7952" xr3:uid="{AB0C75E0-9CAD-41EF-9BDC-89789B4D9742}" name="Column7948" dataDxfId="8478"/>
    <tableColumn id="7953" xr3:uid="{0BFCFF4F-565E-439B-BF42-A9883D4C9EBF}" name="Column7949" dataDxfId="8477"/>
    <tableColumn id="7954" xr3:uid="{BA014114-0D5E-441A-AEA5-7BE44951D686}" name="Column7950" dataDxfId="8476"/>
    <tableColumn id="7955" xr3:uid="{18E44C7C-845F-4939-81CF-C9776454D5BC}" name="Column7951" dataDxfId="8475"/>
    <tableColumn id="7956" xr3:uid="{11BE05E2-272D-4D65-B4D9-3A5DBD3A9FFC}" name="Column7952" dataDxfId="8474"/>
    <tableColumn id="7957" xr3:uid="{F7388D11-3DA0-4769-874F-BE6A9D1ECE3C}" name="Column7953" dataDxfId="8473"/>
    <tableColumn id="7958" xr3:uid="{9F135E10-9BEC-4541-945B-F7263619AD02}" name="Column7954" dataDxfId="8472"/>
    <tableColumn id="7959" xr3:uid="{E4384837-B08A-47BB-AE79-7C71AA417BF6}" name="Column7955" dataDxfId="8471"/>
    <tableColumn id="7960" xr3:uid="{B960E1DE-363E-48F5-B9C7-FF7F9CB9CEB4}" name="Column7956" dataDxfId="8470"/>
    <tableColumn id="7961" xr3:uid="{8CC821E9-4D1D-40FB-AFBD-155C31381360}" name="Column7957" dataDxfId="8469"/>
    <tableColumn id="7962" xr3:uid="{95552229-1AE9-4F6B-9FD7-F41731B9EDF6}" name="Column7958" dataDxfId="8468"/>
    <tableColumn id="7963" xr3:uid="{2B2848ED-F32A-497B-9F04-657CFAA5FBFD}" name="Column7959" dataDxfId="8467"/>
    <tableColumn id="7964" xr3:uid="{DC95FC31-95E8-4FC7-8CDB-8DE804158EB0}" name="Column7960" dataDxfId="8466"/>
    <tableColumn id="7965" xr3:uid="{3F3BDC34-9BC9-47CA-B01E-A4B1A69E9862}" name="Column7961" dataDxfId="8465"/>
    <tableColumn id="7966" xr3:uid="{2F331A4D-4120-4F4C-8DEB-685345331B5B}" name="Column7962" dataDxfId="8464"/>
    <tableColumn id="7967" xr3:uid="{6DAA5A78-F853-4E45-8D42-16F17A4A972E}" name="Column7963" dataDxfId="8463"/>
    <tableColumn id="7968" xr3:uid="{F4537986-6C11-4C87-BBC4-B636F2560E5C}" name="Column7964" dataDxfId="8462"/>
    <tableColumn id="7969" xr3:uid="{9605B693-C195-4924-BAB1-EB1AEDAF3E5B}" name="Column7965" dataDxfId="8461"/>
    <tableColumn id="7970" xr3:uid="{4CF0C372-B487-4D82-94BE-78EF907EB72F}" name="Column7966" dataDxfId="8460"/>
    <tableColumn id="7971" xr3:uid="{91B259D6-F834-476A-9742-4D616FD5AB70}" name="Column7967" dataDxfId="8459"/>
    <tableColumn id="7972" xr3:uid="{D6C190E1-13EC-4207-BF85-A7DA845C4CC7}" name="Column7968" dataDxfId="8458"/>
    <tableColumn id="7973" xr3:uid="{740CAB8B-9738-4546-B317-8C12C99849AB}" name="Column7969" dataDxfId="8457"/>
    <tableColumn id="7974" xr3:uid="{AD397CAA-C3CC-4947-9F55-EFFC552C38C0}" name="Column7970" dataDxfId="8456"/>
    <tableColumn id="7975" xr3:uid="{84B1F419-4BDF-4CA5-9D2B-DB061D2A69A0}" name="Column7971" dataDxfId="8455"/>
    <tableColumn id="7976" xr3:uid="{F2824045-3282-40E5-AEEF-624F650B2D1B}" name="Column7972" dataDxfId="8454"/>
    <tableColumn id="7977" xr3:uid="{09E63AA6-2BAF-449F-9BB0-41F4F1001D14}" name="Column7973" dataDxfId="8453"/>
    <tableColumn id="7978" xr3:uid="{AA71D304-7D3F-442D-86E9-D7554355BABE}" name="Column7974" dataDxfId="8452"/>
    <tableColumn id="7979" xr3:uid="{C88BC58E-0C08-46F7-8437-C1E7FC15F1CC}" name="Column7975" dataDxfId="8451"/>
    <tableColumn id="7980" xr3:uid="{55F9488D-8EB4-4B2D-89CB-3771133A1CA3}" name="Column7976" dataDxfId="8450"/>
    <tableColumn id="7981" xr3:uid="{9B1087AC-75F8-4FAF-B760-C678EECEB147}" name="Column7977" dataDxfId="8449"/>
    <tableColumn id="7982" xr3:uid="{ACA8B215-62E5-43E7-A886-D9BF6CFE8E2F}" name="Column7978" dataDxfId="8448"/>
    <tableColumn id="7983" xr3:uid="{515B856D-E90F-4757-9E6B-F43D86FDB404}" name="Column7979" dataDxfId="8447"/>
    <tableColumn id="7984" xr3:uid="{B7EA2186-89BE-43C8-9E52-14F1A1631293}" name="Column7980" dataDxfId="8446"/>
    <tableColumn id="7985" xr3:uid="{94691608-15EE-4952-BA30-2D70BEB9844C}" name="Column7981" dataDxfId="8445"/>
    <tableColumn id="7986" xr3:uid="{36247BC5-3067-407F-BC0B-F08F9E0299FD}" name="Column7982" dataDxfId="8444"/>
    <tableColumn id="7987" xr3:uid="{BC1779B1-79C9-4AC1-99EC-82E426C8C0BE}" name="Column7983" dataDxfId="8443"/>
    <tableColumn id="7988" xr3:uid="{D9C21B3C-80E7-4DFD-A546-8BCDE83D5F33}" name="Column7984" dataDxfId="8442"/>
    <tableColumn id="7989" xr3:uid="{0C8E3D3E-0817-4F5B-BB65-B65E7ECC6256}" name="Column7985" dataDxfId="8441"/>
    <tableColumn id="7990" xr3:uid="{2D1A2057-DBAA-41E8-A98A-BC6EF02FE27E}" name="Column7986" dataDxfId="8440"/>
    <tableColumn id="7991" xr3:uid="{2F3F2D9A-A41C-47F0-AF76-9737BB801DAC}" name="Column7987" dataDxfId="8439"/>
    <tableColumn id="7992" xr3:uid="{0BB229CC-D63A-4362-ABFC-03129BA4D1B8}" name="Column7988" dataDxfId="8438"/>
    <tableColumn id="7993" xr3:uid="{59156233-5B21-41BD-9885-9E218151C9E5}" name="Column7989" dataDxfId="8437"/>
    <tableColumn id="7994" xr3:uid="{FDC6C87C-E682-489A-95AF-112F2783C238}" name="Column7990" dataDxfId="8436"/>
    <tableColumn id="7995" xr3:uid="{8F978162-984F-41A3-94A7-4145F21B8BDB}" name="Column7991" dataDxfId="8435"/>
    <tableColumn id="7996" xr3:uid="{E32A1F33-6054-4A66-AC5E-6AED83783983}" name="Column7992" dataDxfId="8434"/>
    <tableColumn id="7997" xr3:uid="{85A08478-FDC0-456B-83A0-EA716B8ED512}" name="Column7993" dataDxfId="8433"/>
    <tableColumn id="7998" xr3:uid="{BBEC36D4-C806-4B97-B118-A5DACE69CDAD}" name="Column7994" dataDxfId="8432"/>
    <tableColumn id="7999" xr3:uid="{709ACA4F-C396-4245-A20D-E089C47F3E95}" name="Column7995" dataDxfId="8431"/>
    <tableColumn id="8000" xr3:uid="{F70BBB97-811E-48A1-9B37-D54DADA24B9F}" name="Column7996" dataDxfId="8430"/>
    <tableColumn id="8001" xr3:uid="{3B2C9567-D765-404F-9B2C-C2B1AD3E6D81}" name="Column7997" dataDxfId="8429"/>
    <tableColumn id="8002" xr3:uid="{6AD9F10F-2068-4D7A-9CBE-6467F4B12413}" name="Column7998" dataDxfId="8428"/>
    <tableColumn id="8003" xr3:uid="{A12C003B-F18A-4C22-8FFA-DFD8A50E3B8D}" name="Column7999" dataDxfId="8427"/>
    <tableColumn id="8004" xr3:uid="{0B9EF38D-2209-4EF7-8ECD-10125536130D}" name="Column8000" dataDxfId="8426"/>
    <tableColumn id="8005" xr3:uid="{C65A6B23-FBE6-4013-8223-E81A70B3307A}" name="Column8001" dataDxfId="8425"/>
    <tableColumn id="8006" xr3:uid="{CF01DDA1-5F4D-4EC5-BE19-D974AAE62347}" name="Column8002" dataDxfId="8424"/>
    <tableColumn id="8007" xr3:uid="{A525C0C7-1EE1-4047-9622-85A18E0F866F}" name="Column8003" dataDxfId="8423"/>
    <tableColumn id="8008" xr3:uid="{2BA473AC-4407-4EF4-B72C-F245219FEDC2}" name="Column8004" dataDxfId="8422"/>
    <tableColumn id="8009" xr3:uid="{D870BC2E-6449-47DE-978C-AEDE141C2A72}" name="Column8005" dataDxfId="8421"/>
    <tableColumn id="8010" xr3:uid="{2D8B4CD1-B1BC-4C88-87A7-45E5D79F8184}" name="Column8006" dataDxfId="8420"/>
    <tableColumn id="8011" xr3:uid="{EB96A732-49D3-42EF-B9D8-FDFCD5020E0B}" name="Column8007" dataDxfId="8419"/>
    <tableColumn id="8012" xr3:uid="{BE2E2216-CF37-4D67-9442-2D0E786F42C8}" name="Column8008" dataDxfId="8418"/>
    <tableColumn id="8013" xr3:uid="{E5EBF5C9-67D5-4134-B738-6E778063AD49}" name="Column8009" dataDxfId="8417"/>
    <tableColumn id="8014" xr3:uid="{8B6CAF14-3B06-4C60-B9FF-779953BD3E5A}" name="Column8010" dataDxfId="8416"/>
    <tableColumn id="8015" xr3:uid="{E08BE62B-9FAB-4C77-8841-B2CCC70EE8A2}" name="Column8011" dataDxfId="8415"/>
    <tableColumn id="8016" xr3:uid="{61C9F487-FFE5-451D-AEF6-538C712CC99D}" name="Column8012" dataDxfId="8414"/>
    <tableColumn id="8017" xr3:uid="{7CA53BA0-114B-4C0F-B862-97D0CA153547}" name="Column8013" dataDxfId="8413"/>
    <tableColumn id="8018" xr3:uid="{796E9932-4502-442B-B030-D3C2B8A1EEAA}" name="Column8014" dataDxfId="8412"/>
    <tableColumn id="8019" xr3:uid="{2137F816-3747-42C1-A3F3-1147AFD112A0}" name="Column8015" dataDxfId="8411"/>
    <tableColumn id="8020" xr3:uid="{2EE91ED1-AD03-4AEC-9A37-A97F0E202CF1}" name="Column8016" dataDxfId="8410"/>
    <tableColumn id="8021" xr3:uid="{FA57CEB4-9A98-4738-AA35-A835B9275992}" name="Column8017" dataDxfId="8409"/>
    <tableColumn id="8022" xr3:uid="{6745FA64-ED5F-4314-A71A-280302829EF3}" name="Column8018" dataDxfId="8408"/>
    <tableColumn id="8023" xr3:uid="{7005BC7D-29F4-4D55-8019-4DB5019E6AAC}" name="Column8019" dataDxfId="8407"/>
    <tableColumn id="8024" xr3:uid="{14B88650-08DF-4BA4-BD13-EBF90940335E}" name="Column8020" dataDxfId="8406"/>
    <tableColumn id="8025" xr3:uid="{9C0664A2-3B84-4D8F-8965-BA30304FC75B}" name="Column8021" dataDxfId="8405"/>
    <tableColumn id="8026" xr3:uid="{EFD14C9A-8BBF-48C1-9B23-3FD79C973AD9}" name="Column8022" dataDxfId="8404"/>
    <tableColumn id="8027" xr3:uid="{2FF64746-6997-403A-87AC-4A15AACB21D5}" name="Column8023" dataDxfId="8403"/>
    <tableColumn id="8028" xr3:uid="{DE2C6DFA-64C4-45A6-8E50-57A315AFE452}" name="Column8024" dataDxfId="8402"/>
    <tableColumn id="8029" xr3:uid="{67DBBC58-F6C1-4B7B-B6F1-8D7B89966B33}" name="Column8025" dataDxfId="8401"/>
    <tableColumn id="8030" xr3:uid="{16827F6D-2043-463D-8AC7-D396366F0202}" name="Column8026" dataDxfId="8400"/>
    <tableColumn id="8031" xr3:uid="{C803FB91-B332-4554-ACCA-9FC2218D5583}" name="Column8027" dataDxfId="8399"/>
    <tableColumn id="8032" xr3:uid="{550550E1-C4BC-4984-AC7F-5379E759ECAD}" name="Column8028" dataDxfId="8398"/>
    <tableColumn id="8033" xr3:uid="{230F02D2-73A3-4521-97C2-B0CF87F12741}" name="Column8029" dataDxfId="8397"/>
    <tableColumn id="8034" xr3:uid="{28B21434-FC6E-457A-8F9E-EF5A1E426836}" name="Column8030" dataDxfId="8396"/>
    <tableColumn id="8035" xr3:uid="{DFC9D292-47BE-446A-9E73-7A394B32DE93}" name="Column8031" dataDxfId="8395"/>
    <tableColumn id="8036" xr3:uid="{D573D414-CE89-4504-B4F7-9146709381E4}" name="Column8032" dataDxfId="8394"/>
    <tableColumn id="8037" xr3:uid="{FCE58481-AB73-4EFA-ADA4-A5C145D20909}" name="Column8033" dataDxfId="8393"/>
    <tableColumn id="8038" xr3:uid="{FFA8A691-760C-465A-BFDA-EC671E7AB1C3}" name="Column8034" dataDxfId="8392"/>
    <tableColumn id="8039" xr3:uid="{F290C3F2-C5D3-4297-87CE-1F78214E85C4}" name="Column8035" dataDxfId="8391"/>
    <tableColumn id="8040" xr3:uid="{42FF0CA5-20A8-4DB1-AD20-B29354918881}" name="Column8036" dataDxfId="8390"/>
    <tableColumn id="8041" xr3:uid="{5C7D5A5C-7C47-43DD-B410-EB86C93351C8}" name="Column8037" dataDxfId="8389"/>
    <tableColumn id="8042" xr3:uid="{854D2025-AAAE-407B-99CF-5F1941808CBE}" name="Column8038" dataDxfId="8388"/>
    <tableColumn id="8043" xr3:uid="{15B88A7F-67DA-4E71-9C71-872655BBDB5E}" name="Column8039" dataDxfId="8387"/>
    <tableColumn id="8044" xr3:uid="{34BE34CA-78D1-41AC-A6DE-1D306DD1A8F2}" name="Column8040" dataDxfId="8386"/>
    <tableColumn id="8045" xr3:uid="{CA95A118-92C8-4AC4-8F5E-BD1E717202D3}" name="Column8041" dataDxfId="8385"/>
    <tableColumn id="8046" xr3:uid="{68A0C972-09F2-4043-A294-7E0F7BC9A558}" name="Column8042" dataDxfId="8384"/>
    <tableColumn id="8047" xr3:uid="{A9BB93E9-D2EE-4E6A-9F2B-333C631DD641}" name="Column8043" dataDxfId="8383"/>
    <tableColumn id="8048" xr3:uid="{A5562669-1F28-4534-9038-D4629A959515}" name="Column8044" dataDxfId="8382"/>
    <tableColumn id="8049" xr3:uid="{DA912635-B411-428C-B87A-BE78AD3D69EB}" name="Column8045" dataDxfId="8381"/>
    <tableColumn id="8050" xr3:uid="{776D8467-165F-41CF-BE5E-D49B092ED652}" name="Column8046" dataDxfId="8380"/>
    <tableColumn id="8051" xr3:uid="{9EACC99C-2CAA-45BA-A86E-6E15446A9858}" name="Column8047" dataDxfId="8379"/>
    <tableColumn id="8052" xr3:uid="{CFC9259F-CB78-4E3B-A2F6-C42B468A9380}" name="Column8048" dataDxfId="8378"/>
    <tableColumn id="8053" xr3:uid="{66BAAFBB-8358-4BB6-A826-9A41FE9FF3D4}" name="Column8049" dataDxfId="8377"/>
    <tableColumn id="8054" xr3:uid="{96248EED-710C-4C78-9970-EAA6BFDC8564}" name="Column8050" dataDxfId="8376"/>
    <tableColumn id="8055" xr3:uid="{DA2A4439-C027-4990-AC6D-DD7451220FCC}" name="Column8051" dataDxfId="8375"/>
    <tableColumn id="8056" xr3:uid="{6D97E1C0-2657-449D-9ECC-FEA1655AE0EF}" name="Column8052" dataDxfId="8374"/>
    <tableColumn id="8057" xr3:uid="{EBD3DB5C-BC18-4775-BDDB-CB110393F2F1}" name="Column8053" dataDxfId="8373"/>
    <tableColumn id="8058" xr3:uid="{989F7F78-D820-444B-B2A4-8114D183A1A2}" name="Column8054" dataDxfId="8372"/>
    <tableColumn id="8059" xr3:uid="{9EA9C94B-031F-44A1-8D0E-9F38A96B4D53}" name="Column8055" dataDxfId="8371"/>
    <tableColumn id="8060" xr3:uid="{673C0645-88DD-439E-90FA-F57294D3C76F}" name="Column8056" dataDxfId="8370"/>
    <tableColumn id="8061" xr3:uid="{41D9D2E3-EBA4-4742-9F45-F3BC340EE3DE}" name="Column8057" dataDxfId="8369"/>
    <tableColumn id="8062" xr3:uid="{21365A69-8133-4A46-A887-D2CE20225B65}" name="Column8058" dataDxfId="8368"/>
    <tableColumn id="8063" xr3:uid="{CE55557F-5827-48B4-B8C9-2DC85C4A14A0}" name="Column8059" dataDxfId="8367"/>
    <tableColumn id="8064" xr3:uid="{F84D0FFF-238A-46A4-BD36-712E99F7CE24}" name="Column8060" dataDxfId="8366"/>
    <tableColumn id="8065" xr3:uid="{13197491-B991-42BF-B732-B0F944251BF2}" name="Column8061" dataDxfId="8365"/>
    <tableColumn id="8066" xr3:uid="{28497783-337F-41CF-81DA-C8778A9DB0D2}" name="Column8062" dataDxfId="8364"/>
    <tableColumn id="8067" xr3:uid="{34FA0298-C2BB-4363-8F32-7FC4B132B618}" name="Column8063" dataDxfId="8363"/>
    <tableColumn id="8068" xr3:uid="{011D55C3-F68A-4CBE-9010-D7AA8A1790E3}" name="Column8064" dataDxfId="8362"/>
    <tableColumn id="8069" xr3:uid="{9952A316-5DE5-45FD-838F-33A97541FFE1}" name="Column8065" dataDxfId="8361"/>
    <tableColumn id="8070" xr3:uid="{909E7F7F-0B1B-4103-82F7-A59A0EF2FE01}" name="Column8066" dataDxfId="8360"/>
    <tableColumn id="8071" xr3:uid="{8D2B5343-49AE-4E14-8E52-43EBB4175BD2}" name="Column8067" dataDxfId="8359"/>
    <tableColumn id="8072" xr3:uid="{067CC0B1-E53D-4D59-A3C0-B3FC7600F821}" name="Column8068" dataDxfId="8358"/>
    <tableColumn id="8073" xr3:uid="{C03F6611-9FE5-4FD0-B661-933A555B5576}" name="Column8069" dataDxfId="8357"/>
    <tableColumn id="8074" xr3:uid="{DD2AE128-1E82-493A-B0AA-A6D26E5C3F67}" name="Column8070" dataDxfId="8356"/>
    <tableColumn id="8075" xr3:uid="{7F677180-7254-4CC0-AF1A-9CE71D4C5FF7}" name="Column8071" dataDxfId="8355"/>
    <tableColumn id="8076" xr3:uid="{4AF556E0-CABF-4801-A6A3-1736236E2C53}" name="Column8072" dataDxfId="8354"/>
    <tableColumn id="8077" xr3:uid="{E9DCD765-E70F-4419-9425-C807ACD7EDFB}" name="Column8073" dataDxfId="8353"/>
    <tableColumn id="8078" xr3:uid="{18531AEB-A462-429D-B6DE-FDBE7F062CCF}" name="Column8074" dataDxfId="8352"/>
    <tableColumn id="8079" xr3:uid="{586E0C27-E1B8-48A0-9B6C-3AD7C30B633B}" name="Column8075" dataDxfId="8351"/>
    <tableColumn id="8080" xr3:uid="{5711B4E3-E37B-4DAB-9FB0-72701A1BBD48}" name="Column8076" dataDxfId="8350"/>
    <tableColumn id="8081" xr3:uid="{A7F820A8-4726-4A87-84DB-19D96312A9FB}" name="Column8077" dataDxfId="8349"/>
    <tableColumn id="8082" xr3:uid="{2182AA4F-AA68-4FCE-890E-5A6F2D766EE1}" name="Column8078" dataDxfId="8348"/>
    <tableColumn id="8083" xr3:uid="{70C3322D-D919-46FF-BA43-5AED5F6DE083}" name="Column8079" dataDxfId="8347"/>
    <tableColumn id="8084" xr3:uid="{381FEBE9-333B-4A65-93D0-4B8C538EC07D}" name="Column8080" dataDxfId="8346"/>
    <tableColumn id="8085" xr3:uid="{BE72E387-07F7-411C-8776-C825ED269A80}" name="Column8081" dataDxfId="8345"/>
    <tableColumn id="8086" xr3:uid="{01695432-C206-4A51-864A-92998678485A}" name="Column8082" dataDxfId="8344"/>
    <tableColumn id="8087" xr3:uid="{D0F02037-CCBD-4966-9238-B208D531857D}" name="Column8083" dataDxfId="8343"/>
    <tableColumn id="8088" xr3:uid="{D92CFE30-3AF8-4B45-B9B4-067DFB91B722}" name="Column8084" dataDxfId="8342"/>
    <tableColumn id="8089" xr3:uid="{93717DD6-3E9A-45F6-A9CD-F15BF35183C6}" name="Column8085" dataDxfId="8341"/>
    <tableColumn id="8090" xr3:uid="{A354C023-C3B2-41B9-A999-1CCE9FE92799}" name="Column8086" dataDxfId="8340"/>
    <tableColumn id="8091" xr3:uid="{2FA93FAE-C165-4D40-9D27-6D5C509AD2B1}" name="Column8087" dataDxfId="8339"/>
    <tableColumn id="8092" xr3:uid="{00222857-A3A0-4C0F-9BD8-E6E32D74C5B6}" name="Column8088" dataDxfId="8338"/>
    <tableColumn id="8093" xr3:uid="{3DACD342-57C1-4AEB-99C7-655A3D97BDEC}" name="Column8089" dataDxfId="8337"/>
    <tableColumn id="8094" xr3:uid="{73846FD2-A92A-41C0-A807-565A2C6C6A88}" name="Column8090" dataDxfId="8336"/>
    <tableColumn id="8095" xr3:uid="{463C5A5C-5D66-48AE-B093-B22E3D75EDC3}" name="Column8091" dataDxfId="8335"/>
    <tableColumn id="8096" xr3:uid="{F4B83533-B01A-44D3-B6B4-3CB0FA373901}" name="Column8092" dataDxfId="8334"/>
    <tableColumn id="8097" xr3:uid="{6F42489E-D4BA-4086-A653-76951F8C243A}" name="Column8093" dataDxfId="8333"/>
    <tableColumn id="8098" xr3:uid="{73E684BB-D0D1-4C73-9085-87879AE3609D}" name="Column8094" dataDxfId="8332"/>
    <tableColumn id="8099" xr3:uid="{EC8EAB19-3D1E-49A5-A533-E552E60FA055}" name="Column8095" dataDxfId="8331"/>
    <tableColumn id="8100" xr3:uid="{CD9A09AC-983B-4CD0-BF3F-9DE037F43923}" name="Column8096" dataDxfId="8330"/>
    <tableColumn id="8101" xr3:uid="{6E8B4638-6F8C-4F8E-8067-DCBDC3E509CF}" name="Column8097" dataDxfId="8329"/>
    <tableColumn id="8102" xr3:uid="{2893B034-E8A5-44D4-BC72-0DF0C37285E8}" name="Column8098" dataDxfId="8328"/>
    <tableColumn id="8103" xr3:uid="{5DE08EA8-D969-4009-A029-BEFBFD937D40}" name="Column8099" dataDxfId="8327"/>
    <tableColumn id="8104" xr3:uid="{0AB1B7AA-A183-42CB-BD6A-41775521610E}" name="Column8100" dataDxfId="8326"/>
    <tableColumn id="8105" xr3:uid="{727A10CD-172D-4416-A401-BD9C8D717B75}" name="Column8101" dataDxfId="8325"/>
    <tableColumn id="8106" xr3:uid="{F94AA4EF-420D-4F3C-9F7F-0CC2FE9F572D}" name="Column8102" dataDxfId="8324"/>
    <tableColumn id="8107" xr3:uid="{9FD4A8A0-30D4-4132-8FAE-5B08AA081B06}" name="Column8103" dataDxfId="8323"/>
    <tableColumn id="8108" xr3:uid="{CD76AEDC-0C83-431D-ADC9-C467218DD0D8}" name="Column8104" dataDxfId="8322"/>
    <tableColumn id="8109" xr3:uid="{20F63F35-1A10-4E33-AE09-E6B32646B258}" name="Column8105" dataDxfId="8321"/>
    <tableColumn id="8110" xr3:uid="{E0FC94A0-69CB-47AE-AD3C-727E92B7F430}" name="Column8106" dataDxfId="8320"/>
    <tableColumn id="8111" xr3:uid="{0E93142D-8268-425E-A4BD-B82BC1705D8B}" name="Column8107" dataDxfId="8319"/>
    <tableColumn id="8112" xr3:uid="{54909204-2776-4022-9F17-FAF3FBE29AF4}" name="Column8108" dataDxfId="8318"/>
    <tableColumn id="8113" xr3:uid="{D25397FC-B527-41C6-97C9-B7803C612208}" name="Column8109" dataDxfId="8317"/>
    <tableColumn id="8114" xr3:uid="{35F4CCA1-C520-41C8-9E03-E0B80907987B}" name="Column8110" dataDxfId="8316"/>
    <tableColumn id="8115" xr3:uid="{391CF51D-F5A6-4B21-BEAA-74C710B45326}" name="Column8111" dataDxfId="8315"/>
    <tableColumn id="8116" xr3:uid="{59B5608A-6744-4FFC-A262-DA71846A4EAC}" name="Column8112" dataDxfId="8314"/>
    <tableColumn id="8117" xr3:uid="{D78E0635-21CB-44EB-AA35-FC0DD465B6A3}" name="Column8113" dataDxfId="8313"/>
    <tableColumn id="8118" xr3:uid="{901A9FAC-41BE-48CA-ADA2-20471FFB1A8F}" name="Column8114" dataDxfId="8312"/>
    <tableColumn id="8119" xr3:uid="{24F92327-7B1F-4614-8D9C-7867BF50E36B}" name="Column8115" dataDxfId="8311"/>
    <tableColumn id="8120" xr3:uid="{1DEF03AE-E5F8-4119-B798-340C1EBA0430}" name="Column8116" dataDxfId="8310"/>
    <tableColumn id="8121" xr3:uid="{7C24C0E6-16C2-4E71-B973-1037E433F6DF}" name="Column8117" dataDxfId="8309"/>
    <tableColumn id="8122" xr3:uid="{9A4A693D-8540-4C8D-83C7-B76B61E7F248}" name="Column8118" dataDxfId="8308"/>
    <tableColumn id="8123" xr3:uid="{7A3F33FB-9FE1-42BE-9C8F-43748FA4120A}" name="Column8119" dataDxfId="8307"/>
    <tableColumn id="8124" xr3:uid="{9C540A3B-B202-48D7-8F6E-2DC520D98202}" name="Column8120" dataDxfId="8306"/>
    <tableColumn id="8125" xr3:uid="{C6A8A143-DD94-4E95-98DC-12DCB4FDC797}" name="Column8121" dataDxfId="8305"/>
    <tableColumn id="8126" xr3:uid="{58085347-2580-43D1-8E08-8D625D369A49}" name="Column8122" dataDxfId="8304"/>
    <tableColumn id="8127" xr3:uid="{7CB2525D-4404-4E48-AA4F-96075E87E74D}" name="Column8123" dataDxfId="8303"/>
    <tableColumn id="8128" xr3:uid="{A66AD4E6-7195-40E9-8508-D32B4A180947}" name="Column8124" dataDxfId="8302"/>
    <tableColumn id="8129" xr3:uid="{4526650E-4956-4269-B1DF-1812C0122EE8}" name="Column8125" dataDxfId="8301"/>
    <tableColumn id="8130" xr3:uid="{94E168A7-0BB6-43BC-BDD7-C23BE2D00B91}" name="Column8126" dataDxfId="8300"/>
    <tableColumn id="8131" xr3:uid="{3CD68C8E-EED0-4FA8-8E31-E6308FEED717}" name="Column8127" dataDxfId="8299"/>
    <tableColumn id="8132" xr3:uid="{C25E70D4-AFA4-4E27-BB6E-6BC5A79FCEA1}" name="Column8128" dataDxfId="8298"/>
    <tableColumn id="8133" xr3:uid="{810A08C0-FF65-4B37-B414-BA6CB0B797E4}" name="Column8129" dataDxfId="8297"/>
    <tableColumn id="8134" xr3:uid="{AF0EEEFB-1463-4E38-8EDC-FAED7C655A89}" name="Column8130" dataDxfId="8296"/>
    <tableColumn id="8135" xr3:uid="{DACEC378-12D2-4275-8988-689FD73F81B7}" name="Column8131" dataDxfId="8295"/>
    <tableColumn id="8136" xr3:uid="{39AF3B7A-E88D-4ED2-8B80-9982A693D57C}" name="Column8132" dataDxfId="8294"/>
    <tableColumn id="8137" xr3:uid="{F64DFE22-BCAE-40FA-90B8-327DDDE06AF3}" name="Column8133" dataDxfId="8293"/>
    <tableColumn id="8138" xr3:uid="{7EB17183-2BE7-4B75-A8F1-5117754CC064}" name="Column8134" dataDxfId="8292"/>
    <tableColumn id="8139" xr3:uid="{43CF3500-DCC6-4668-B12A-8F367CEA802B}" name="Column8135" dataDxfId="8291"/>
    <tableColumn id="8140" xr3:uid="{B9ECB2CE-4B00-4F7C-8071-5BD10D7943FC}" name="Column8136" dataDxfId="8290"/>
    <tableColumn id="8141" xr3:uid="{CD10AFF5-5540-4E22-ACE1-FEE22CEB2C37}" name="Column8137" dataDxfId="8289"/>
    <tableColumn id="8142" xr3:uid="{587881A2-2B51-4221-B3A6-EF67DC1321F0}" name="Column8138" dataDxfId="8288"/>
    <tableColumn id="8143" xr3:uid="{E60C5E51-DD5A-4E1A-A5FE-6B057721B2F0}" name="Column8139" dataDxfId="8287"/>
    <tableColumn id="8144" xr3:uid="{729ACDF3-1981-4D6C-9C00-7992B4754B46}" name="Column8140" dataDxfId="8286"/>
    <tableColumn id="8145" xr3:uid="{01316AF1-B480-419E-88AD-B2A95324C476}" name="Column8141" dataDxfId="8285"/>
    <tableColumn id="8146" xr3:uid="{5DD00029-FD76-4F8D-BA4E-5E69A76E230A}" name="Column8142" dataDxfId="8284"/>
    <tableColumn id="8147" xr3:uid="{C4DB1145-465B-48CD-9F0F-A5FBCADF165E}" name="Column8143" dataDxfId="8283"/>
    <tableColumn id="8148" xr3:uid="{FF1CACF0-8B73-4ADD-9669-3F19FD4356AE}" name="Column8144" dataDxfId="8282"/>
    <tableColumn id="8149" xr3:uid="{AC7903FD-67FA-4F7D-8044-420A9ED67046}" name="Column8145" dataDxfId="8281"/>
    <tableColumn id="8150" xr3:uid="{45F684A6-E679-49BE-A7DF-4828A44AB8C9}" name="Column8146" dataDxfId="8280"/>
    <tableColumn id="8151" xr3:uid="{B0192E33-0B14-42C2-B945-E17EA75BE1EF}" name="Column8147" dataDxfId="8279"/>
    <tableColumn id="8152" xr3:uid="{7C20AFC5-E693-43C5-A6A9-F21EEAD402FA}" name="Column8148" dataDxfId="8278"/>
    <tableColumn id="8153" xr3:uid="{45AF787A-86C9-4EF0-AACF-B707CF697CD2}" name="Column8149" dataDxfId="8277"/>
    <tableColumn id="8154" xr3:uid="{B78C1101-2DDD-48E4-AA8D-F56A59C09602}" name="Column8150" dataDxfId="8276"/>
    <tableColumn id="8155" xr3:uid="{A6283278-E222-4765-A5B3-AB983B9374B2}" name="Column8151" dataDxfId="8275"/>
    <tableColumn id="8156" xr3:uid="{8E63788C-F481-442B-9234-ED48B587D5D0}" name="Column8152" dataDxfId="8274"/>
    <tableColumn id="8157" xr3:uid="{28CCBC9F-73CE-4062-AC7A-08C5473F6884}" name="Column8153" dataDxfId="8273"/>
    <tableColumn id="8158" xr3:uid="{85D63153-C38E-4A40-BDC6-DA2F26A99BB9}" name="Column8154" dataDxfId="8272"/>
    <tableColumn id="8159" xr3:uid="{FBE03A51-45D3-4BB3-A2C0-17A1A4C515B2}" name="Column8155" dataDxfId="8271"/>
    <tableColumn id="8160" xr3:uid="{45C23DB8-DCAD-4AC7-A6BE-BF9202F8EDE7}" name="Column8156" dataDxfId="8270"/>
    <tableColumn id="8161" xr3:uid="{6CA357AD-5CEB-43F0-99BD-26520D4EB6D2}" name="Column8157" dataDxfId="8269"/>
    <tableColumn id="8162" xr3:uid="{2FAFC2C3-6BEE-4B9F-B741-EC22885CD080}" name="Column8158" dataDxfId="8268"/>
    <tableColumn id="8163" xr3:uid="{305EB367-A5B1-4966-93E3-2316C7903F9F}" name="Column8159" dataDxfId="8267"/>
    <tableColumn id="8164" xr3:uid="{302C22E2-2ADA-4337-A898-F18BDD6FD084}" name="Column8160" dataDxfId="8266"/>
    <tableColumn id="8165" xr3:uid="{813C5B1D-9D9D-4027-80EF-E4FC6EECC78A}" name="Column8161" dataDxfId="8265"/>
    <tableColumn id="8166" xr3:uid="{D3958F75-B607-4729-9350-527C9BFB13DE}" name="Column8162" dataDxfId="8264"/>
    <tableColumn id="8167" xr3:uid="{A5636043-B1C4-482B-8722-74EA3A9EBF44}" name="Column8163" dataDxfId="8263"/>
    <tableColumn id="8168" xr3:uid="{B1F5BFDA-0850-4B5A-B3B1-D0BC779C1EFA}" name="Column8164" dataDxfId="8262"/>
    <tableColumn id="8169" xr3:uid="{3EAD9298-0B33-45DA-9BA8-0027B6C90E93}" name="Column8165" dataDxfId="8261"/>
    <tableColumn id="8170" xr3:uid="{2175FF64-BDA2-4256-9414-094734C23712}" name="Column8166" dataDxfId="8260"/>
    <tableColumn id="8171" xr3:uid="{EB33FEEE-1FAE-4B17-B425-501FCB34F460}" name="Column8167" dataDxfId="8259"/>
    <tableColumn id="8172" xr3:uid="{40A29C5C-DC68-4F1A-93DF-564F230B47B3}" name="Column8168" dataDxfId="8258"/>
    <tableColumn id="8173" xr3:uid="{FF8AD1ED-F2CC-4717-A233-104422C5E797}" name="Column8169" dataDxfId="8257"/>
    <tableColumn id="8174" xr3:uid="{C7141EE2-5B84-43C7-8EC5-D2C11B673988}" name="Column8170" dataDxfId="8256"/>
    <tableColumn id="8175" xr3:uid="{6C9E830F-7675-4649-9397-932374414BDB}" name="Column8171" dataDxfId="8255"/>
    <tableColumn id="8176" xr3:uid="{30BA9F81-E0A5-49C2-B8BC-B479B02ED00E}" name="Column8172" dataDxfId="8254"/>
    <tableColumn id="8177" xr3:uid="{4642D4CD-6358-45FF-82E3-CF3EAAB71C62}" name="Column8173" dataDxfId="8253"/>
    <tableColumn id="8178" xr3:uid="{87823EAF-F9F9-4D06-8AEF-E55B72443D62}" name="Column8174" dataDxfId="8252"/>
    <tableColumn id="8179" xr3:uid="{AC343F92-950C-4A5C-B1D5-F732C51555F7}" name="Column8175" dataDxfId="8251"/>
    <tableColumn id="8180" xr3:uid="{32945A8A-7CEA-4F45-A845-A747A2FA658D}" name="Column8176" dataDxfId="8250"/>
    <tableColumn id="8181" xr3:uid="{FA1B857B-D8F8-441C-B7CB-618CF97A289C}" name="Column8177" dataDxfId="8249"/>
    <tableColumn id="8182" xr3:uid="{6838D06C-82CA-4EC1-97B5-ABF3374131B6}" name="Column8178" dataDxfId="8248"/>
    <tableColumn id="8183" xr3:uid="{5E1D59BD-E5D9-4897-809D-809328C98110}" name="Column8179" dataDxfId="8247"/>
    <tableColumn id="8184" xr3:uid="{ED4055F3-AC5F-4340-B65D-8E04E37CDE11}" name="Column8180" dataDxfId="8246"/>
    <tableColumn id="8185" xr3:uid="{62F1FBE3-017A-49A1-86AD-0927B3D0FC86}" name="Column8181" dataDxfId="8245"/>
    <tableColumn id="8186" xr3:uid="{EC5A9896-EFEC-4441-95F3-2347F4D1A7CB}" name="Column8182" dataDxfId="8244"/>
    <tableColumn id="8187" xr3:uid="{4264D3CA-F6C3-454B-AF90-6B8E7F3E4444}" name="Column8183" dataDxfId="8243"/>
    <tableColumn id="8188" xr3:uid="{7E3B68FE-C6E7-456A-8B28-78F740B4D2B0}" name="Column8184" dataDxfId="8242"/>
    <tableColumn id="8189" xr3:uid="{FB27B938-F5C6-4A1D-8691-E899C2AA61FF}" name="Column8185" dataDxfId="8241"/>
    <tableColumn id="8190" xr3:uid="{D4936FF0-3AC8-4FF6-A313-E11479D6B7CD}" name="Column8186" dataDxfId="8240"/>
    <tableColumn id="8191" xr3:uid="{24A3D754-A74B-46FE-9168-2A8415CBF475}" name="Column8187" dataDxfId="8239"/>
    <tableColumn id="8192" xr3:uid="{A6B6F00D-AFD5-4597-BA9A-6FEC989BAF34}" name="Column8188" dataDxfId="8238"/>
    <tableColumn id="8193" xr3:uid="{E6473CB1-42A3-480B-AE29-FEF94476BED7}" name="Column8189" dataDxfId="8237"/>
    <tableColumn id="8194" xr3:uid="{4CDECD50-53C0-4289-AFAB-2B9F45C9D020}" name="Column8190" dataDxfId="8236"/>
    <tableColumn id="8195" xr3:uid="{A9A21DBF-5FCB-4A2E-9D7F-39852D1A8994}" name="Column8191" dataDxfId="8235"/>
    <tableColumn id="8196" xr3:uid="{1D5269B7-A084-4674-AB59-E3AB643484A0}" name="Column8192" dataDxfId="8234"/>
    <tableColumn id="8197" xr3:uid="{722D1919-E370-4E2F-BFBE-75F1AD1423DC}" name="Column8193" dataDxfId="8233"/>
    <tableColumn id="8198" xr3:uid="{B840E56B-FC25-4230-BAD1-0144E528072A}" name="Column8194" dataDxfId="8232"/>
    <tableColumn id="8199" xr3:uid="{07501214-12E1-4B2F-93E9-99B9BA7C5AEA}" name="Column8195" dataDxfId="8231"/>
    <tableColumn id="8200" xr3:uid="{583FC109-7978-48C8-A1F0-561D468E0C1E}" name="Column8196" dataDxfId="8230"/>
    <tableColumn id="8201" xr3:uid="{D1377B1F-FCB7-44C4-94AC-F79D42F9C959}" name="Column8197" dataDxfId="8229"/>
    <tableColumn id="8202" xr3:uid="{7849F6EC-239C-4227-B40F-5F3A9880FD5E}" name="Column8198" dataDxfId="8228"/>
    <tableColumn id="8203" xr3:uid="{A16D361C-8248-44B0-B1CB-7FDC0474C76B}" name="Column8199" dataDxfId="8227"/>
    <tableColumn id="8204" xr3:uid="{C98DC243-BDF6-46FC-ACB4-E484A273049C}" name="Column8200" dataDxfId="8226"/>
    <tableColumn id="8205" xr3:uid="{8531FF8B-7841-4EA0-9349-B5B21B3F27D2}" name="Column8201" dataDxfId="8225"/>
    <tableColumn id="8206" xr3:uid="{EE9CEC8C-D080-4E92-AB25-617CC8C56171}" name="Column8202" dataDxfId="8224"/>
    <tableColumn id="8207" xr3:uid="{A40560BE-D9B7-446A-BF7D-3E6958C79CC5}" name="Column8203" dataDxfId="8223"/>
    <tableColumn id="8208" xr3:uid="{B3A37075-EC20-4BD6-8537-E0B932DFFA4E}" name="Column8204" dataDxfId="8222"/>
    <tableColumn id="8209" xr3:uid="{4876C450-9DCE-4273-8972-F40E81276DE7}" name="Column8205" dataDxfId="8221"/>
    <tableColumn id="8210" xr3:uid="{FBE618AC-E770-45F6-8263-ED72AB96945A}" name="Column8206" dataDxfId="8220"/>
    <tableColumn id="8211" xr3:uid="{D712DEB6-9BD7-4846-B1C7-115D5483A95E}" name="Column8207" dataDxfId="8219"/>
    <tableColumn id="8212" xr3:uid="{9D1506DD-4046-4EF9-BF0E-6BE9264B65F3}" name="Column8208" dataDxfId="8218"/>
    <tableColumn id="8213" xr3:uid="{A51367A4-08A8-4BD1-854E-B05984DCCC49}" name="Column8209" dataDxfId="8217"/>
    <tableColumn id="8214" xr3:uid="{A1AF7B0A-D4F0-47E0-9DA2-3833FF8ACD13}" name="Column8210" dataDxfId="8216"/>
    <tableColumn id="8215" xr3:uid="{344230CF-2CEB-4CEE-AED2-630B8C8F1EAC}" name="Column8211" dataDxfId="8215"/>
    <tableColumn id="8216" xr3:uid="{E538647C-1CE5-4FC1-8997-B1CF1FC75F42}" name="Column8212" dataDxfId="8214"/>
    <tableColumn id="8217" xr3:uid="{058243ED-3BA9-41EC-87BC-C75F0EBCBBFD}" name="Column8213" dataDxfId="8213"/>
    <tableColumn id="8218" xr3:uid="{9A5BE1F2-5A1B-411D-84D9-615E0B8E2521}" name="Column8214" dataDxfId="8212"/>
    <tableColumn id="8219" xr3:uid="{A913C71E-1111-4205-9988-99EE0C6A4DFA}" name="Column8215" dataDxfId="8211"/>
    <tableColumn id="8220" xr3:uid="{60009756-90AA-44B3-8401-DC39B3943A96}" name="Column8216" dataDxfId="8210"/>
    <tableColumn id="8221" xr3:uid="{2A23857F-4BB2-4254-A6C0-54B42F932482}" name="Column8217" dataDxfId="8209"/>
    <tableColumn id="8222" xr3:uid="{B09F7C7C-D0A9-4A91-845D-6F4B1E9896BA}" name="Column8218" dataDxfId="8208"/>
    <tableColumn id="8223" xr3:uid="{5E8B4255-10CF-4275-B065-12F19E6B0EF1}" name="Column8219" dataDxfId="8207"/>
    <tableColumn id="8224" xr3:uid="{94C97125-0303-4958-8189-B8E02FF5C8AB}" name="Column8220" dataDxfId="8206"/>
    <tableColumn id="8225" xr3:uid="{CD04FC8C-4E5F-4EF2-8537-744A9B3CC2F9}" name="Column8221" dataDxfId="8205"/>
    <tableColumn id="8226" xr3:uid="{21381E1E-225B-4F0A-A983-986E82C866EF}" name="Column8222" dataDxfId="8204"/>
    <tableColumn id="8227" xr3:uid="{A3E3A9DE-65C4-4D3A-AB86-27CF5D8F7D5F}" name="Column8223" dataDxfId="8203"/>
    <tableColumn id="8228" xr3:uid="{9CE86246-2C8C-4827-8120-AB9047D36069}" name="Column8224" dataDxfId="8202"/>
    <tableColumn id="8229" xr3:uid="{DE5EBEB7-9236-494C-915C-06AE99237795}" name="Column8225" dataDxfId="8201"/>
    <tableColumn id="8230" xr3:uid="{B990B3B1-8911-4844-AE63-BCADFDB93AEC}" name="Column8226" dataDxfId="8200"/>
    <tableColumn id="8231" xr3:uid="{10846D4C-1BF2-468F-9F78-C28D7A68ED41}" name="Column8227" dataDxfId="8199"/>
    <tableColumn id="8232" xr3:uid="{EF9FA44A-54DA-4389-83AF-666B4D7D604A}" name="Column8228" dataDxfId="8198"/>
    <tableColumn id="8233" xr3:uid="{A03F2ADF-29D4-4CC8-8CE1-5D367A2A131C}" name="Column8229" dataDxfId="8197"/>
    <tableColumn id="8234" xr3:uid="{E6C0CDF1-474B-444D-82A2-3954E922024A}" name="Column8230" dataDxfId="8196"/>
    <tableColumn id="8235" xr3:uid="{BC021E07-BA2A-4616-BF93-8B9BFA3B5092}" name="Column8231" dataDxfId="8195"/>
    <tableColumn id="8236" xr3:uid="{E629BE37-B07B-49F9-94E2-9432C0B79F18}" name="Column8232" dataDxfId="8194"/>
    <tableColumn id="8237" xr3:uid="{C17CCBE0-BA91-48B9-B20A-47434624F6CF}" name="Column8233" dataDxfId="8193"/>
    <tableColumn id="8238" xr3:uid="{73163FD1-DB5A-4F21-966B-AB78B51E830E}" name="Column8234" dataDxfId="8192"/>
    <tableColumn id="8239" xr3:uid="{A7292BF4-31F1-484E-A795-DFA8BB21AD2F}" name="Column8235" dataDxfId="8191"/>
    <tableColumn id="8240" xr3:uid="{30896F41-94C3-419C-A7BD-841166FC68AC}" name="Column8236" dataDxfId="8190"/>
    <tableColumn id="8241" xr3:uid="{6FE82467-A0C0-4D6B-B96D-07576ACFC11B}" name="Column8237" dataDxfId="8189"/>
    <tableColumn id="8242" xr3:uid="{F2544B06-1141-4239-9AEE-D1FD68EF204F}" name="Column8238" dataDxfId="8188"/>
    <tableColumn id="8243" xr3:uid="{9E403F5B-54C2-4CA7-A7C9-5EE46244A18F}" name="Column8239" dataDxfId="8187"/>
    <tableColumn id="8244" xr3:uid="{77DEDB4A-7951-4E93-B9C1-ED5DB46FF83A}" name="Column8240" dataDxfId="8186"/>
    <tableColumn id="8245" xr3:uid="{2398B18D-21A1-49AA-A4DB-578B0E8041A5}" name="Column8241" dataDxfId="8185"/>
    <tableColumn id="8246" xr3:uid="{4619D19E-80EF-4A7E-A8AD-58E12789F49F}" name="Column8242" dataDxfId="8184"/>
    <tableColumn id="8247" xr3:uid="{95D9285D-76C1-4E07-A911-56FA3A36D034}" name="Column8243" dataDxfId="8183"/>
    <tableColumn id="8248" xr3:uid="{380333EB-7B23-409A-BFD6-B6FEBA3F1185}" name="Column8244" dataDxfId="8182"/>
    <tableColumn id="8249" xr3:uid="{3BA475E4-676E-43B6-A5D1-248C106324DE}" name="Column8245" dataDxfId="8181"/>
    <tableColumn id="8250" xr3:uid="{5AF27568-EA15-49F8-88FB-EEED544F74AB}" name="Column8246" dataDxfId="8180"/>
    <tableColumn id="8251" xr3:uid="{4E6E450B-8695-466E-BB23-AF0DA9E18491}" name="Column8247" dataDxfId="8179"/>
    <tableColumn id="8252" xr3:uid="{8A1CAFB3-A05E-4E70-93C1-743F2D8772CA}" name="Column8248" dataDxfId="8178"/>
    <tableColumn id="8253" xr3:uid="{F5E1036C-4CC4-4A61-8DC9-C5EBF3EB4333}" name="Column8249" dataDxfId="8177"/>
    <tableColumn id="8254" xr3:uid="{0444FFBE-3433-4A4A-8958-228F4F20A3E2}" name="Column8250" dataDxfId="8176"/>
    <tableColumn id="8255" xr3:uid="{2106B0EC-609B-40EA-ABA7-9F5CF68B15A4}" name="Column8251" dataDxfId="8175"/>
    <tableColumn id="8256" xr3:uid="{C7EA66DB-1132-48D9-BB90-B0505D5756AC}" name="Column8252" dataDxfId="8174"/>
    <tableColumn id="8257" xr3:uid="{34C48DF6-F783-42FD-B580-28020732BEBF}" name="Column8253" dataDxfId="8173"/>
    <tableColumn id="8258" xr3:uid="{3F8ADA02-33BC-4035-AD29-E01F4C270CE5}" name="Column8254" dataDxfId="8172"/>
    <tableColumn id="8259" xr3:uid="{4A37DD58-302B-4A3A-8194-A62109C8CE7A}" name="Column8255" dataDxfId="8171"/>
    <tableColumn id="8260" xr3:uid="{4B49B794-0DF4-4BD8-A539-28540ADF7B36}" name="Column8256" dataDxfId="8170"/>
    <tableColumn id="8261" xr3:uid="{91FB715A-4326-4230-B9F4-F4BC309ADF42}" name="Column8257" dataDxfId="8169"/>
    <tableColumn id="8262" xr3:uid="{CCE1E399-B3DD-483B-A3B6-87E1983DB36C}" name="Column8258" dataDxfId="8168"/>
    <tableColumn id="8263" xr3:uid="{8CA91A92-6683-4DF5-BF83-1E8336F46381}" name="Column8259" dataDxfId="8167"/>
    <tableColumn id="8264" xr3:uid="{0F9CFFCF-E8C9-4703-A848-D69C6D5A3949}" name="Column8260" dataDxfId="8166"/>
    <tableColumn id="8265" xr3:uid="{3FA4241B-00B1-406E-B092-13CFFB8AF01A}" name="Column8261" dataDxfId="8165"/>
    <tableColumn id="8266" xr3:uid="{2F2F08C1-7C0A-4884-BB67-47BBBD9D98BF}" name="Column8262" dataDxfId="8164"/>
    <tableColumn id="8267" xr3:uid="{BE8A65F0-EAB3-46C8-A4DD-49119E5B6179}" name="Column8263" dataDxfId="8163"/>
    <tableColumn id="8268" xr3:uid="{C9787418-7782-442B-8B25-89E86D3BB183}" name="Column8264" dataDxfId="8162"/>
    <tableColumn id="8269" xr3:uid="{FD8169EF-ABBB-4846-BB67-FA61842651CC}" name="Column8265" dataDxfId="8161"/>
    <tableColumn id="8270" xr3:uid="{898115FE-4ED9-4E0E-9A06-8E7E07AD4A3C}" name="Column8266" dataDxfId="8160"/>
    <tableColumn id="8271" xr3:uid="{45B55E6A-F453-4849-8BB5-27382AAA10F4}" name="Column8267" dataDxfId="8159"/>
    <tableColumn id="8272" xr3:uid="{9762E230-23A2-4D05-8443-B4B388E60D2B}" name="Column8268" dataDxfId="8158"/>
    <tableColumn id="8273" xr3:uid="{03D66AA1-393D-4836-A3B6-371308D2AC08}" name="Column8269" dataDxfId="8157"/>
    <tableColumn id="8274" xr3:uid="{4585B91C-DA11-443A-AD53-99303DA6E1DB}" name="Column8270" dataDxfId="8156"/>
    <tableColumn id="8275" xr3:uid="{CB0C838A-2FBF-4E6B-AF38-56E31F2B777E}" name="Column8271" dataDxfId="8155"/>
    <tableColumn id="8276" xr3:uid="{BF2FE974-EBE7-4BDA-AC0A-5D5D8F52F3C8}" name="Column8272" dataDxfId="8154"/>
    <tableColumn id="8277" xr3:uid="{7FA3AB70-AA83-4AE9-8CB7-29ADE2CA5CF4}" name="Column8273" dataDxfId="8153"/>
    <tableColumn id="8278" xr3:uid="{D8C144B8-C2CA-404E-BA95-E223A34B1D59}" name="Column8274" dataDxfId="8152"/>
    <tableColumn id="8279" xr3:uid="{67696451-DE9E-4B8C-9B8B-6F257EAE2539}" name="Column8275" dataDxfId="8151"/>
    <tableColumn id="8280" xr3:uid="{2279593C-06BA-48A1-9665-7E3BB1204496}" name="Column8276" dataDxfId="8150"/>
    <tableColumn id="8281" xr3:uid="{C844C7F6-30DD-4E1A-91D1-CA4CB80447DA}" name="Column8277" dataDxfId="8149"/>
    <tableColumn id="8282" xr3:uid="{E35DE8D0-E432-46D2-A18D-0A4CBB550200}" name="Column8278" dataDxfId="8148"/>
    <tableColumn id="8283" xr3:uid="{4ED17BD3-1E55-4973-8EA1-6D9A7009FC22}" name="Column8279" dataDxfId="8147"/>
    <tableColumn id="8284" xr3:uid="{DED993D8-63A8-419C-ACD3-B5824F6350DF}" name="Column8280" dataDxfId="8146"/>
    <tableColumn id="8285" xr3:uid="{DA396809-A6CC-4425-955D-34AAE8E4A1AD}" name="Column8281" dataDxfId="8145"/>
    <tableColumn id="8286" xr3:uid="{47540BCA-202C-459E-B816-49FD4D8B8340}" name="Column8282" dataDxfId="8144"/>
    <tableColumn id="8287" xr3:uid="{9AB932B7-936E-4D2A-AD96-0DD5F65BD36B}" name="Column8283" dataDxfId="8143"/>
    <tableColumn id="8288" xr3:uid="{50324C7D-B6E8-4C38-B6CA-026B71B43BDF}" name="Column8284" dataDxfId="8142"/>
    <tableColumn id="8289" xr3:uid="{87E1F972-1DB3-4A69-894E-8CCA877E8038}" name="Column8285" dataDxfId="8141"/>
    <tableColumn id="8290" xr3:uid="{FA72A5D5-E061-487A-98BE-DC6620CBCE85}" name="Column8286" dataDxfId="8140"/>
    <tableColumn id="8291" xr3:uid="{9396A020-DE1F-44A3-B536-FAA6933D1ACA}" name="Column8287" dataDxfId="8139"/>
    <tableColumn id="8292" xr3:uid="{9232189A-85D3-477C-8C72-4D554A0DDED1}" name="Column8288" dataDxfId="8138"/>
    <tableColumn id="8293" xr3:uid="{912C1583-C2CC-4819-B83C-3F08A6461805}" name="Column8289" dataDxfId="8137"/>
    <tableColumn id="8294" xr3:uid="{17D77779-1045-4F5C-8767-9D6034386E02}" name="Column8290" dataDxfId="8136"/>
    <tableColumn id="8295" xr3:uid="{55A4A160-649F-4F88-9C8D-51FC648B7134}" name="Column8291" dataDxfId="8135"/>
    <tableColumn id="8296" xr3:uid="{2352EF58-99B6-4617-AD3A-321E21745EB6}" name="Column8292" dataDxfId="8134"/>
    <tableColumn id="8297" xr3:uid="{43BD0A49-5CE4-4744-BB4E-1ECB1E69C315}" name="Column8293" dataDxfId="8133"/>
    <tableColumn id="8298" xr3:uid="{5BC9C6DE-90CD-40DA-976D-5E15EF3005B6}" name="Column8294" dataDxfId="8132"/>
    <tableColumn id="8299" xr3:uid="{4DACBE44-1EFC-49BF-8410-63F84C17375B}" name="Column8295" dataDxfId="8131"/>
    <tableColumn id="8300" xr3:uid="{B7229725-B465-423C-8F4A-3B0312685C43}" name="Column8296" dataDxfId="8130"/>
    <tableColumn id="8301" xr3:uid="{9DB71A37-7FD8-47A2-AF52-77CE91155337}" name="Column8297" dataDxfId="8129"/>
    <tableColumn id="8302" xr3:uid="{F9857AB8-1E68-41B8-9E35-621C4F9C9ABC}" name="Column8298" dataDxfId="8128"/>
    <tableColumn id="8303" xr3:uid="{FFB0B23A-C6B6-4CE0-A78F-7AC37B6538E0}" name="Column8299" dataDxfId="8127"/>
    <tableColumn id="8304" xr3:uid="{B622F583-6EBB-4D74-B298-BBAC0F6495D9}" name="Column8300" dataDxfId="8126"/>
    <tableColumn id="8305" xr3:uid="{7B624F7A-587F-4576-9A71-99875D682865}" name="Column8301" dataDxfId="8125"/>
    <tableColumn id="8306" xr3:uid="{974008E9-F8D3-45A8-AA9A-A5A91F580A16}" name="Column8302" dataDxfId="8124"/>
    <tableColumn id="8307" xr3:uid="{A6DA3D37-CD07-459C-8FC7-6596527220B2}" name="Column8303" dataDxfId="8123"/>
    <tableColumn id="8308" xr3:uid="{3EFFA024-7DDA-4CBC-A43B-A37417277D41}" name="Column8304" dataDxfId="8122"/>
    <tableColumn id="8309" xr3:uid="{2B163059-B790-4CCF-8741-514AE50007E5}" name="Column8305" dataDxfId="8121"/>
    <tableColumn id="8310" xr3:uid="{DDC98159-F868-4F85-8559-D78F3A968CB2}" name="Column8306" dataDxfId="8120"/>
    <tableColumn id="8311" xr3:uid="{82D0A190-F4B0-4D3F-9F8D-65F6361FB04E}" name="Column8307" dataDxfId="8119"/>
    <tableColumn id="8312" xr3:uid="{10F80FCD-8FBE-4DFD-A824-2999D126507D}" name="Column8308" dataDxfId="8118"/>
    <tableColumn id="8313" xr3:uid="{2635A4B7-615B-4CBF-AD4F-464623FA982E}" name="Column8309" dataDxfId="8117"/>
    <tableColumn id="8314" xr3:uid="{A5455DF4-A8D3-48A7-A19C-9253F4AB6CAE}" name="Column8310" dataDxfId="8116"/>
    <tableColumn id="8315" xr3:uid="{BAA822FE-5F4F-4D37-AB08-E8E9D9E14C44}" name="Column8311" dataDxfId="8115"/>
    <tableColumn id="8316" xr3:uid="{BC93E78A-2B79-410D-BFCA-5EF82AD4E9F6}" name="Column8312" dataDxfId="8114"/>
    <tableColumn id="8317" xr3:uid="{E73EE899-3507-49FB-BB77-5B08607E1D34}" name="Column8313" dataDxfId="8113"/>
    <tableColumn id="8318" xr3:uid="{9A543350-E200-4B86-AA01-3588B2B33AF0}" name="Column8314" dataDxfId="8112"/>
    <tableColumn id="8319" xr3:uid="{B7EDA6A0-6D7D-4B21-A91F-4A18EBBB2274}" name="Column8315" dataDxfId="8111"/>
    <tableColumn id="8320" xr3:uid="{4E254016-9182-4DA9-B362-9E694AC83B88}" name="Column8316" dataDxfId="8110"/>
    <tableColumn id="8321" xr3:uid="{97186212-23E8-4617-92D2-4D4EAB40E93F}" name="Column8317" dataDxfId="8109"/>
    <tableColumn id="8322" xr3:uid="{AB521584-217A-4D0F-A358-17BD1147329A}" name="Column8318" dataDxfId="8108"/>
    <tableColumn id="8323" xr3:uid="{795771CC-16FA-4A85-96CE-16DB892BFBCC}" name="Column8319" dataDxfId="8107"/>
    <tableColumn id="8324" xr3:uid="{E601D00C-6B5E-4ABA-A678-3B11C740F9C8}" name="Column8320" dataDxfId="8106"/>
    <tableColumn id="8325" xr3:uid="{B9BC7809-7153-46BD-A52A-8D2E885248E9}" name="Column8321" dataDxfId="8105"/>
    <tableColumn id="8326" xr3:uid="{086AA8F5-AA75-4978-AE24-5BE08A16E0E8}" name="Column8322" dataDxfId="8104"/>
    <tableColumn id="8327" xr3:uid="{304E45F3-D40F-4B2C-8805-5F8F989F2DE5}" name="Column8323" dataDxfId="8103"/>
    <tableColumn id="8328" xr3:uid="{61B291F8-A98B-49C2-8F29-3D194447C2DA}" name="Column8324" dataDxfId="8102"/>
    <tableColumn id="8329" xr3:uid="{E979507F-9548-4A9E-ABF0-418152490C1F}" name="Column8325" dataDxfId="8101"/>
    <tableColumn id="8330" xr3:uid="{3BA3F5B2-D5EA-4B94-9B21-D8B264FA69F8}" name="Column8326" dataDxfId="8100"/>
    <tableColumn id="8331" xr3:uid="{ACB41127-7020-43B6-A534-3FBA6F07767A}" name="Column8327" dataDxfId="8099"/>
    <tableColumn id="8332" xr3:uid="{AD712D09-3E67-411F-A77D-DA31B805411E}" name="Column8328" dataDxfId="8098"/>
    <tableColumn id="8333" xr3:uid="{648154D7-5C4E-4B3F-9825-4BC8F68C10F6}" name="Column8329" dataDxfId="8097"/>
    <tableColumn id="8334" xr3:uid="{27502FD7-3899-4440-A6FD-772FEF965170}" name="Column8330" dataDxfId="8096"/>
    <tableColumn id="8335" xr3:uid="{6105E038-CDD6-4C73-96B9-AF24976DECF3}" name="Column8331" dataDxfId="8095"/>
    <tableColumn id="8336" xr3:uid="{108CAD20-E48F-44DB-8D85-8B781D7EBEDD}" name="Column8332" dataDxfId="8094"/>
    <tableColumn id="8337" xr3:uid="{480E1099-CB65-430A-9225-A38F2A85187E}" name="Column8333" dataDxfId="8093"/>
    <tableColumn id="8338" xr3:uid="{14E09C92-733C-44D3-887C-AA0586F077F1}" name="Column8334" dataDxfId="8092"/>
    <tableColumn id="8339" xr3:uid="{0CCC5211-4602-4760-B802-8BEE4E68B8C8}" name="Column8335" dataDxfId="8091"/>
    <tableColumn id="8340" xr3:uid="{06BFAADE-F7B9-4816-8C42-CB6EEDAD848C}" name="Column8336" dataDxfId="8090"/>
    <tableColumn id="8341" xr3:uid="{AEFDFF26-08F7-486F-9227-CD2A7F23855E}" name="Column8337" dataDxfId="8089"/>
    <tableColumn id="8342" xr3:uid="{3C85638F-1D11-416E-BEBE-1B2452E1C36B}" name="Column8338" dataDxfId="8088"/>
    <tableColumn id="8343" xr3:uid="{4575B900-884E-4AAD-AAC9-B825973C9428}" name="Column8339" dataDxfId="8087"/>
    <tableColumn id="8344" xr3:uid="{B703F079-2F57-4DCC-993D-6177D5BDEFF5}" name="Column8340" dataDxfId="8086"/>
    <tableColumn id="8345" xr3:uid="{1909C2CF-98C5-43F0-894E-F31197EC3874}" name="Column8341" dataDxfId="8085"/>
    <tableColumn id="8346" xr3:uid="{C7F06826-237A-461F-8510-A36A7DEA789B}" name="Column8342" dataDxfId="8084"/>
    <tableColumn id="8347" xr3:uid="{89FB16C0-D8FF-4FA9-85F8-D1287E5E079B}" name="Column8343" dataDxfId="8083"/>
    <tableColumn id="8348" xr3:uid="{52DAD6C4-98DD-4256-B5B5-16BD9D426FEB}" name="Column8344" dataDxfId="8082"/>
    <tableColumn id="8349" xr3:uid="{EF5EA02A-45BB-4E50-A99E-A422AF4F3829}" name="Column8345" dataDxfId="8081"/>
    <tableColumn id="8350" xr3:uid="{38132085-1051-4755-91F1-8BD938B2E7A1}" name="Column8346" dataDxfId="8080"/>
    <tableColumn id="8351" xr3:uid="{7D311E22-D898-497C-89E0-C73807442A75}" name="Column8347" dataDxfId="8079"/>
    <tableColumn id="8352" xr3:uid="{67837591-8747-46FB-9E83-29DD106CE506}" name="Column8348" dataDxfId="8078"/>
    <tableColumn id="8353" xr3:uid="{5DD5E917-7D81-425E-8E19-76DAFC938E4A}" name="Column8349" dataDxfId="8077"/>
    <tableColumn id="8354" xr3:uid="{B22B9930-55A3-4420-AB58-F43F0EF6803A}" name="Column8350" dataDxfId="8076"/>
    <tableColumn id="8355" xr3:uid="{084F7F21-DCAF-4882-8FFF-4F85143AC934}" name="Column8351" dataDxfId="8075"/>
    <tableColumn id="8356" xr3:uid="{8CBD5A26-9AE4-4C4E-AF31-A680A8FE5EA4}" name="Column8352" dataDxfId="8074"/>
    <tableColumn id="8357" xr3:uid="{5F92EF58-7D53-4898-965D-9EB6079ADBB3}" name="Column8353" dataDxfId="8073"/>
    <tableColumn id="8358" xr3:uid="{2D832510-2283-4961-8724-D4C0F5E63BCC}" name="Column8354" dataDxfId="8072"/>
    <tableColumn id="8359" xr3:uid="{6305923E-3A32-4EBC-B7D4-6552E2235102}" name="Column8355" dataDxfId="8071"/>
    <tableColumn id="8360" xr3:uid="{FB1010F8-C467-4F33-BDD3-41F6D9620283}" name="Column8356" dataDxfId="8070"/>
    <tableColumn id="8361" xr3:uid="{C69B7687-97E0-444A-A62C-7B4F85692CE5}" name="Column8357" dataDxfId="8069"/>
    <tableColumn id="8362" xr3:uid="{2BACA074-0D21-4359-ACA5-91328AFAFCDF}" name="Column8358" dataDxfId="8068"/>
    <tableColumn id="8363" xr3:uid="{8630405A-26F3-42B4-A381-8B3F381DF170}" name="Column8359" dataDxfId="8067"/>
    <tableColumn id="8364" xr3:uid="{61F04C11-B2E7-4D51-856B-58071C137E14}" name="Column8360" dataDxfId="8066"/>
    <tableColumn id="8365" xr3:uid="{8522E66C-F671-4E39-9238-2E357842722F}" name="Column8361" dataDxfId="8065"/>
    <tableColumn id="8366" xr3:uid="{05391500-A66F-42DE-8174-A460EE52FCE4}" name="Column8362" dataDxfId="8064"/>
    <tableColumn id="8367" xr3:uid="{66826616-B257-45BA-A7E7-9C8DA7DCF8EC}" name="Column8363" dataDxfId="8063"/>
    <tableColumn id="8368" xr3:uid="{F0267365-5C7B-44F8-8A23-1456613E8662}" name="Column8364" dataDxfId="8062"/>
    <tableColumn id="8369" xr3:uid="{69038EFF-0E6B-4E60-A01F-6ADDAB18C031}" name="Column8365" dataDxfId="8061"/>
    <tableColumn id="8370" xr3:uid="{FF6DE6EE-26E7-44E6-92D0-5CF97E71DAA3}" name="Column8366" dataDxfId="8060"/>
    <tableColumn id="8371" xr3:uid="{AA6BAD5D-E7EE-443B-AFC8-DFA3AE8AC152}" name="Column8367" dataDxfId="8059"/>
    <tableColumn id="8372" xr3:uid="{60FE1E77-8C1F-469E-9918-C9BEB1337BA1}" name="Column8368" dataDxfId="8058"/>
    <tableColumn id="8373" xr3:uid="{C58DAF35-C60E-4CEF-BD6D-042EE743AC90}" name="Column8369" dataDxfId="8057"/>
    <tableColumn id="8374" xr3:uid="{F50AEAB9-A57D-42D8-AE37-FB34F6A66A42}" name="Column8370" dataDxfId="8056"/>
    <tableColumn id="8375" xr3:uid="{65238A10-274E-4EF7-8C43-BC49791E26B3}" name="Column8371" dataDxfId="8055"/>
    <tableColumn id="8376" xr3:uid="{4A545D25-BDBD-4CD0-96FB-A509526A2A5C}" name="Column8372" dataDxfId="8054"/>
    <tableColumn id="8377" xr3:uid="{2D52F2A7-5C1A-473D-A33B-B95431D94096}" name="Column8373" dataDxfId="8053"/>
    <tableColumn id="8378" xr3:uid="{20EF53F8-005A-4AEE-845D-FA97451DB30A}" name="Column8374" dataDxfId="8052"/>
    <tableColumn id="8379" xr3:uid="{E1DD1CB3-1ACA-4A7A-A401-7453A9E8F84C}" name="Column8375" dataDxfId="8051"/>
    <tableColumn id="8380" xr3:uid="{ABE95EAC-FB41-402B-B12E-A68183CEADF5}" name="Column8376" dataDxfId="8050"/>
    <tableColumn id="8381" xr3:uid="{F73D49A0-19E1-4379-A123-A59D4FC83433}" name="Column8377" dataDxfId="8049"/>
    <tableColumn id="8382" xr3:uid="{66F5FEB3-CB24-4EC8-BFB6-134B526E4E27}" name="Column8378" dataDxfId="8048"/>
    <tableColumn id="8383" xr3:uid="{01AAED45-2773-421C-AC8F-984B71002DDE}" name="Column8379" dataDxfId="8047"/>
    <tableColumn id="8384" xr3:uid="{8DCE1312-B389-477D-900A-C07DC6D18726}" name="Column8380" dataDxfId="8046"/>
    <tableColumn id="8385" xr3:uid="{E2486F51-C8EB-4B72-B09C-0A338068D127}" name="Column8381" dataDxfId="8045"/>
    <tableColumn id="8386" xr3:uid="{54A7D53A-F6E1-4101-9CAB-9310773FE62B}" name="Column8382" dataDxfId="8044"/>
    <tableColumn id="8387" xr3:uid="{316BC837-5FFD-40CD-AB56-26C903D61943}" name="Column8383" dataDxfId="8043"/>
    <tableColumn id="8388" xr3:uid="{0B71E847-54E2-4CC8-8D97-95B3D30CAB9F}" name="Column8384" dataDxfId="8042"/>
    <tableColumn id="8389" xr3:uid="{E23E19CA-B31D-4475-8E30-4DAC18E1CD7D}" name="Column8385" dataDxfId="8041"/>
    <tableColumn id="8390" xr3:uid="{F306B125-38DC-45EF-B56D-43A6C2208300}" name="Column8386" dataDxfId="8040"/>
    <tableColumn id="8391" xr3:uid="{50BB513C-18ED-40E1-8743-763CEB4FD5D4}" name="Column8387" dataDxfId="8039"/>
    <tableColumn id="8392" xr3:uid="{2840C6BE-4AAD-4457-8505-C6FE5EC2E275}" name="Column8388" dataDxfId="8038"/>
    <tableColumn id="8393" xr3:uid="{F5C3B1D0-D1D9-4417-9DB6-09A6C0B61F6B}" name="Column8389" dataDxfId="8037"/>
    <tableColumn id="8394" xr3:uid="{D0072CBC-3F2D-47B1-B3A2-1E83C48BA37B}" name="Column8390" dataDxfId="8036"/>
    <tableColumn id="8395" xr3:uid="{466DCED1-C7FC-44B5-9B7B-4BD9A4860FF6}" name="Column8391" dataDxfId="8035"/>
    <tableColumn id="8396" xr3:uid="{1DEEAAAE-AE84-4D9A-87D9-8B9F46B40D28}" name="Column8392" dataDxfId="8034"/>
    <tableColumn id="8397" xr3:uid="{DA319365-369A-4140-B57C-6BE2A0823CE8}" name="Column8393" dataDxfId="8033"/>
    <tableColumn id="8398" xr3:uid="{9A92EE0C-6B6C-4F18-9742-4CCE795BDE60}" name="Column8394" dataDxfId="8032"/>
    <tableColumn id="8399" xr3:uid="{8673AFBB-ED7A-41CA-AC18-F4CD42FA2A53}" name="Column8395" dataDxfId="8031"/>
    <tableColumn id="8400" xr3:uid="{8F4C1DC4-15A0-45EB-8992-B4EF03B9B973}" name="Column8396" dataDxfId="8030"/>
    <tableColumn id="8401" xr3:uid="{4BD37DCB-D9A6-4A7E-9317-6DACCEB0D1BF}" name="Column8397" dataDxfId="8029"/>
    <tableColumn id="8402" xr3:uid="{97EB3846-B3F0-454D-B8FA-482709BEEECB}" name="Column8398" dataDxfId="8028"/>
    <tableColumn id="8403" xr3:uid="{E066BD45-5A21-451A-A941-F98F1472300E}" name="Column8399" dataDxfId="8027"/>
    <tableColumn id="8404" xr3:uid="{FF816BF0-FA48-4BA0-991D-49DB1B35C370}" name="Column8400" dataDxfId="8026"/>
    <tableColumn id="8405" xr3:uid="{62D5C150-8F38-4D8A-B726-3F1CE78F716F}" name="Column8401" dataDxfId="8025"/>
    <tableColumn id="8406" xr3:uid="{2E70FCFC-A20E-4137-9106-5E8B0E453F85}" name="Column8402" dataDxfId="8024"/>
    <tableColumn id="8407" xr3:uid="{D25FB2AC-1926-4BF0-840B-A6423AC06874}" name="Column8403" dataDxfId="8023"/>
    <tableColumn id="8408" xr3:uid="{3724CECE-BB97-42E1-B654-F45997776518}" name="Column8404" dataDxfId="8022"/>
    <tableColumn id="8409" xr3:uid="{798D15D3-35AD-46E0-866D-6BEE4AD7F8A3}" name="Column8405" dataDxfId="8021"/>
    <tableColumn id="8410" xr3:uid="{45917F56-D34C-4190-AC1E-1A86C0D73B9D}" name="Column8406" dataDxfId="8020"/>
    <tableColumn id="8411" xr3:uid="{9B1485F6-2DC6-4C51-99E6-237B84EA9819}" name="Column8407" dataDxfId="8019"/>
    <tableColumn id="8412" xr3:uid="{9B758020-2356-4DBB-B02A-31F4609AD37B}" name="Column8408" dataDxfId="8018"/>
    <tableColumn id="8413" xr3:uid="{C17A9653-8DCB-4428-A3E9-33EE819DA8F6}" name="Column8409" dataDxfId="8017"/>
    <tableColumn id="8414" xr3:uid="{B7569D55-579D-4FA9-93CD-AB4A2D838AB9}" name="Column8410" dataDxfId="8016"/>
    <tableColumn id="8415" xr3:uid="{89E99FE6-4F7A-461E-83B8-0B7866A224F8}" name="Column8411" dataDxfId="8015"/>
    <tableColumn id="8416" xr3:uid="{A5CE73AD-040D-4CA6-BC80-4D460563ACC5}" name="Column8412" dataDxfId="8014"/>
    <tableColumn id="8417" xr3:uid="{5A8CD48F-D695-4635-9DE6-B20DEFCDDC35}" name="Column8413" dataDxfId="8013"/>
    <tableColumn id="8418" xr3:uid="{A21D2379-9F95-4291-A1FC-D895B3708BFF}" name="Column8414" dataDxfId="8012"/>
    <tableColumn id="8419" xr3:uid="{16CC9FBA-EBA0-4E5A-B2E3-C89A61920726}" name="Column8415" dataDxfId="8011"/>
    <tableColumn id="8420" xr3:uid="{5DE61FD4-D373-4B77-833C-0F518025D758}" name="Column8416" dataDxfId="8010"/>
    <tableColumn id="8421" xr3:uid="{D0EF9A8D-C170-403B-B31F-83D4AD055D91}" name="Column8417" dataDxfId="8009"/>
    <tableColumn id="8422" xr3:uid="{E1492024-9167-4B40-A7DC-9897FBB9AE92}" name="Column8418" dataDxfId="8008"/>
    <tableColumn id="8423" xr3:uid="{602E805A-4DF9-4623-82EA-C2C505E5024F}" name="Column8419" dataDxfId="8007"/>
    <tableColumn id="8424" xr3:uid="{CC74A555-9F93-487D-8FD3-52A72A54A3B0}" name="Column8420" dataDxfId="8006"/>
    <tableColumn id="8425" xr3:uid="{FAC7939A-A93C-4A98-9FE9-D918714FBFBE}" name="Column8421" dataDxfId="8005"/>
    <tableColumn id="8426" xr3:uid="{EE860CED-9711-45D5-BC6F-1E84C1BFB51D}" name="Column8422" dataDxfId="8004"/>
    <tableColumn id="8427" xr3:uid="{B0FE8238-5CA5-4524-AEED-3A7FD9A10934}" name="Column8423" dataDxfId="8003"/>
    <tableColumn id="8428" xr3:uid="{95208469-32BB-4A60-A269-9637B660B029}" name="Column8424" dataDxfId="8002"/>
    <tableColumn id="8429" xr3:uid="{E7BA632C-4594-4E86-BAF4-4E6D4F005C75}" name="Column8425" dataDxfId="8001"/>
    <tableColumn id="8430" xr3:uid="{DBB5D6E1-AF60-4100-9CD7-A7D101EDEA25}" name="Column8426" dataDxfId="8000"/>
    <tableColumn id="8431" xr3:uid="{58287351-655B-4BFF-8F18-8F9C5EC4F527}" name="Column8427" dataDxfId="7999"/>
    <tableColumn id="8432" xr3:uid="{C3BE9B40-0D31-4D2C-BDF9-9004E1A72CA7}" name="Column8428" dataDxfId="7998"/>
    <tableColumn id="8433" xr3:uid="{B96D04CC-E8CB-4EDF-81EB-60842F8870FD}" name="Column8429" dataDxfId="7997"/>
    <tableColumn id="8434" xr3:uid="{2F050BB1-2D10-425F-9180-E517D5C3945F}" name="Column8430" dataDxfId="7996"/>
    <tableColumn id="8435" xr3:uid="{95CC7491-6803-4496-AF08-D45FE42D0BAF}" name="Column8431" dataDxfId="7995"/>
    <tableColumn id="8436" xr3:uid="{BB138006-EB61-408C-B570-878E015392D6}" name="Column8432" dataDxfId="7994"/>
    <tableColumn id="8437" xr3:uid="{6BD2A847-53B5-48AB-91C7-3024922E31C2}" name="Column8433" dataDxfId="7993"/>
    <tableColumn id="8438" xr3:uid="{BD3F8010-CB41-478C-868C-0E5F8CBE8902}" name="Column8434" dataDxfId="7992"/>
    <tableColumn id="8439" xr3:uid="{8932910D-580E-4CCD-8488-16271B5BE6A6}" name="Column8435" dataDxfId="7991"/>
    <tableColumn id="8440" xr3:uid="{082E22F9-3D48-4497-9521-2D370CFF9532}" name="Column8436" dataDxfId="7990"/>
    <tableColumn id="8441" xr3:uid="{2A16AA60-E6D6-4063-9F14-AC1540C4A87C}" name="Column8437" dataDxfId="7989"/>
    <tableColumn id="8442" xr3:uid="{F13C8950-8494-4070-8C5C-957F484AB825}" name="Column8438" dataDxfId="7988"/>
    <tableColumn id="8443" xr3:uid="{B59E70D9-C245-4542-BAB0-B975144CF642}" name="Column8439" dataDxfId="7987"/>
    <tableColumn id="8444" xr3:uid="{F358DC48-F5AE-4D95-9EA5-88A154E1B02D}" name="Column8440" dataDxfId="7986"/>
    <tableColumn id="8445" xr3:uid="{45EBC0C6-7C0B-46B1-B4B6-72753E115200}" name="Column8441" dataDxfId="7985"/>
    <tableColumn id="8446" xr3:uid="{A00D01A2-153C-4BB6-8E30-9381DFBD2659}" name="Column8442" dataDxfId="7984"/>
    <tableColumn id="8447" xr3:uid="{17CD36B2-BF2E-47B4-9FC5-A061611E3C2C}" name="Column8443" dataDxfId="7983"/>
    <tableColumn id="8448" xr3:uid="{D11DCA78-BF11-48E1-84F5-4951C262D0E3}" name="Column8444" dataDxfId="7982"/>
    <tableColumn id="8449" xr3:uid="{15AEC15D-36A4-412A-9BA2-CC0688132976}" name="Column8445" dataDxfId="7981"/>
    <tableColumn id="8450" xr3:uid="{0A7B3F41-FCA2-4DA9-BEE4-B4D634E458DE}" name="Column8446" dataDxfId="7980"/>
    <tableColumn id="8451" xr3:uid="{43BBEC7B-1E66-4BF3-9906-732E970468D3}" name="Column8447" dataDxfId="7979"/>
    <tableColumn id="8452" xr3:uid="{5A25207C-09AE-4A6D-BCE1-1CA31D83AB89}" name="Column8448" dataDxfId="7978"/>
    <tableColumn id="8453" xr3:uid="{CE4E7832-534D-4BCE-A657-A56CD3D0526B}" name="Column8449" dataDxfId="7977"/>
    <tableColumn id="8454" xr3:uid="{F99E2A9E-19FB-403A-A7F6-ABD73A9B1F67}" name="Column8450" dataDxfId="7976"/>
    <tableColumn id="8455" xr3:uid="{5673F203-FCE5-40B1-915B-12D73DCDE2FC}" name="Column8451" dataDxfId="7975"/>
    <tableColumn id="8456" xr3:uid="{FE3F1688-225C-4058-8AE0-B5C2F9336330}" name="Column8452" dataDxfId="7974"/>
    <tableColumn id="8457" xr3:uid="{D90B2070-88DE-41C9-96EB-E106392995E4}" name="Column8453" dataDxfId="7973"/>
    <tableColumn id="8458" xr3:uid="{781201E5-C6F4-415E-ACA5-5235AE106386}" name="Column8454" dataDxfId="7972"/>
    <tableColumn id="8459" xr3:uid="{7967674E-5781-435D-A4B1-4AB9E1A5365D}" name="Column8455" dataDxfId="7971"/>
    <tableColumn id="8460" xr3:uid="{6A2724AE-5006-4EAE-84DC-41711D83E2C3}" name="Column8456" dataDxfId="7970"/>
    <tableColumn id="8461" xr3:uid="{58CB5FB3-E65F-48A4-A57D-78C9D9FDB893}" name="Column8457" dataDxfId="7969"/>
    <tableColumn id="8462" xr3:uid="{298F19ED-66A5-4E84-96AF-3AC6F5B5B758}" name="Column8458" dataDxfId="7968"/>
    <tableColumn id="8463" xr3:uid="{68AD3FD5-963A-4636-83F2-84959E5F05DE}" name="Column8459" dataDxfId="7967"/>
    <tableColumn id="8464" xr3:uid="{B797D019-BFB3-4841-A9E4-640F3FE20851}" name="Column8460" dataDxfId="7966"/>
    <tableColumn id="8465" xr3:uid="{F300B37F-B3A2-46C0-9B0A-743CB4741AC3}" name="Column8461" dataDxfId="7965"/>
    <tableColumn id="8466" xr3:uid="{E4AFD447-D56A-46C3-8BBE-A92991F6B322}" name="Column8462" dataDxfId="7964"/>
    <tableColumn id="8467" xr3:uid="{9D092EFD-1870-4F5D-8B55-D32020973346}" name="Column8463" dataDxfId="7963"/>
    <tableColumn id="8468" xr3:uid="{E9026F3F-21D4-4C0C-978B-2FF955A48799}" name="Column8464" dataDxfId="7962"/>
    <tableColumn id="8469" xr3:uid="{9D20145F-EDFD-4234-A450-2EA5FB405348}" name="Column8465" dataDxfId="7961"/>
    <tableColumn id="8470" xr3:uid="{5DE6A8DE-E8BC-4C36-AE00-2AFD19C9C0D1}" name="Column8466" dataDxfId="7960"/>
    <tableColumn id="8471" xr3:uid="{8615EEEB-DCFB-4530-8278-C16138A6C97D}" name="Column8467" dataDxfId="7959"/>
    <tableColumn id="8472" xr3:uid="{5945BB1B-2D27-475B-BF77-33EDFDEEA02E}" name="Column8468" dataDxfId="7958"/>
    <tableColumn id="8473" xr3:uid="{0808AA22-D4AA-4516-8F72-CCBA82C5705C}" name="Column8469" dataDxfId="7957"/>
    <tableColumn id="8474" xr3:uid="{5F3E792A-5C36-4F12-903F-B4720FA1AA49}" name="Column8470" dataDxfId="7956"/>
    <tableColumn id="8475" xr3:uid="{F88996F1-82AB-496E-96DB-EE738F314550}" name="Column8471" dataDxfId="7955"/>
    <tableColumn id="8476" xr3:uid="{2D3440AB-855A-4EFB-A4D8-EF7D94D0FF71}" name="Column8472" dataDxfId="7954"/>
    <tableColumn id="8477" xr3:uid="{E23F724C-C9BC-44CD-8661-0EF3171CD18C}" name="Column8473" dataDxfId="7953"/>
    <tableColumn id="8478" xr3:uid="{668EBE05-88E8-4605-A63E-1DAB8F0CB587}" name="Column8474" dataDxfId="7952"/>
    <tableColumn id="8479" xr3:uid="{DA9AB0E5-C1BF-4871-B9F4-BF49C868FF88}" name="Column8475" dataDxfId="7951"/>
    <tableColumn id="8480" xr3:uid="{7025A3E8-D028-40C3-B32A-733031812C13}" name="Column8476" dataDxfId="7950"/>
    <tableColumn id="8481" xr3:uid="{78649DC9-D1A0-455A-8695-1C9269FE216B}" name="Column8477" dataDxfId="7949"/>
    <tableColumn id="8482" xr3:uid="{759E7750-E977-4D89-966F-5F36C4402613}" name="Column8478" dataDxfId="7948"/>
    <tableColumn id="8483" xr3:uid="{A79AFF04-9F46-4CF9-A2D1-0766CD78C6F0}" name="Column8479" dataDxfId="7947"/>
    <tableColumn id="8484" xr3:uid="{A53F3EB2-7498-4809-9E86-C8F6F6AD1711}" name="Column8480" dataDxfId="7946"/>
    <tableColumn id="8485" xr3:uid="{5C2CC934-A973-439E-BD66-A365D88C919A}" name="Column8481" dataDxfId="7945"/>
    <tableColumn id="8486" xr3:uid="{C7276FB5-1C6C-4E2E-B984-DFC37D42524C}" name="Column8482" dataDxfId="7944"/>
    <tableColumn id="8487" xr3:uid="{F9C1CAEF-7BC1-4878-B2D3-C9073D2D4C55}" name="Column8483" dataDxfId="7943"/>
    <tableColumn id="8488" xr3:uid="{43D01B07-64E1-4878-B92C-F79EC328155F}" name="Column8484" dataDxfId="7942"/>
    <tableColumn id="8489" xr3:uid="{3217B80E-6889-4C9B-BB7E-613D83FFFBA5}" name="Column8485" dataDxfId="7941"/>
    <tableColumn id="8490" xr3:uid="{B98CEFE8-1837-4766-9B76-E5678A9B0D0D}" name="Column8486" dataDxfId="7940"/>
    <tableColumn id="8491" xr3:uid="{FD355C4F-56AC-493D-806C-E5EAB69DB6E1}" name="Column8487" dataDxfId="7939"/>
    <tableColumn id="8492" xr3:uid="{E2044E5A-106E-47A8-9840-3AF79FBF334F}" name="Column8488" dataDxfId="7938"/>
    <tableColumn id="8493" xr3:uid="{1DBAA9C6-6205-4469-A588-DE1CBF36D772}" name="Column8489" dataDxfId="7937"/>
    <tableColumn id="8494" xr3:uid="{AEF8E2B6-EE0B-4E2C-8542-75498B80AFBD}" name="Column8490" dataDxfId="7936"/>
    <tableColumn id="8495" xr3:uid="{53EBEF1A-423E-4EAD-8C7D-C87D08BADE12}" name="Column8491" dataDxfId="7935"/>
    <tableColumn id="8496" xr3:uid="{BB780207-C4A5-44F3-990A-EBB9B4958638}" name="Column8492" dataDxfId="7934"/>
    <tableColumn id="8497" xr3:uid="{A65DF40C-5C9B-4155-94A8-48E0F82BA451}" name="Column8493" dataDxfId="7933"/>
    <tableColumn id="8498" xr3:uid="{D5E10D9B-DDE7-483F-8075-A83A1CF3941D}" name="Column8494" dataDxfId="7932"/>
    <tableColumn id="8499" xr3:uid="{6C2CC204-BE0D-41BC-83B0-576EBF3D0E04}" name="Column8495" dataDxfId="7931"/>
    <tableColumn id="8500" xr3:uid="{2A70A193-4F21-4FDF-99DB-E1C29C045EE8}" name="Column8496" dataDxfId="7930"/>
    <tableColumn id="8501" xr3:uid="{9E4BBBC3-CD52-4D4F-8EFE-53D150C2BE70}" name="Column8497" dataDxfId="7929"/>
    <tableColumn id="8502" xr3:uid="{EA7E664A-FFC9-4D1C-9620-985BF442FECC}" name="Column8498" dataDxfId="7928"/>
    <tableColumn id="8503" xr3:uid="{2EE7AA46-01C6-425A-9795-806B92FC2C29}" name="Column8499" dataDxfId="7927"/>
    <tableColumn id="8504" xr3:uid="{4BCE79B9-81EF-4383-A134-62194CFC48D3}" name="Column8500" dataDxfId="7926"/>
    <tableColumn id="8505" xr3:uid="{F97FD81C-75FC-4C3E-A603-1444E2DBBAA0}" name="Column8501" dataDxfId="7925"/>
    <tableColumn id="8506" xr3:uid="{C0F5959F-FDAA-47DD-8B77-9D06F508C3F3}" name="Column8502" dataDxfId="7924"/>
    <tableColumn id="8507" xr3:uid="{74F047C9-5606-4EC5-991E-069FCA6D4E4B}" name="Column8503" dataDxfId="7923"/>
    <tableColumn id="8508" xr3:uid="{DA9EE233-5F82-4849-9273-F99273797688}" name="Column8504" dataDxfId="7922"/>
    <tableColumn id="8509" xr3:uid="{72660656-0601-4399-BD31-FBC057A80EC5}" name="Column8505" dataDxfId="7921"/>
    <tableColumn id="8510" xr3:uid="{A3B7F5FE-96B0-4F6A-BBB8-724C04C639AF}" name="Column8506" dataDxfId="7920"/>
    <tableColumn id="8511" xr3:uid="{E9D1B09A-BEEF-4B63-8BD2-955B0811FF23}" name="Column8507" dataDxfId="7919"/>
    <tableColumn id="8512" xr3:uid="{1ABF23AF-E46E-4F8C-8E7C-183F902D0DFB}" name="Column8508" dataDxfId="7918"/>
    <tableColumn id="8513" xr3:uid="{77D1977B-8626-4A07-986A-280BE0717EC8}" name="Column8509" dataDxfId="7917"/>
    <tableColumn id="8514" xr3:uid="{74CB71B9-67BD-4E07-B4D8-3E11832692FC}" name="Column8510" dataDxfId="7916"/>
    <tableColumn id="8515" xr3:uid="{C4DE72BC-3A32-4BB4-A779-129E07A04273}" name="Column8511" dataDxfId="7915"/>
    <tableColumn id="8516" xr3:uid="{CAC03D1B-AAB6-4080-A0D1-873DFF10E401}" name="Column8512" dataDxfId="7914"/>
    <tableColumn id="8517" xr3:uid="{8AF3636C-CCD4-4F4A-9CD8-433AC80ECB77}" name="Column8513" dataDxfId="7913"/>
    <tableColumn id="8518" xr3:uid="{BA676284-DB04-48BC-8FEF-1235E29A39DE}" name="Column8514" dataDxfId="7912"/>
    <tableColumn id="8519" xr3:uid="{6382D6D6-046E-4D86-A507-8529AD997F91}" name="Column8515" dataDxfId="7911"/>
    <tableColumn id="8520" xr3:uid="{F97EC753-3079-4C2D-A1C0-458AADF73E54}" name="Column8516" dataDxfId="7910"/>
    <tableColumn id="8521" xr3:uid="{30BD842D-C8C2-4EE7-B67C-E7E41DC718BE}" name="Column8517" dataDxfId="7909"/>
    <tableColumn id="8522" xr3:uid="{EFFF994F-7167-4946-A558-BD773630CF3A}" name="Column8518" dataDxfId="7908"/>
    <tableColumn id="8523" xr3:uid="{3019FDB1-92D2-4320-A888-2E5268334959}" name="Column8519" dataDxfId="7907"/>
    <tableColumn id="8524" xr3:uid="{27E42C2D-0234-43F4-8780-5EA51B6BFABD}" name="Column8520" dataDxfId="7906"/>
    <tableColumn id="8525" xr3:uid="{27B74E53-3410-4B81-9BDA-6D28C9BF6A3E}" name="Column8521" dataDxfId="7905"/>
    <tableColumn id="8526" xr3:uid="{D99D1132-53E8-486A-B593-BF43C7B435B6}" name="Column8522" dataDxfId="7904"/>
    <tableColumn id="8527" xr3:uid="{E828B71A-4A94-4CC9-8D39-3FDE40095897}" name="Column8523" dataDxfId="7903"/>
    <tableColumn id="8528" xr3:uid="{CA26F002-5045-4D0B-BF01-93667F992C26}" name="Column8524" dataDxfId="7902"/>
    <tableColumn id="8529" xr3:uid="{E4C303B7-0017-4FD0-9D33-FA823AE34CDA}" name="Column8525" dataDxfId="7901"/>
    <tableColumn id="8530" xr3:uid="{E735D7A4-DF1B-4090-ADBA-2200894697EF}" name="Column8526" dataDxfId="7900"/>
    <tableColumn id="8531" xr3:uid="{1C05D968-4CBF-4568-A0FD-F8389815AEFF}" name="Column8527" dataDxfId="7899"/>
    <tableColumn id="8532" xr3:uid="{1C305A05-B679-45FF-8671-B4A9EE325444}" name="Column8528" dataDxfId="7898"/>
    <tableColumn id="8533" xr3:uid="{03066F1B-EEBB-4A09-9BC9-0392D5A24AFD}" name="Column8529" dataDxfId="7897"/>
    <tableColumn id="8534" xr3:uid="{C7DE934C-BFB1-4B67-9E89-02ECB466B278}" name="Column8530" dataDxfId="7896"/>
    <tableColumn id="8535" xr3:uid="{DCEA29A3-3973-4C28-AA78-AB41037773CA}" name="Column8531" dataDxfId="7895"/>
    <tableColumn id="8536" xr3:uid="{F9C46040-306B-43A6-9CF2-063191B67B10}" name="Column8532" dataDxfId="7894"/>
    <tableColumn id="8537" xr3:uid="{9E302C23-A2D0-4795-AA42-5382335A9931}" name="Column8533" dataDxfId="7893"/>
    <tableColumn id="8538" xr3:uid="{096E11E3-C52E-4241-A62E-52D521C7E007}" name="Column8534" dataDxfId="7892"/>
    <tableColumn id="8539" xr3:uid="{7D689B83-6A80-469B-B4D7-2A4F478F8571}" name="Column8535" dataDxfId="7891"/>
    <tableColumn id="8540" xr3:uid="{1BCB7F0E-9D99-4E9E-A21A-CAE17A928B61}" name="Column8536" dataDxfId="7890"/>
    <tableColumn id="8541" xr3:uid="{B64C46C9-3205-45BC-BB00-734C9EFF7122}" name="Column8537" dataDxfId="7889"/>
    <tableColumn id="8542" xr3:uid="{156E3638-747E-45D3-AC03-C252E059698B}" name="Column8538" dataDxfId="7888"/>
    <tableColumn id="8543" xr3:uid="{C0681546-858D-4A22-A681-C2D6961D5537}" name="Column8539" dataDxfId="7887"/>
    <tableColumn id="8544" xr3:uid="{4002FEE6-B5EC-4519-B5CE-19EB0EE18437}" name="Column8540" dataDxfId="7886"/>
    <tableColumn id="8545" xr3:uid="{079751E4-2ADC-40D5-BEE6-E3D452D5FF7E}" name="Column8541" dataDxfId="7885"/>
    <tableColumn id="8546" xr3:uid="{0791BF01-0FCC-4AE0-9820-213CEBE5E230}" name="Column8542" dataDxfId="7884"/>
    <tableColumn id="8547" xr3:uid="{19DC84C3-9FE5-4046-87B4-FCC2598074AF}" name="Column8543" dataDxfId="7883"/>
    <tableColumn id="8548" xr3:uid="{D7667DB5-F075-4087-8D91-4BF42C9201FB}" name="Column8544" dataDxfId="7882"/>
    <tableColumn id="8549" xr3:uid="{DA24F3F0-C2A5-4A51-9656-57E8059DA27D}" name="Column8545" dataDxfId="7881"/>
    <tableColumn id="8550" xr3:uid="{3120156D-E3F7-444F-B2F2-BFFA858639F0}" name="Column8546" dataDxfId="7880"/>
    <tableColumn id="8551" xr3:uid="{F8135566-4FEB-4770-A99D-B16BCD0C28AA}" name="Column8547" dataDxfId="7879"/>
    <tableColumn id="8552" xr3:uid="{5AE28587-34E9-4DFD-B256-98829638F78C}" name="Column8548" dataDxfId="7878"/>
    <tableColumn id="8553" xr3:uid="{6E0E811D-801D-4496-AB0B-92C93D985B4E}" name="Column8549" dataDxfId="7877"/>
    <tableColumn id="8554" xr3:uid="{AAB8F536-DEB2-4C8D-B683-7B64A56BE976}" name="Column8550" dataDxfId="7876"/>
    <tableColumn id="8555" xr3:uid="{2BA8EB39-B25B-48F8-BF88-A6B68B1D9439}" name="Column8551" dataDxfId="7875"/>
    <tableColumn id="8556" xr3:uid="{30A6BB17-28E5-4E27-A58E-DACEA2033CD9}" name="Column8552" dataDxfId="7874"/>
    <tableColumn id="8557" xr3:uid="{62DE4CA3-5F24-4E1C-AAF5-6C4BE108ECE3}" name="Column8553" dataDxfId="7873"/>
    <tableColumn id="8558" xr3:uid="{C73D3CC5-91A5-4F43-A624-A4F2DF25E740}" name="Column8554" dataDxfId="7872"/>
    <tableColumn id="8559" xr3:uid="{418DE6F9-69AA-4EC5-B536-8FE64E76DDA6}" name="Column8555" dataDxfId="7871"/>
    <tableColumn id="8560" xr3:uid="{4414586F-D102-4EBC-91EB-112984115BBF}" name="Column8556" dataDxfId="7870"/>
    <tableColumn id="8561" xr3:uid="{05B4DC11-9B6B-44EC-A5F4-DDF9DCDA5518}" name="Column8557" dataDxfId="7869"/>
    <tableColumn id="8562" xr3:uid="{24ECCEE7-3B52-4BAA-87A1-3C0863E1752B}" name="Column8558" dataDxfId="7868"/>
    <tableColumn id="8563" xr3:uid="{B7C1A1C9-AFF3-4C01-B992-90A59DCB1B60}" name="Column8559" dataDxfId="7867"/>
    <tableColumn id="8564" xr3:uid="{498C71D2-A23A-4BD1-B126-17B43697A142}" name="Column8560" dataDxfId="7866"/>
    <tableColumn id="8565" xr3:uid="{BEAE7703-0D4D-4D31-94CC-1E023D6DF4E3}" name="Column8561" dataDxfId="7865"/>
    <tableColumn id="8566" xr3:uid="{A962BC52-AE28-4F27-85EA-F2FEA781EC68}" name="Column8562" dataDxfId="7864"/>
    <tableColumn id="8567" xr3:uid="{4045A5FF-0805-4A96-B9B5-FF20D49A1E53}" name="Column8563" dataDxfId="7863"/>
    <tableColumn id="8568" xr3:uid="{F53BB3AA-B40E-4E93-BCC3-3F76D41F3520}" name="Column8564" dataDxfId="7862"/>
    <tableColumn id="8569" xr3:uid="{342974EE-83EB-409B-9110-B6A75D08038C}" name="Column8565" dataDxfId="7861"/>
    <tableColumn id="8570" xr3:uid="{84C22DBF-108C-4A6A-BCFF-1C8CF1836A26}" name="Column8566" dataDxfId="7860"/>
    <tableColumn id="8571" xr3:uid="{83ABA100-4408-4F92-96E3-B86A4F770E94}" name="Column8567" dataDxfId="7859"/>
    <tableColumn id="8572" xr3:uid="{F71C6BE3-15B6-4C05-8FC7-BAABBA6CDB65}" name="Column8568" dataDxfId="7858"/>
    <tableColumn id="8573" xr3:uid="{21E575BC-336D-440A-A78B-E096246F2BEE}" name="Column8569" dataDxfId="7857"/>
    <tableColumn id="8574" xr3:uid="{BA5051D7-202A-458A-86AA-C5431B4D22F6}" name="Column8570" dataDxfId="7856"/>
    <tableColumn id="8575" xr3:uid="{69103052-09A8-4572-B090-F0BE073190A7}" name="Column8571" dataDxfId="7855"/>
    <tableColumn id="8576" xr3:uid="{CE873800-DC4C-4247-8B8D-8B9DE86A0FC9}" name="Column8572" dataDxfId="7854"/>
    <tableColumn id="8577" xr3:uid="{A51D1DA1-5933-4502-B109-AB6BC9E569DA}" name="Column8573" dataDxfId="7853"/>
    <tableColumn id="8578" xr3:uid="{93CE8E7F-59FC-4E65-9E1E-9D0E3F73337F}" name="Column8574" dataDxfId="7852"/>
    <tableColumn id="8579" xr3:uid="{63AE3820-08C3-4213-B989-BAB909ADAF58}" name="Column8575" dataDxfId="7851"/>
    <tableColumn id="8580" xr3:uid="{19C4D5F6-180B-4814-99E5-08624CA4EBC6}" name="Column8576" dataDxfId="7850"/>
    <tableColumn id="8581" xr3:uid="{A52F3E25-46B5-448D-AB3D-C5BE60013ED2}" name="Column8577" dataDxfId="7849"/>
    <tableColumn id="8582" xr3:uid="{DA6032A6-FEBA-4AFE-A640-34EF7D3A0767}" name="Column8578" dataDxfId="7848"/>
    <tableColumn id="8583" xr3:uid="{36B320D9-8C6A-4D5E-8341-78B822771A00}" name="Column8579" dataDxfId="7847"/>
    <tableColumn id="8584" xr3:uid="{7DD5C791-6438-4C0E-B139-FD4510E538B4}" name="Column8580" dataDxfId="7846"/>
    <tableColumn id="8585" xr3:uid="{41C6565A-D491-4629-877D-C9A336B5E7EB}" name="Column8581" dataDxfId="7845"/>
    <tableColumn id="8586" xr3:uid="{B9A17BC5-7A45-42BE-BC9D-D722AB800C10}" name="Column8582" dataDxfId="7844"/>
    <tableColumn id="8587" xr3:uid="{743B7913-01CA-4296-BCF6-3C53B0F391CF}" name="Column8583" dataDxfId="7843"/>
    <tableColumn id="8588" xr3:uid="{2A96B93E-CFA8-43C8-923D-3EA125628C4E}" name="Column8584" dataDxfId="7842"/>
    <tableColumn id="8589" xr3:uid="{073A3DD9-D753-4BE2-ABEC-225148BF49E2}" name="Column8585" dataDxfId="7841"/>
    <tableColumn id="8590" xr3:uid="{A3D38F84-E760-428F-A172-53C14E33A6E4}" name="Column8586" dataDxfId="7840"/>
    <tableColumn id="8591" xr3:uid="{A62F2EEF-FACA-41F8-B6F8-26CCE166CF08}" name="Column8587" dataDxfId="7839"/>
    <tableColumn id="8592" xr3:uid="{5674438C-F5BF-4E90-B304-1BE8F3622B9B}" name="Column8588" dataDxfId="7838"/>
    <tableColumn id="8593" xr3:uid="{14800B52-ECCB-41A0-9BA6-C2057773139C}" name="Column8589" dataDxfId="7837"/>
    <tableColumn id="8594" xr3:uid="{6A106246-CF32-4348-8969-3416FE08CE51}" name="Column8590" dataDxfId="7836"/>
    <tableColumn id="8595" xr3:uid="{F404EA4D-0266-4237-8AFA-DC136CFC307A}" name="Column8591" dataDxfId="7835"/>
    <tableColumn id="8596" xr3:uid="{C86CAD26-891A-401E-A376-C566C9C7D169}" name="Column8592" dataDxfId="7834"/>
    <tableColumn id="8597" xr3:uid="{95CF45BD-74F9-4C7F-B786-B560202143A1}" name="Column8593" dataDxfId="7833"/>
    <tableColumn id="8598" xr3:uid="{154A95CA-08A6-4B1D-987E-DAC2367C229C}" name="Column8594" dataDxfId="7832"/>
    <tableColumn id="8599" xr3:uid="{45517E00-90F4-473C-9155-324DCBCED122}" name="Column8595" dataDxfId="7831"/>
    <tableColumn id="8600" xr3:uid="{32122F4F-08E6-4B38-90A1-074D44D518B1}" name="Column8596" dataDxfId="7830"/>
    <tableColumn id="8601" xr3:uid="{8DEF38AD-5525-4B27-AF84-564D473D48E6}" name="Column8597" dataDxfId="7829"/>
    <tableColumn id="8602" xr3:uid="{FBD67B02-B765-4174-811B-8F188950B487}" name="Column8598" dataDxfId="7828"/>
    <tableColumn id="8603" xr3:uid="{1F3BB18C-8DBA-4062-ADC4-E63B275F9A0D}" name="Column8599" dataDxfId="7827"/>
    <tableColumn id="8604" xr3:uid="{7FEB458E-43F4-483E-8DBC-CFE01928F2CD}" name="Column8600" dataDxfId="7826"/>
    <tableColumn id="8605" xr3:uid="{D4543CBB-7F41-4BDB-9A52-5BB1498BD3C1}" name="Column8601" dataDxfId="7825"/>
    <tableColumn id="8606" xr3:uid="{1723E2E8-2DFD-4802-9AC2-822086CEC1A7}" name="Column8602" dataDxfId="7824"/>
    <tableColumn id="8607" xr3:uid="{CABB51FC-DD10-4122-9245-EBFC71F4C475}" name="Column8603" dataDxfId="7823"/>
    <tableColumn id="8608" xr3:uid="{3170F21B-29F2-444B-A7CB-0A0FD1A26639}" name="Column8604" dataDxfId="7822"/>
    <tableColumn id="8609" xr3:uid="{1E7CC263-5350-4DCE-9CA6-286DA6C2E6F4}" name="Column8605" dataDxfId="7821"/>
    <tableColumn id="8610" xr3:uid="{365960A3-7E09-420B-8D83-AA1AA37C8B61}" name="Column8606" dataDxfId="7820"/>
    <tableColumn id="8611" xr3:uid="{EC330F4E-D475-40AE-9645-E34C7ABB9B21}" name="Column8607" dataDxfId="7819"/>
    <tableColumn id="8612" xr3:uid="{C19E204E-95A3-4883-AE57-709348F8DDA4}" name="Column8608" dataDxfId="7818"/>
    <tableColumn id="8613" xr3:uid="{B5606B6A-94F0-4D00-9A44-9851205C7227}" name="Column8609" dataDxfId="7817"/>
    <tableColumn id="8614" xr3:uid="{33FAA82B-C041-4D18-AEDD-001064D1655B}" name="Column8610" dataDxfId="7816"/>
    <tableColumn id="8615" xr3:uid="{909BFC4C-0398-4024-B154-EFE0A887D776}" name="Column8611" dataDxfId="7815"/>
    <tableColumn id="8616" xr3:uid="{2BB037E3-48C5-4022-BAA0-5DB9C0397CAD}" name="Column8612" dataDxfId="7814"/>
    <tableColumn id="8617" xr3:uid="{2EE65BF7-5C86-4758-BF29-21F5FC25B5B1}" name="Column8613" dataDxfId="7813"/>
    <tableColumn id="8618" xr3:uid="{A3BBC25C-A664-47BA-B01F-E36A164A1B33}" name="Column8614" dataDxfId="7812"/>
    <tableColumn id="8619" xr3:uid="{1CBB8086-4A6C-4C76-8B83-080E318E8817}" name="Column8615" dataDxfId="7811"/>
    <tableColumn id="8620" xr3:uid="{3A8B85D9-53F7-4343-AC7A-91EE7B9F3CD8}" name="Column8616" dataDxfId="7810"/>
    <tableColumn id="8621" xr3:uid="{55B33352-9EDE-433A-AF44-5C1F281EA8F7}" name="Column8617" dataDxfId="7809"/>
    <tableColumn id="8622" xr3:uid="{8A9A93DE-4A39-46E1-9541-2C2270B53308}" name="Column8618" dataDxfId="7808"/>
    <tableColumn id="8623" xr3:uid="{FBE97B9D-9FC4-4B24-8237-64240FDDFB2F}" name="Column8619" dataDxfId="7807"/>
    <tableColumn id="8624" xr3:uid="{43192E65-6D9A-45E1-A9EC-B49039F11444}" name="Column8620" dataDxfId="7806"/>
    <tableColumn id="8625" xr3:uid="{BA7AB03E-3767-4883-B24E-F4EBE2B41227}" name="Column8621" dataDxfId="7805"/>
    <tableColumn id="8626" xr3:uid="{17654B34-96A9-4118-BBA5-ED8684762D7C}" name="Column8622" dataDxfId="7804"/>
    <tableColumn id="8627" xr3:uid="{3D79CFAE-4AC6-46C6-B50E-DBB6CBD24D77}" name="Column8623" dataDxfId="7803"/>
    <tableColumn id="8628" xr3:uid="{F11B77DF-F7E1-4150-88E7-86299343F56A}" name="Column8624" dataDxfId="7802"/>
    <tableColumn id="8629" xr3:uid="{C8AB9521-E48D-4C72-AD08-5D66EE92C235}" name="Column8625" dataDxfId="7801"/>
    <tableColumn id="8630" xr3:uid="{98C62E37-902A-4075-8AA1-599306D9E238}" name="Column8626" dataDxfId="7800"/>
    <tableColumn id="8631" xr3:uid="{61BE9104-FE58-4A3F-A5AF-673D10195D8E}" name="Column8627" dataDxfId="7799"/>
    <tableColumn id="8632" xr3:uid="{AA47FFE6-BED5-4A6C-8586-2BF2572BCC52}" name="Column8628" dataDxfId="7798"/>
    <tableColumn id="8633" xr3:uid="{60992C41-3791-4A83-BC1E-D1256BF69F0D}" name="Column8629" dataDxfId="7797"/>
    <tableColumn id="8634" xr3:uid="{637C6882-6637-48EE-BDE6-1679A7C6F339}" name="Column8630" dataDxfId="7796"/>
    <tableColumn id="8635" xr3:uid="{C2E2B05F-F16E-488B-B97B-5BF2C5C33E1C}" name="Column8631" dataDxfId="7795"/>
    <tableColumn id="8636" xr3:uid="{D6852017-809B-4931-9078-BEA9BECEB400}" name="Column8632" dataDxfId="7794"/>
    <tableColumn id="8637" xr3:uid="{9184B974-34D5-4AFB-9ABA-01984998284B}" name="Column8633" dataDxfId="7793"/>
    <tableColumn id="8638" xr3:uid="{481BB628-C28E-4D54-8EE9-23B33F66818E}" name="Column8634" dataDxfId="7792"/>
    <tableColumn id="8639" xr3:uid="{6A8481BF-43BF-4AA1-9C07-8A54764C215C}" name="Column8635" dataDxfId="7791"/>
    <tableColumn id="8640" xr3:uid="{AA7C699C-3DA8-437B-8CB0-8B2BFA71BD9D}" name="Column8636" dataDxfId="7790"/>
    <tableColumn id="8641" xr3:uid="{97B88575-4D6B-4E42-9C5B-2B0A1DAA0F43}" name="Column8637" dataDxfId="7789"/>
    <tableColumn id="8642" xr3:uid="{B52CEF5D-7407-43D6-B3F1-4E945A29E4A0}" name="Column8638" dataDxfId="7788"/>
    <tableColumn id="8643" xr3:uid="{7E4885EE-B5BB-4309-BEA4-83A6DFA7196F}" name="Column8639" dataDxfId="7787"/>
    <tableColumn id="8644" xr3:uid="{B476808D-6C18-46A3-984E-7CBC504B53DA}" name="Column8640" dataDxfId="7786"/>
    <tableColumn id="8645" xr3:uid="{A7AE1C2C-DAC4-4C8A-9705-097B4AF5B88F}" name="Column8641" dataDxfId="7785"/>
    <tableColumn id="8646" xr3:uid="{E51F6A2E-E99F-496A-B229-BC59FF1CE799}" name="Column8642" dataDxfId="7784"/>
    <tableColumn id="8647" xr3:uid="{C13FBD5D-F188-4D97-8897-FD6941DDEEA4}" name="Column8643" dataDxfId="7783"/>
    <tableColumn id="8648" xr3:uid="{0F6286AB-3E69-4974-BB99-F6093B0FC3BA}" name="Column8644" dataDxfId="7782"/>
    <tableColumn id="8649" xr3:uid="{847475DC-2B36-4CEE-B19B-8022E690CDBD}" name="Column8645" dataDxfId="7781"/>
    <tableColumn id="8650" xr3:uid="{0B5D9C7B-27DF-4DBC-954A-83D7DB619F69}" name="Column8646" dataDxfId="7780"/>
    <tableColumn id="8651" xr3:uid="{AFF17017-E267-4924-AE77-A8D43F0B51F9}" name="Column8647" dataDxfId="7779"/>
    <tableColumn id="8652" xr3:uid="{A868818E-EDB3-4F91-8480-381BBE5971E5}" name="Column8648" dataDxfId="7778"/>
    <tableColumn id="8653" xr3:uid="{58995968-2700-4F61-B9EF-C83ACF65C115}" name="Column8649" dataDxfId="7777"/>
    <tableColumn id="8654" xr3:uid="{53A0BF64-5DF7-4214-A297-954EC4E38AC6}" name="Column8650" dataDxfId="7776"/>
    <tableColumn id="8655" xr3:uid="{A3E8143E-5B9E-4BF3-A324-1C10809D643D}" name="Column8651" dataDxfId="7775"/>
    <tableColumn id="8656" xr3:uid="{E45F8940-D19A-4E65-B09D-449D1FBC6E86}" name="Column8652" dataDxfId="7774"/>
    <tableColumn id="8657" xr3:uid="{FCD80CE7-3F53-4464-8206-A9DC02C72A04}" name="Column8653" dataDxfId="7773"/>
    <tableColumn id="8658" xr3:uid="{7059C892-3E5A-4991-8C97-C28C87FDDD2F}" name="Column8654" dataDxfId="7772"/>
    <tableColumn id="8659" xr3:uid="{913C42BC-F536-4DA1-A038-E76D495C9129}" name="Column8655" dataDxfId="7771"/>
    <tableColumn id="8660" xr3:uid="{B9DFBC81-A198-416D-9878-376794C1C180}" name="Column8656" dataDxfId="7770"/>
    <tableColumn id="8661" xr3:uid="{EFAAB22F-4F41-438E-9853-4EBC34392B8D}" name="Column8657" dataDxfId="7769"/>
    <tableColumn id="8662" xr3:uid="{2B4EEABF-3609-4C06-9C35-F9177C02A1C2}" name="Column8658" dataDxfId="7768"/>
    <tableColumn id="8663" xr3:uid="{0E0A7DB9-887D-4273-97FD-8A7ABCDF40A8}" name="Column8659" dataDxfId="7767"/>
    <tableColumn id="8664" xr3:uid="{F3A636CE-22FE-44E4-BB59-E09DE259ABA4}" name="Column8660" dataDxfId="7766"/>
    <tableColumn id="8665" xr3:uid="{61C80C16-E3F3-4976-9702-B43AC063293E}" name="Column8661" dataDxfId="7765"/>
    <tableColumn id="8666" xr3:uid="{15E52ACD-B763-47D7-ADDF-5FFD14013CC8}" name="Column8662" dataDxfId="7764"/>
    <tableColumn id="8667" xr3:uid="{1F4D5806-41E3-4FC3-ABD3-BAA4E5979ACC}" name="Column8663" dataDxfId="7763"/>
    <tableColumn id="8668" xr3:uid="{E334E231-EC7D-49DA-8F71-AB9505FA5132}" name="Column8664" dataDxfId="7762"/>
    <tableColumn id="8669" xr3:uid="{2AB9FB37-4FD4-4CE1-9CDE-62DCB6319ACE}" name="Column8665" dataDxfId="7761"/>
    <tableColumn id="8670" xr3:uid="{78CCA2ED-A5DC-456E-9763-EB34C3E4E644}" name="Column8666" dataDxfId="7760"/>
    <tableColumn id="8671" xr3:uid="{E52051D7-3FE1-40BD-AD77-E520ABB3DC33}" name="Column8667" dataDxfId="7759"/>
    <tableColumn id="8672" xr3:uid="{9FFA3235-6C7E-4255-8C00-A139A6EE41CD}" name="Column8668" dataDxfId="7758"/>
    <tableColumn id="8673" xr3:uid="{783545B6-9C29-4A78-BDC2-0CEF5B8F723B}" name="Column8669" dataDxfId="7757"/>
    <tableColumn id="8674" xr3:uid="{ED0A6339-C006-485A-8EA8-89A8CC66EF74}" name="Column8670" dataDxfId="7756"/>
    <tableColumn id="8675" xr3:uid="{06D98BA3-525A-409F-815C-76E626786C95}" name="Column8671" dataDxfId="7755"/>
    <tableColumn id="8676" xr3:uid="{EF508F81-DF04-4AE7-A788-042C609A0798}" name="Column8672" dataDxfId="7754"/>
    <tableColumn id="8677" xr3:uid="{690924E0-7B37-4E27-AB82-52D5BC06E457}" name="Column8673" dataDxfId="7753"/>
    <tableColumn id="8678" xr3:uid="{56943028-7DD1-4773-8B7D-50BC00186EA4}" name="Column8674" dataDxfId="7752"/>
    <tableColumn id="8679" xr3:uid="{76BE0205-9DF7-42FF-B9E2-E4B1F801F609}" name="Column8675" dataDxfId="7751"/>
    <tableColumn id="8680" xr3:uid="{22F13550-D24B-41AF-8E91-0C5F9B660E3F}" name="Column8676" dataDxfId="7750"/>
    <tableColumn id="8681" xr3:uid="{5EA0F810-94C1-40B4-8AA0-38797E8AEAFA}" name="Column8677" dataDxfId="7749"/>
    <tableColumn id="8682" xr3:uid="{46F25213-5C61-4CAF-85F3-EFC5794F626E}" name="Column8678" dataDxfId="7748"/>
    <tableColumn id="8683" xr3:uid="{728D0162-82A9-4EA5-A486-FC1EA9ADC830}" name="Column8679" dataDxfId="7747"/>
    <tableColumn id="8684" xr3:uid="{7CE87C84-0B02-405D-BADD-4C769A494487}" name="Column8680" dataDxfId="7746"/>
    <tableColumn id="8685" xr3:uid="{1E7468B1-5F45-4317-B0B1-85126EF80EC7}" name="Column8681" dataDxfId="7745"/>
    <tableColumn id="8686" xr3:uid="{06C1B2F9-A0ED-45C3-AD21-86E3C5874E6B}" name="Column8682" dataDxfId="7744"/>
    <tableColumn id="8687" xr3:uid="{070C03B2-6B30-42C1-A03B-46B90987983D}" name="Column8683" dataDxfId="7743"/>
    <tableColumn id="8688" xr3:uid="{B38AD6D1-1CE0-47D4-8DEC-498FCB208030}" name="Column8684" dataDxfId="7742"/>
    <tableColumn id="8689" xr3:uid="{F1B1B970-B993-4172-A081-20E0F773253F}" name="Column8685" dataDxfId="7741"/>
    <tableColumn id="8690" xr3:uid="{72495AA5-E366-4345-B5CE-6E2EFD8DC6E6}" name="Column8686" dataDxfId="7740"/>
    <tableColumn id="8691" xr3:uid="{72ADA0D8-EE8F-4462-994A-6A6BABD35ED9}" name="Column8687" dataDxfId="7739"/>
    <tableColumn id="8692" xr3:uid="{AECD2D61-A4C9-41AE-B419-B631D978DE07}" name="Column8688" dataDxfId="7738"/>
    <tableColumn id="8693" xr3:uid="{B0B10E98-1C0A-496A-A2C0-B5E70736E483}" name="Column8689" dataDxfId="7737"/>
    <tableColumn id="8694" xr3:uid="{0E9C4622-C441-4EA0-9750-D13F47E3C961}" name="Column8690" dataDxfId="7736"/>
    <tableColumn id="8695" xr3:uid="{153E1E0C-CEF2-48A6-8C4D-EF054334BDD0}" name="Column8691" dataDxfId="7735"/>
    <tableColumn id="8696" xr3:uid="{7A4E5E88-98CA-4DA4-BA87-E0030D783432}" name="Column8692" dataDxfId="7734"/>
    <tableColumn id="8697" xr3:uid="{54FCFCC1-5D19-4A90-AA53-4E44A8E9E275}" name="Column8693" dataDxfId="7733"/>
    <tableColumn id="8698" xr3:uid="{A0B8A8B4-A035-4321-8A68-750B281240E9}" name="Column8694" dataDxfId="7732"/>
    <tableColumn id="8699" xr3:uid="{E7C96F4C-7EEA-4C75-A1DA-40C0ABFE25AC}" name="Column8695" dataDxfId="7731"/>
    <tableColumn id="8700" xr3:uid="{BCFC0618-C941-4A98-BF45-29C6269723CF}" name="Column8696" dataDxfId="7730"/>
    <tableColumn id="8701" xr3:uid="{996F21AB-B90A-4EDE-8474-6521487181BE}" name="Column8697" dataDxfId="7729"/>
    <tableColumn id="8702" xr3:uid="{A4A3A2F0-FE19-4A84-9056-59D86F6CDB1D}" name="Column8698" dataDxfId="7728"/>
    <tableColumn id="8703" xr3:uid="{17DAF20F-EDD5-4F13-8645-62747BD479DC}" name="Column8699" dataDxfId="7727"/>
    <tableColumn id="8704" xr3:uid="{1B84E15D-DE80-4AA4-AB75-1E97C07F5FB4}" name="Column8700" dataDxfId="7726"/>
    <tableColumn id="8705" xr3:uid="{14DC7372-A9B8-4D78-92EE-37CAA3DF1E91}" name="Column8701" dataDxfId="7725"/>
    <tableColumn id="8706" xr3:uid="{D8935540-CB93-4B06-B949-5070A3FE7893}" name="Column8702" dataDxfId="7724"/>
    <tableColumn id="8707" xr3:uid="{F6D68660-3EC4-4AB2-BFD9-C16390D3284D}" name="Column8703" dataDxfId="7723"/>
    <tableColumn id="8708" xr3:uid="{28B0C59D-AB96-4861-B7DF-3DDD2F3EF04D}" name="Column8704" dataDxfId="7722"/>
    <tableColumn id="8709" xr3:uid="{AA47D1F1-4477-4FA8-9596-8EB2338219A8}" name="Column8705" dataDxfId="7721"/>
    <tableColumn id="8710" xr3:uid="{75442CE4-F1D3-48E5-96E2-5E5608E3F49C}" name="Column8706" dataDxfId="7720"/>
    <tableColumn id="8711" xr3:uid="{0F2B4112-C99D-42A4-8DC6-74602C840F1D}" name="Column8707" dataDxfId="7719"/>
    <tableColumn id="8712" xr3:uid="{1B981281-B0A8-4C96-8BD2-9EBCEE900C21}" name="Column8708" dataDxfId="7718"/>
    <tableColumn id="8713" xr3:uid="{5CA87EDF-1B55-4410-9D70-0B56A8D04E5A}" name="Column8709" dataDxfId="7717"/>
    <tableColumn id="8714" xr3:uid="{5BEB9678-7FEB-4FFF-9A7E-E41A923FFDE3}" name="Column8710" dataDxfId="7716"/>
    <tableColumn id="8715" xr3:uid="{321B7AC9-DB40-4F26-BEA7-9649118A345D}" name="Column8711" dataDxfId="7715"/>
    <tableColumn id="8716" xr3:uid="{97BC0FE7-B79D-42CD-B2E0-6D5C3D356EF2}" name="Column8712" dataDxfId="7714"/>
    <tableColumn id="8717" xr3:uid="{EFC08973-B8F2-4AAE-BDCA-C8B9F63199A7}" name="Column8713" dataDxfId="7713"/>
    <tableColumn id="8718" xr3:uid="{BA9C1657-A386-45CC-80B5-CBD13631DDCA}" name="Column8714" dataDxfId="7712"/>
    <tableColumn id="8719" xr3:uid="{7DDF991C-AE78-48CD-A3C0-0B29EB01135A}" name="Column8715" dataDxfId="7711"/>
    <tableColumn id="8720" xr3:uid="{B54C218B-ADDD-43D6-86B2-21E8B271E040}" name="Column8716" dataDxfId="7710"/>
    <tableColumn id="8721" xr3:uid="{AEC588BC-0F92-4D35-8CAD-956801375D81}" name="Column8717" dataDxfId="7709"/>
    <tableColumn id="8722" xr3:uid="{C2748C7B-6915-4D8D-A33C-32122BDA7C25}" name="Column8718" dataDxfId="7708"/>
    <tableColumn id="8723" xr3:uid="{6643FAC6-38AD-4A1F-A48B-1CC451FB45CC}" name="Column8719" dataDxfId="7707"/>
    <tableColumn id="8724" xr3:uid="{BE623063-4256-4D80-AD7D-975BFE5992B9}" name="Column8720" dataDxfId="7706"/>
    <tableColumn id="8725" xr3:uid="{E202394D-32DF-4B98-942B-7B6C26200DC8}" name="Column8721" dataDxfId="7705"/>
    <tableColumn id="8726" xr3:uid="{B0D62CA5-29AD-491F-8043-222233857E9B}" name="Column8722" dataDxfId="7704"/>
    <tableColumn id="8727" xr3:uid="{96EA955F-1683-4A55-96B2-376107E4A0AC}" name="Column8723" dataDxfId="7703"/>
    <tableColumn id="8728" xr3:uid="{25B71196-8B05-4E16-B8D5-95FD2C317386}" name="Column8724" dataDxfId="7702"/>
    <tableColumn id="8729" xr3:uid="{790B4287-7798-4C1F-B82E-BC63DB632A95}" name="Column8725" dataDxfId="7701"/>
    <tableColumn id="8730" xr3:uid="{5F6C9D4B-8E9B-4C41-BBEF-C19F57D41B42}" name="Column8726" dataDxfId="7700"/>
    <tableColumn id="8731" xr3:uid="{57F248BA-CF79-4CD8-86E3-C763F1E0CD3C}" name="Column8727" dataDxfId="7699"/>
    <tableColumn id="8732" xr3:uid="{6453EC1E-962F-4066-90B8-9C08875986C6}" name="Column8728" dataDxfId="7698"/>
    <tableColumn id="8733" xr3:uid="{062F2DB9-AD46-44F4-9E70-67CD67A8CF8A}" name="Column8729" dataDxfId="7697"/>
    <tableColumn id="8734" xr3:uid="{D9C8B00B-2B12-4715-B538-6796F684CB1D}" name="Column8730" dataDxfId="7696"/>
    <tableColumn id="8735" xr3:uid="{2C06E34A-6F88-4A7E-9A62-1DB5E3FE4CD0}" name="Column8731" dataDxfId="7695"/>
    <tableColumn id="8736" xr3:uid="{99BDF9C1-D76F-4BA7-94F9-6BF46FBE1938}" name="Column8732" dataDxfId="7694"/>
    <tableColumn id="8737" xr3:uid="{F5D1E37A-9A58-469A-9DBC-97F9F6693772}" name="Column8733" dataDxfId="7693"/>
    <tableColumn id="8738" xr3:uid="{F8A4F696-3DF7-42C4-8EA9-59B6876E3629}" name="Column8734" dataDxfId="7692"/>
    <tableColumn id="8739" xr3:uid="{136CC168-17F4-4B71-BA7F-755579D7F666}" name="Column8735" dataDxfId="7691"/>
    <tableColumn id="8740" xr3:uid="{4350D5F9-80F3-4EE2-B482-281C9A29A6E3}" name="Column8736" dataDxfId="7690"/>
    <tableColumn id="8741" xr3:uid="{BC194759-DA14-4330-AB1D-D4ED8A9F9D27}" name="Column8737" dataDxfId="7689"/>
    <tableColumn id="8742" xr3:uid="{0E79EACC-BB00-4C62-BCF2-8C8A3EE034D0}" name="Column8738" dataDxfId="7688"/>
    <tableColumn id="8743" xr3:uid="{25ADEB10-0935-4BD6-8DC9-22141E5A0481}" name="Column8739" dataDxfId="7687"/>
    <tableColumn id="8744" xr3:uid="{2885070B-55E2-4C9D-B804-EFB181DCA424}" name="Column8740" dataDxfId="7686"/>
    <tableColumn id="8745" xr3:uid="{CAAB437D-CFA8-42FF-A5AC-EA10B510E6BB}" name="Column8741" dataDxfId="7685"/>
    <tableColumn id="8746" xr3:uid="{8A8E128A-4A84-48A3-A485-46568C4AC076}" name="Column8742" dataDxfId="7684"/>
    <tableColumn id="8747" xr3:uid="{9F575CE5-E37F-408D-B29F-030D2DF14E5A}" name="Column8743" dataDxfId="7683"/>
    <tableColumn id="8748" xr3:uid="{39A2E11A-E95F-4A1A-9BF9-BFB061B3936B}" name="Column8744" dataDxfId="7682"/>
    <tableColumn id="8749" xr3:uid="{DAC91BBF-39CF-45E3-9096-560782971E7D}" name="Column8745" dataDxfId="7681"/>
    <tableColumn id="8750" xr3:uid="{99213385-8FCD-4FF0-8DA2-E2BDA73D1214}" name="Column8746" dataDxfId="7680"/>
    <tableColumn id="8751" xr3:uid="{3915A20A-3CE1-4877-9973-5327DE19394F}" name="Column8747" dataDxfId="7679"/>
    <tableColumn id="8752" xr3:uid="{8BBAF43E-F946-47EF-ACD5-05954C54FD4C}" name="Column8748" dataDxfId="7678"/>
    <tableColumn id="8753" xr3:uid="{4D967E22-26A1-4115-80FD-98E1236C9D70}" name="Column8749" dataDxfId="7677"/>
    <tableColumn id="8754" xr3:uid="{42EC93E7-0F3C-43D3-9BD8-2C8FD7DDDDBA}" name="Column8750" dataDxfId="7676"/>
    <tableColumn id="8755" xr3:uid="{77FFD159-E81C-40F7-8078-29920511E4B4}" name="Column8751" dataDxfId="7675"/>
    <tableColumn id="8756" xr3:uid="{A1367412-3EB3-479C-B4C7-BA6F0F0BC540}" name="Column8752" dataDxfId="7674"/>
    <tableColumn id="8757" xr3:uid="{AA48999C-0471-4DC5-9482-02045F2A31DC}" name="Column8753" dataDxfId="7673"/>
    <tableColumn id="8758" xr3:uid="{D560134D-1D12-4916-956C-2678A848B94A}" name="Column8754" dataDxfId="7672"/>
    <tableColumn id="8759" xr3:uid="{19CE46A6-54A1-4E66-BA03-CB3DC807A7A5}" name="Column8755" dataDxfId="7671"/>
    <tableColumn id="8760" xr3:uid="{2D514DDC-CF69-401C-8CCC-667A0C4A3DE5}" name="Column8756" dataDxfId="7670"/>
    <tableColumn id="8761" xr3:uid="{0B854B92-446F-4D68-B011-6DE40891BE34}" name="Column8757" dataDxfId="7669"/>
    <tableColumn id="8762" xr3:uid="{BFE079A7-1618-4288-9F0F-A5B6C68B2BE8}" name="Column8758" dataDxfId="7668"/>
    <tableColumn id="8763" xr3:uid="{AC52CA94-B455-4A7C-969B-C28CB694F4F6}" name="Column8759" dataDxfId="7667"/>
    <tableColumn id="8764" xr3:uid="{B2535706-7346-424F-9BF7-5EDEAC9B87B9}" name="Column8760" dataDxfId="7666"/>
    <tableColumn id="8765" xr3:uid="{A7E0187C-96B8-4E05-8242-BC29209581CD}" name="Column8761" dataDxfId="7665"/>
    <tableColumn id="8766" xr3:uid="{032C4262-1839-44F6-89F6-C223AF13337A}" name="Column8762" dataDxfId="7664"/>
    <tableColumn id="8767" xr3:uid="{CEAE3B4D-9A45-456F-9178-457DD401F5F8}" name="Column8763" dataDxfId="7663"/>
    <tableColumn id="8768" xr3:uid="{D37D12C1-DBDF-4EC2-8B3B-38A6D0A83C7A}" name="Column8764" dataDxfId="7662"/>
    <tableColumn id="8769" xr3:uid="{3F0CA7BE-6B36-4DEB-B8B3-621243E65A5B}" name="Column8765" dataDxfId="7661"/>
    <tableColumn id="8770" xr3:uid="{1B6F23D9-66E0-4CC1-A632-56B4B23A3471}" name="Column8766" dataDxfId="7660"/>
    <tableColumn id="8771" xr3:uid="{EEB61503-BE45-4CC1-8348-6B5DCF22F7F9}" name="Column8767" dataDxfId="7659"/>
    <tableColumn id="8772" xr3:uid="{56B2FED2-AE13-47F4-A9D8-22B2776995E2}" name="Column8768" dataDxfId="7658"/>
    <tableColumn id="8773" xr3:uid="{C68B5841-4082-40D2-964E-8A5E239827A5}" name="Column8769" dataDxfId="7657"/>
    <tableColumn id="8774" xr3:uid="{D09489AB-5B3C-4628-B767-E5D720501DC2}" name="Column8770" dataDxfId="7656"/>
    <tableColumn id="8775" xr3:uid="{5DD45B94-A2D0-4E8C-AAE4-E0CE6125525A}" name="Column8771" dataDxfId="7655"/>
    <tableColumn id="8776" xr3:uid="{0A3DB06C-B657-4450-B934-6DC9D9272BBA}" name="Column8772" dataDxfId="7654"/>
    <tableColumn id="8777" xr3:uid="{CE1BCFCB-DB05-4556-A426-7A32DCCDB901}" name="Column8773" dataDxfId="7653"/>
    <tableColumn id="8778" xr3:uid="{0CE365C7-76B9-4029-AE50-538E333C21E5}" name="Column8774" dataDxfId="7652"/>
    <tableColumn id="8779" xr3:uid="{49C4CD9E-C332-4FBD-ADF9-36D894A56C13}" name="Column8775" dataDxfId="7651"/>
    <tableColumn id="8780" xr3:uid="{E3C225EB-F754-4015-8C9F-9EDCBA42763A}" name="Column8776" dataDxfId="7650"/>
    <tableColumn id="8781" xr3:uid="{400F87F4-9AD5-456E-8CB4-6DAA098C631B}" name="Column8777" dataDxfId="7649"/>
    <tableColumn id="8782" xr3:uid="{5AF8C5DD-7AF5-4FF8-AB26-D8CED424E8EF}" name="Column8778" dataDxfId="7648"/>
    <tableColumn id="8783" xr3:uid="{F1402AFF-310B-4BAE-A75D-BF15CB2C07E0}" name="Column8779" dataDxfId="7647"/>
    <tableColumn id="8784" xr3:uid="{ACF52CD9-B63B-4136-B699-59CEA6655FE3}" name="Column8780" dataDxfId="7646"/>
    <tableColumn id="8785" xr3:uid="{9EB72316-3AEF-472C-9C12-6589D56961CA}" name="Column8781" dataDxfId="7645"/>
    <tableColumn id="8786" xr3:uid="{15FE2360-4DA9-498F-95B9-4F0F08CDF9FD}" name="Column8782" dataDxfId="7644"/>
    <tableColumn id="8787" xr3:uid="{DDB8CDD0-B84A-4DF4-A4E0-642801A69FD8}" name="Column8783" dataDxfId="7643"/>
    <tableColumn id="8788" xr3:uid="{0D3CD950-0712-4B42-9DF6-A9B914FF6F96}" name="Column8784" dataDxfId="7642"/>
    <tableColumn id="8789" xr3:uid="{D927FEE0-2797-498C-A234-63E1C9BE35FF}" name="Column8785" dataDxfId="7641"/>
    <tableColumn id="8790" xr3:uid="{CA751690-C7CA-4610-9FA9-C47EB0280F4C}" name="Column8786" dataDxfId="7640"/>
    <tableColumn id="8791" xr3:uid="{33DBF82B-0394-41D0-8939-4B2DDE80990C}" name="Column8787" dataDxfId="7639"/>
    <tableColumn id="8792" xr3:uid="{FC520F25-F2B1-4A95-8002-4AA5C9DC56AA}" name="Column8788" dataDxfId="7638"/>
    <tableColumn id="8793" xr3:uid="{B43D9032-EF72-412A-87AD-68C7D57239C4}" name="Column8789" dataDxfId="7637"/>
    <tableColumn id="8794" xr3:uid="{B21AECB3-34F0-4855-9CEE-40D8D7F5946B}" name="Column8790" dataDxfId="7636"/>
    <tableColumn id="8795" xr3:uid="{94FFE5F6-7E86-47E7-9F72-DE1851E03487}" name="Column8791" dataDxfId="7635"/>
    <tableColumn id="8796" xr3:uid="{BB294E40-F194-40BE-8AB5-415E6DB81F55}" name="Column8792" dataDxfId="7634"/>
    <tableColumn id="8797" xr3:uid="{6F011C60-4B56-40D6-A90C-96D06CE04B82}" name="Column8793" dataDxfId="7633"/>
    <tableColumn id="8798" xr3:uid="{EFAB5B48-280D-4345-85D8-DC75771CD1D6}" name="Column8794" dataDxfId="7632"/>
    <tableColumn id="8799" xr3:uid="{E177DC7D-9EC5-4AD7-B1CC-549B50F5A110}" name="Column8795" dataDxfId="7631"/>
    <tableColumn id="8800" xr3:uid="{08ED558B-4C47-42F4-A02F-4172C5DD2BF2}" name="Column8796" dataDxfId="7630"/>
    <tableColumn id="8801" xr3:uid="{1CC5E015-41F2-4ED0-9AEA-D0B8A6516277}" name="Column8797" dataDxfId="7629"/>
    <tableColumn id="8802" xr3:uid="{DDFC1A47-13AA-4A9E-849D-D5F9685D13C6}" name="Column8798" dataDxfId="7628"/>
    <tableColumn id="8803" xr3:uid="{6DC22469-C622-4FBF-87CA-305E7D1BE890}" name="Column8799" dataDxfId="7627"/>
    <tableColumn id="8804" xr3:uid="{F9475063-C68A-4250-A0BA-7314A46B7868}" name="Column8800" dataDxfId="7626"/>
    <tableColumn id="8805" xr3:uid="{B9631901-8F8D-4DDC-A853-58EA9EE7F069}" name="Column8801" dataDxfId="7625"/>
    <tableColumn id="8806" xr3:uid="{A0BD4957-2E15-4DD0-8DCC-37C84DB56101}" name="Column8802" dataDxfId="7624"/>
    <tableColumn id="8807" xr3:uid="{6A6CB20F-AF11-48C6-8368-CAFB89A978B1}" name="Column8803" dataDxfId="7623"/>
    <tableColumn id="8808" xr3:uid="{FA3116BA-DEFC-4192-8E02-AF8CC44F4F61}" name="Column8804" dataDxfId="7622"/>
    <tableColumn id="8809" xr3:uid="{FD8A6B6A-CE65-47C7-9B7F-C64D8DC41797}" name="Column8805" dataDxfId="7621"/>
    <tableColumn id="8810" xr3:uid="{B2E22961-7490-49FF-8E29-6296F7E30DC7}" name="Column8806" dataDxfId="7620"/>
    <tableColumn id="8811" xr3:uid="{6015C5CF-106F-4B87-A566-4DD0DE28C098}" name="Column8807" dataDxfId="7619"/>
    <tableColumn id="8812" xr3:uid="{7A6FF0C3-6904-45FD-B39E-F69F1F4CBA28}" name="Column8808" dataDxfId="7618"/>
    <tableColumn id="8813" xr3:uid="{D3731FF6-01AD-4E39-B6B4-6E1A7FBC20A1}" name="Column8809" dataDxfId="7617"/>
    <tableColumn id="8814" xr3:uid="{88B61115-72C5-4527-BC66-1A61962A1647}" name="Column8810" dataDxfId="7616"/>
    <tableColumn id="8815" xr3:uid="{F59BED88-484A-4916-9D21-2133EF09E5B5}" name="Column8811" dataDxfId="7615"/>
    <tableColumn id="8816" xr3:uid="{DDCF244A-04F8-4DB1-AEC6-180ABCEF2956}" name="Column8812" dataDxfId="7614"/>
    <tableColumn id="8817" xr3:uid="{10C27ED5-B861-4BC5-85A5-EEB6D4DBCFD9}" name="Column8813" dataDxfId="7613"/>
    <tableColumn id="8818" xr3:uid="{6C30CCD9-1EF8-42ED-9B07-BF41AA68D574}" name="Column8814" dataDxfId="7612"/>
    <tableColumn id="8819" xr3:uid="{80B9C42C-5B56-4663-B187-4555F5BF264B}" name="Column8815" dataDxfId="7611"/>
    <tableColumn id="8820" xr3:uid="{C66E0B38-7010-44C2-ACCA-71BAD70F966F}" name="Column8816" dataDxfId="7610"/>
    <tableColumn id="8821" xr3:uid="{4ACBF9A8-D422-44BF-9534-EFC4840D944E}" name="Column8817" dataDxfId="7609"/>
    <tableColumn id="8822" xr3:uid="{3452E212-5079-47AC-B9D4-53A7674D6DDA}" name="Column8818" dataDxfId="7608"/>
    <tableColumn id="8823" xr3:uid="{3A90D041-D9B3-4502-BE4F-881592FF10A8}" name="Column8819" dataDxfId="7607"/>
    <tableColumn id="8824" xr3:uid="{2FD6073A-0A3C-42A0-BEAA-D525CDA8CD38}" name="Column8820" dataDxfId="7606"/>
    <tableColumn id="8825" xr3:uid="{544E8578-FE65-4DA3-90F3-F8EC56D347A4}" name="Column8821" dataDxfId="7605"/>
    <tableColumn id="8826" xr3:uid="{9AC3BCBE-7450-480A-8614-8B5311340BFF}" name="Column8822" dataDxfId="7604"/>
    <tableColumn id="8827" xr3:uid="{3C53B827-A90B-447B-BE34-8F4E93866134}" name="Column8823" dataDxfId="7603"/>
    <tableColumn id="8828" xr3:uid="{2BA99436-FC9E-45B7-828B-D6D0901C38AF}" name="Column8824" dataDxfId="7602"/>
    <tableColumn id="8829" xr3:uid="{B26198C0-3956-4870-B0C0-9003D58D0F16}" name="Column8825" dataDxfId="7601"/>
    <tableColumn id="8830" xr3:uid="{8A641838-97CE-4E2B-9162-0018EA579FC3}" name="Column8826" dataDxfId="7600"/>
    <tableColumn id="8831" xr3:uid="{9994AF41-CD62-45EB-A17D-9D2B7FD75F54}" name="Column8827" dataDxfId="7599"/>
    <tableColumn id="8832" xr3:uid="{2217680A-283A-4452-8327-3CD1D93C1144}" name="Column8828" dataDxfId="7598"/>
    <tableColumn id="8833" xr3:uid="{B384700E-6798-4751-A94B-54F547043118}" name="Column8829" dataDxfId="7597"/>
    <tableColumn id="8834" xr3:uid="{EDDC4A9A-66AE-47CF-A176-442940E45096}" name="Column8830" dataDxfId="7596"/>
    <tableColumn id="8835" xr3:uid="{DD1078BE-FEC2-49F6-B590-AA100FC209B5}" name="Column8831" dataDxfId="7595"/>
    <tableColumn id="8836" xr3:uid="{777FE5D5-58D3-4565-92F9-23F9210E7D05}" name="Column8832" dataDxfId="7594"/>
    <tableColumn id="8837" xr3:uid="{0728519D-FAE4-4959-AC0D-26827B566DD2}" name="Column8833" dataDxfId="7593"/>
    <tableColumn id="8838" xr3:uid="{CC5683DA-500E-4955-BA67-12C86E7A1C44}" name="Column8834" dataDxfId="7592"/>
    <tableColumn id="8839" xr3:uid="{15C00D23-2EEE-42E1-9258-3DD07B1AC905}" name="Column8835" dataDxfId="7591"/>
    <tableColumn id="8840" xr3:uid="{C03612FA-45E8-4E6E-9490-7026D0B23182}" name="Column8836" dataDxfId="7590"/>
    <tableColumn id="8841" xr3:uid="{065BCE83-8E9E-4B22-A2B2-DE8D3BB5A9B1}" name="Column8837" dataDxfId="7589"/>
    <tableColumn id="8842" xr3:uid="{76D75F5D-2451-4E37-BADE-89201DB6DA01}" name="Column8838" dataDxfId="7588"/>
    <tableColumn id="8843" xr3:uid="{193BDDE8-8A98-45E5-B0EC-4BA6F348DA9B}" name="Column8839" dataDxfId="7587"/>
    <tableColumn id="8844" xr3:uid="{44B5C035-6006-4D32-A96E-4B25A50A59B3}" name="Column8840" dataDxfId="7586"/>
    <tableColumn id="8845" xr3:uid="{45F835BA-BD05-4E85-A4DE-D9398D317E78}" name="Column8841" dataDxfId="7585"/>
    <tableColumn id="8846" xr3:uid="{FFEFC18F-FE41-4DF0-8D7E-6C6DB91B6486}" name="Column8842" dataDxfId="7584"/>
    <tableColumn id="8847" xr3:uid="{B1D6B506-B11E-4014-8962-A64136E4392C}" name="Column8843" dataDxfId="7583"/>
    <tableColumn id="8848" xr3:uid="{29C8CA57-33E4-49E3-AD5C-1DADF3299D37}" name="Column8844" dataDxfId="7582"/>
    <tableColumn id="8849" xr3:uid="{A3DB89DC-F03A-4A01-AB21-C33E644224BC}" name="Column8845" dataDxfId="7581"/>
    <tableColumn id="8850" xr3:uid="{42E161A3-E145-4975-ADB8-13CC77E6ED69}" name="Column8846" dataDxfId="7580"/>
    <tableColumn id="8851" xr3:uid="{35DD97EB-02A9-4B94-81AE-55C4F4AFCAC1}" name="Column8847" dataDxfId="7579"/>
    <tableColumn id="8852" xr3:uid="{75E76BE6-238D-4F14-800B-321DCB76656B}" name="Column8848" dataDxfId="7578"/>
    <tableColumn id="8853" xr3:uid="{0473AB4B-63C1-4376-B58F-641ABF6D2059}" name="Column8849" dataDxfId="7577"/>
    <tableColumn id="8854" xr3:uid="{9452A51E-A1DE-4B0C-867B-FAEC4DD5D303}" name="Column8850" dataDxfId="7576"/>
    <tableColumn id="8855" xr3:uid="{11B4D5E9-45A1-403F-BDC8-C25027B758D3}" name="Column8851" dataDxfId="7575"/>
    <tableColumn id="8856" xr3:uid="{1B7FA342-5329-4330-8763-E9D7712D821A}" name="Column8852" dataDxfId="7574"/>
    <tableColumn id="8857" xr3:uid="{CB60F373-190C-4820-82C8-E4F0C3458115}" name="Column8853" dataDxfId="7573"/>
    <tableColumn id="8858" xr3:uid="{53D9D861-7210-4FF0-835D-BF57A09E22B9}" name="Column8854" dataDxfId="7572"/>
    <tableColumn id="8859" xr3:uid="{276CA8F8-63A1-4E65-AC51-F7439521E77F}" name="Column8855" dataDxfId="7571"/>
    <tableColumn id="8860" xr3:uid="{0F0D14F8-CC50-40E0-9C97-FE458739890D}" name="Column8856" dataDxfId="7570"/>
    <tableColumn id="8861" xr3:uid="{A4D06FFB-D46A-4B43-84B6-BF56AF3206A5}" name="Column8857" dataDxfId="7569"/>
    <tableColumn id="8862" xr3:uid="{E32A7A9D-4420-4DCF-8F4C-8122BD5D785C}" name="Column8858" dataDxfId="7568"/>
    <tableColumn id="8863" xr3:uid="{50A84114-EEB6-43A9-81AC-E117A30ACC49}" name="Column8859" dataDxfId="7567"/>
    <tableColumn id="8864" xr3:uid="{4054E7C4-1A27-4DD3-94F1-0436B30E209A}" name="Column8860" dataDxfId="7566"/>
    <tableColumn id="8865" xr3:uid="{6CF9B7C1-F7A9-4A7F-80E6-27B4729CAA67}" name="Column8861" dataDxfId="7565"/>
    <tableColumn id="8866" xr3:uid="{5E984F82-8715-4284-B8FE-115C820A3BB8}" name="Column8862" dataDxfId="7564"/>
    <tableColumn id="8867" xr3:uid="{C4CFADD1-20EA-47F2-B238-CC8E38784772}" name="Column8863" dataDxfId="7563"/>
    <tableColumn id="8868" xr3:uid="{AF700F5C-6B67-4FC6-AF1E-476EABAA93FD}" name="Column8864" dataDxfId="7562"/>
    <tableColumn id="8869" xr3:uid="{4A9A9581-1ACD-45A7-9D9B-68342DF1A587}" name="Column8865" dataDxfId="7561"/>
    <tableColumn id="8870" xr3:uid="{2674700B-79AB-4825-84C4-B403EB3CF804}" name="Column8866" dataDxfId="7560"/>
    <tableColumn id="8871" xr3:uid="{2965BA7D-E774-4057-A7B2-2946541B4401}" name="Column8867" dataDxfId="7559"/>
    <tableColumn id="8872" xr3:uid="{755C83DE-C20A-4407-A494-546B543A669B}" name="Column8868" dataDxfId="7558"/>
    <tableColumn id="8873" xr3:uid="{2462CE98-8E6B-4C47-AC56-B694DDE37E0E}" name="Column8869" dataDxfId="7557"/>
    <tableColumn id="8874" xr3:uid="{16239CAB-6BA2-4789-8784-378408A106BE}" name="Column8870" dataDxfId="7556"/>
    <tableColumn id="8875" xr3:uid="{F8D405F1-07BC-4BE5-9C46-BDA0851DCE3F}" name="Column8871" dataDxfId="7555"/>
    <tableColumn id="8876" xr3:uid="{503B91B0-5683-474C-892D-429C52B9D0F4}" name="Column8872" dataDxfId="7554"/>
    <tableColumn id="8877" xr3:uid="{FD015375-3B48-468D-AAB7-FF82BFEAE0F7}" name="Column8873" dataDxfId="7553"/>
    <tableColumn id="8878" xr3:uid="{721C149D-8E83-4D6C-B97D-1A03CB0ADBB8}" name="Column8874" dataDxfId="7552"/>
    <tableColumn id="8879" xr3:uid="{CC1A6231-A10C-41B6-B5ED-23BBED1FC391}" name="Column8875" dataDxfId="7551"/>
    <tableColumn id="8880" xr3:uid="{DE90F9BF-E0B8-4598-AC6B-3A8C37E20807}" name="Column8876" dataDxfId="7550"/>
    <tableColumn id="8881" xr3:uid="{992C9E7F-073C-4D53-BBEF-FE6498DD2558}" name="Column8877" dataDxfId="7549"/>
    <tableColumn id="8882" xr3:uid="{FF9901D6-9947-491E-A58E-A4789B165911}" name="Column8878" dataDxfId="7548"/>
    <tableColumn id="8883" xr3:uid="{DBB030CF-1348-4333-83AE-C35E57C5F643}" name="Column8879" dataDxfId="7547"/>
    <tableColumn id="8884" xr3:uid="{4807F204-368A-4774-AEF7-E75198F59001}" name="Column8880" dataDxfId="7546"/>
    <tableColumn id="8885" xr3:uid="{28F830AF-4864-46ED-8DC0-19A289419255}" name="Column8881" dataDxfId="7545"/>
    <tableColumn id="8886" xr3:uid="{9607A10A-F20A-4EB9-A005-106ED95FC2E5}" name="Column8882" dataDxfId="7544"/>
    <tableColumn id="8887" xr3:uid="{A60138B3-5C7A-4AB1-AD7E-A24324DCDE95}" name="Column8883" dataDxfId="7543"/>
    <tableColumn id="8888" xr3:uid="{1A2D667F-EA2C-4F87-9CC8-1C06F6EA6192}" name="Column8884" dataDxfId="7542"/>
    <tableColumn id="8889" xr3:uid="{F4AB2004-B13A-4836-9C15-E638F4B688A8}" name="Column8885" dataDxfId="7541"/>
    <tableColumn id="8890" xr3:uid="{53B9EA0D-3E8A-4D92-AD65-15916ADEF88D}" name="Column8886" dataDxfId="7540"/>
    <tableColumn id="8891" xr3:uid="{0690173C-77A1-4764-BED0-44890118DED7}" name="Column8887" dataDxfId="7539"/>
    <tableColumn id="8892" xr3:uid="{5B262AC1-5267-44C9-8F5B-1B74158D3507}" name="Column8888" dataDxfId="7538"/>
    <tableColumn id="8893" xr3:uid="{7AE4A505-D407-4F69-A2A0-4D07DE9F93F9}" name="Column8889" dataDxfId="7537"/>
    <tableColumn id="8894" xr3:uid="{3A711AF8-32B1-4581-9543-7DAE1BD3D62E}" name="Column8890" dataDxfId="7536"/>
    <tableColumn id="8895" xr3:uid="{69565197-B6E1-4284-B705-70B836813DC0}" name="Column8891" dataDxfId="7535"/>
    <tableColumn id="8896" xr3:uid="{F0B6D8AA-78FB-4780-9DA0-4BD1FD06BEC5}" name="Column8892" dataDxfId="7534"/>
    <tableColumn id="8897" xr3:uid="{DFFFAF32-5B0D-4D25-A2E7-744D14B06101}" name="Column8893" dataDxfId="7533"/>
    <tableColumn id="8898" xr3:uid="{99661576-61D6-4271-BD06-796BD91639C0}" name="Column8894" dataDxfId="7532"/>
    <tableColumn id="8899" xr3:uid="{F864B7B5-95A6-4CD7-ACEF-3FBA1CA924D7}" name="Column8895" dataDxfId="7531"/>
    <tableColumn id="8900" xr3:uid="{CD118A7E-7A1A-4742-8A47-49CEA75A53A1}" name="Column8896" dataDxfId="7530"/>
    <tableColumn id="8901" xr3:uid="{FBF3BD68-71BB-45F0-BFC4-7DECED2CA6EC}" name="Column8897" dataDxfId="7529"/>
    <tableColumn id="8902" xr3:uid="{FA0B400E-F105-4367-83D9-139387787C2C}" name="Column8898" dataDxfId="7528"/>
    <tableColumn id="8903" xr3:uid="{AD818866-915D-4AA7-BC38-EEC2F583C23F}" name="Column8899" dataDxfId="7527"/>
    <tableColumn id="8904" xr3:uid="{24650B00-18C3-4AA1-8EAF-624A3A1BB965}" name="Column8900" dataDxfId="7526"/>
    <tableColumn id="8905" xr3:uid="{BF5EB7DA-67A8-4A9D-9B1A-E4026BDC2FC7}" name="Column8901" dataDxfId="7525"/>
    <tableColumn id="8906" xr3:uid="{C4B76DC0-D997-436F-8DAA-4AF91918B9CB}" name="Column8902" dataDxfId="7524"/>
    <tableColumn id="8907" xr3:uid="{3E706EB0-89F2-4775-A9D9-3BECCC1AE174}" name="Column8903" dataDxfId="7523"/>
    <tableColumn id="8908" xr3:uid="{D183D02B-FF46-4114-93BB-6DCD36C3C9E9}" name="Column8904" dataDxfId="7522"/>
    <tableColumn id="8909" xr3:uid="{263AB358-0556-4CB4-8D9C-E5BA38401E86}" name="Column8905" dataDxfId="7521"/>
    <tableColumn id="8910" xr3:uid="{48A6C534-CF20-417F-B250-DC36F87E2F26}" name="Column8906" dataDxfId="7520"/>
    <tableColumn id="8911" xr3:uid="{B24AF2B5-81BF-421B-AC51-9B346B751A5F}" name="Column8907" dataDxfId="7519"/>
    <tableColumn id="8912" xr3:uid="{D75E0815-EDAC-44D9-A135-3D83DC627816}" name="Column8908" dataDxfId="7518"/>
    <tableColumn id="8913" xr3:uid="{287D190A-15CD-4798-9867-547B02BF14DC}" name="Column8909" dataDxfId="7517"/>
    <tableColumn id="8914" xr3:uid="{E85230EB-18E5-4D67-B1D6-EAD6C7F33C27}" name="Column8910" dataDxfId="7516"/>
    <tableColumn id="8915" xr3:uid="{F211CE0D-79F9-44CA-AD4E-F187F30EAD00}" name="Column8911" dataDxfId="7515"/>
    <tableColumn id="8916" xr3:uid="{459E5DEF-9B78-46B9-AD57-8C0EB7206461}" name="Column8912" dataDxfId="7514"/>
    <tableColumn id="8917" xr3:uid="{6EECF40B-2262-42F2-B5E9-12CA3DC98787}" name="Column8913" dataDxfId="7513"/>
    <tableColumn id="8918" xr3:uid="{0F6DB3DD-DCFF-4487-AB7E-F7C0078C75AC}" name="Column8914" dataDxfId="7512"/>
    <tableColumn id="8919" xr3:uid="{643FBC51-BDD0-4250-B1FC-43A198D35A5C}" name="Column8915" dataDxfId="7511"/>
    <tableColumn id="8920" xr3:uid="{D83915F9-2A35-4A74-A0C0-B3B2D983F6E3}" name="Column8916" dataDxfId="7510"/>
    <tableColumn id="8921" xr3:uid="{7E7EBAFC-F6EE-45D6-96AA-165DB539B770}" name="Column8917" dataDxfId="7509"/>
    <tableColumn id="8922" xr3:uid="{4E665AC5-2807-4380-B33B-2E1DBEA0856F}" name="Column8918" dataDxfId="7508"/>
    <tableColumn id="8923" xr3:uid="{EBF40BB0-C07B-459D-A4BF-90D95379EADD}" name="Column8919" dataDxfId="7507"/>
    <tableColumn id="8924" xr3:uid="{A7A3D402-50D0-4178-A0BC-5CBC33882FA5}" name="Column8920" dataDxfId="7506"/>
    <tableColumn id="8925" xr3:uid="{7441B93F-4908-4CC0-948A-722182847FF5}" name="Column8921" dataDxfId="7505"/>
    <tableColumn id="8926" xr3:uid="{91BE606E-F525-45C1-9639-2BE8D3A6AB88}" name="Column8922" dataDxfId="7504"/>
    <tableColumn id="8927" xr3:uid="{6566CEFF-1862-4619-A682-179D1F962637}" name="Column8923" dataDxfId="7503"/>
    <tableColumn id="8928" xr3:uid="{67DF817D-52CA-4E30-B3CD-776D24DEAFE7}" name="Column8924" dataDxfId="7502"/>
    <tableColumn id="8929" xr3:uid="{A8392136-5173-4D72-BC92-7B90532051AC}" name="Column8925" dataDxfId="7501"/>
    <tableColumn id="8930" xr3:uid="{44825F4E-C589-41E9-82C7-D30B9ADEDDA8}" name="Column8926" dataDxfId="7500"/>
    <tableColumn id="8931" xr3:uid="{E8BB0DBD-02C4-4908-8A86-031A87065A90}" name="Column8927" dataDxfId="7499"/>
    <tableColumn id="8932" xr3:uid="{182FCFBC-BD0A-41AC-829B-073A15325B4B}" name="Column8928" dataDxfId="7498"/>
    <tableColumn id="8933" xr3:uid="{266A8BF1-C2F0-415D-B9F0-F5241A4E1EE5}" name="Column8929" dataDxfId="7497"/>
    <tableColumn id="8934" xr3:uid="{3831B8A9-4F5B-40C2-B039-75E07CA2E5D9}" name="Column8930" dataDxfId="7496"/>
    <tableColumn id="8935" xr3:uid="{17F37781-F8CB-47E9-9A61-C36FE5D6747F}" name="Column8931" dataDxfId="7495"/>
    <tableColumn id="8936" xr3:uid="{9E310FA9-6382-4AEF-B317-54FA3A1D79A8}" name="Column8932" dataDxfId="7494"/>
    <tableColumn id="8937" xr3:uid="{01BA81E5-6CC5-4587-A357-B668D335D6C2}" name="Column8933" dataDxfId="7493"/>
    <tableColumn id="8938" xr3:uid="{5D5B206B-431E-47BA-97F8-82C60721A875}" name="Column8934" dataDxfId="7492"/>
    <tableColumn id="8939" xr3:uid="{E3236AAE-629A-4FA8-9892-2342720EB156}" name="Column8935" dataDxfId="7491"/>
    <tableColumn id="8940" xr3:uid="{62050835-70FC-497C-891B-329434EF4152}" name="Column8936" dataDxfId="7490"/>
    <tableColumn id="8941" xr3:uid="{F8C66422-A691-4E68-BCD5-F0AAEB823E77}" name="Column8937" dataDxfId="7489"/>
    <tableColumn id="8942" xr3:uid="{DE60199B-20B3-4058-8800-CFB8FE84E3C4}" name="Column8938" dataDxfId="7488"/>
    <tableColumn id="8943" xr3:uid="{7592B412-6F86-487B-B37F-6DF1C80FB351}" name="Column8939" dataDxfId="7487"/>
    <tableColumn id="8944" xr3:uid="{06F3C32F-1A47-41A6-9CD4-4F367CC533FC}" name="Column8940" dataDxfId="7486"/>
    <tableColumn id="8945" xr3:uid="{6EDD0753-5BBC-4E9C-8126-39FCF88CDCE4}" name="Column8941" dataDxfId="7485"/>
    <tableColumn id="8946" xr3:uid="{A5329AA4-C8FF-434B-8243-28F37C78F32E}" name="Column8942" dataDxfId="7484"/>
    <tableColumn id="8947" xr3:uid="{059AFBAD-8BA4-47E7-A245-90F620D8400F}" name="Column8943" dataDxfId="7483"/>
    <tableColumn id="8948" xr3:uid="{F79D3B5E-4F0A-40FB-B24C-34553619E80E}" name="Column8944" dataDxfId="7482"/>
    <tableColumn id="8949" xr3:uid="{E5891176-29A5-4D7D-AB59-0006F4A38C34}" name="Column8945" dataDxfId="7481"/>
    <tableColumn id="8950" xr3:uid="{4CA01EAE-97CF-4E0B-8AA2-FD56EE062384}" name="Column8946" dataDxfId="7480"/>
    <tableColumn id="8951" xr3:uid="{332A350D-61D3-4CEA-83A8-2722E7CCC06C}" name="Column8947" dataDxfId="7479"/>
    <tableColumn id="8952" xr3:uid="{1B38FDD5-016B-4D72-A52D-27E294AD00E9}" name="Column8948" dataDxfId="7478"/>
    <tableColumn id="8953" xr3:uid="{760EBAEB-4B5E-4F01-AC37-CDF8A343C053}" name="Column8949" dataDxfId="7477"/>
    <tableColumn id="8954" xr3:uid="{C4C1DBF1-D65B-44FC-A753-15A0393342C0}" name="Column8950" dataDxfId="7476"/>
    <tableColumn id="8955" xr3:uid="{9BCA3DFB-164C-4B8D-8B3C-5B228A66C21A}" name="Column8951" dataDxfId="7475"/>
    <tableColumn id="8956" xr3:uid="{45E1BF8C-3E01-4FDA-BED8-E7E38972ED72}" name="Column8952" dataDxfId="7474"/>
    <tableColumn id="8957" xr3:uid="{EC776384-83EA-4F35-8CFA-B511D0ED50D5}" name="Column8953" dataDxfId="7473"/>
    <tableColumn id="8958" xr3:uid="{002C0E5E-55FA-4E3E-815A-6B69AD5D0748}" name="Column8954" dataDxfId="7472"/>
    <tableColumn id="8959" xr3:uid="{947AEE49-432E-44E8-984B-EFE1B63957E4}" name="Column8955" dataDxfId="7471"/>
    <tableColumn id="8960" xr3:uid="{A3BFFB11-C1E5-4254-9098-9BAFA6627DDE}" name="Column8956" dataDxfId="7470"/>
    <tableColumn id="8961" xr3:uid="{1C5FADE7-2E96-4CD6-AAE5-CA3FDF137CB8}" name="Column8957" dataDxfId="7469"/>
    <tableColumn id="8962" xr3:uid="{9E4B723B-01B9-47D5-BFB0-029E6CCFAC50}" name="Column8958" dataDxfId="7468"/>
    <tableColumn id="8963" xr3:uid="{94751E66-9EC8-451E-BD22-737701CCEE8D}" name="Column8959" dataDxfId="7467"/>
    <tableColumn id="8964" xr3:uid="{5E5C3BDB-655A-4A94-BFEE-AE32CC0D5C1F}" name="Column8960" dataDxfId="7466"/>
    <tableColumn id="8965" xr3:uid="{3F6F11BF-B76B-47D1-B324-4DB6E826AEE4}" name="Column8961" dataDxfId="7465"/>
    <tableColumn id="8966" xr3:uid="{2DFD722F-A871-4990-B5CB-7DA7C244A360}" name="Column8962" dataDxfId="7464"/>
    <tableColumn id="8967" xr3:uid="{86F35F56-5DFC-4FBF-A28A-1BD17FB972AB}" name="Column8963" dataDxfId="7463"/>
    <tableColumn id="8968" xr3:uid="{7AE0E68A-3C44-4030-9145-C13B074780EC}" name="Column8964" dataDxfId="7462"/>
    <tableColumn id="8969" xr3:uid="{7921587D-E8C3-49B5-AC0A-A5E57E27E881}" name="Column8965" dataDxfId="7461"/>
    <tableColumn id="8970" xr3:uid="{7CCEB785-2594-4D18-82E7-5634BA934DD4}" name="Column8966" dataDxfId="7460"/>
    <tableColumn id="8971" xr3:uid="{B8F4D13F-8FAC-4CEA-ACAC-157570C39DA8}" name="Column8967" dataDxfId="7459"/>
    <tableColumn id="8972" xr3:uid="{7C4E6ADD-F0D2-418F-BF9E-426B66A284C4}" name="Column8968" dataDxfId="7458"/>
    <tableColumn id="8973" xr3:uid="{6B60970E-89A7-4ED3-B22A-C498DEFA4C1A}" name="Column8969" dataDxfId="7457"/>
    <tableColumn id="8974" xr3:uid="{322FA5ED-A11F-47E6-80E7-98F29F957713}" name="Column8970" dataDxfId="7456"/>
    <tableColumn id="8975" xr3:uid="{B09A09E4-1C6C-40F9-A6EF-E8F9B481D372}" name="Column8971" dataDxfId="7455"/>
    <tableColumn id="8976" xr3:uid="{67C2AFD7-D279-473A-9FDF-1F1D70904375}" name="Column8972" dataDxfId="7454"/>
    <tableColumn id="8977" xr3:uid="{CE9E1AC0-7A1F-46C9-A6F3-8B6AF64C7F18}" name="Column8973" dataDxfId="7453"/>
    <tableColumn id="8978" xr3:uid="{40894968-AE65-4351-97DB-D37CEE6A9746}" name="Column8974" dataDxfId="7452"/>
    <tableColumn id="8979" xr3:uid="{9CE35C25-0C7D-43DE-9B07-90A581E170D8}" name="Column8975" dataDxfId="7451"/>
    <tableColumn id="8980" xr3:uid="{A4099FEE-808F-4DA8-B72B-E956E4C3D7EF}" name="Column8976" dataDxfId="7450"/>
    <tableColumn id="8981" xr3:uid="{A4487346-4E5C-49A5-B121-52002DE45DDD}" name="Column8977" dataDxfId="7449"/>
    <tableColumn id="8982" xr3:uid="{D7F4EAF5-2852-4333-84EB-E1B7E7321FB3}" name="Column8978" dataDxfId="7448"/>
    <tableColumn id="8983" xr3:uid="{3DB5CD7D-215A-4E57-B6C9-873FEB83E7FE}" name="Column8979" dataDxfId="7447"/>
    <tableColumn id="8984" xr3:uid="{76F3CB9A-A3AE-4F58-83AC-CB04D002F5A2}" name="Column8980" dataDxfId="7446"/>
    <tableColumn id="8985" xr3:uid="{2D200618-A6FD-491A-AAA6-7C1732D455FA}" name="Column8981" dataDxfId="7445"/>
    <tableColumn id="8986" xr3:uid="{440041F4-3207-430C-8F63-931D67AA6965}" name="Column8982" dataDxfId="7444"/>
    <tableColumn id="8987" xr3:uid="{F497D0A9-B1FC-49DD-91E3-8125745DB441}" name="Column8983" dataDxfId="7443"/>
    <tableColumn id="8988" xr3:uid="{B71975B7-E924-4C66-8BC3-4B9A410539E4}" name="Column8984" dataDxfId="7442"/>
    <tableColumn id="8989" xr3:uid="{D18D4D32-ED13-4798-82D6-95D45B29A47D}" name="Column8985" dataDxfId="7441"/>
    <tableColumn id="8990" xr3:uid="{9E49FF9A-337C-4B9D-A795-1DFB7760EC30}" name="Column8986" dataDxfId="7440"/>
    <tableColumn id="8991" xr3:uid="{4CF03918-0B31-4953-85F0-F73A6DA2A38C}" name="Column8987" dataDxfId="7439"/>
    <tableColumn id="8992" xr3:uid="{057BF8BC-29CF-4B99-BB63-CE31562C60BC}" name="Column8988" dataDxfId="7438"/>
    <tableColumn id="8993" xr3:uid="{48D734C8-3686-41AC-9DAD-98912F7699CD}" name="Column8989" dataDxfId="7437"/>
    <tableColumn id="8994" xr3:uid="{9F34EBD9-7194-470F-8041-8225C84B88A2}" name="Column8990" dataDxfId="7436"/>
    <tableColumn id="8995" xr3:uid="{B765015A-1A06-442D-B1B2-2CE0B15A3F09}" name="Column8991" dataDxfId="7435"/>
    <tableColumn id="8996" xr3:uid="{5EF429CC-BA15-4117-8AB2-3487BCA779A3}" name="Column8992" dataDxfId="7434"/>
    <tableColumn id="8997" xr3:uid="{201DCD05-2901-4C7E-910C-818EC92EC719}" name="Column8993" dataDxfId="7433"/>
    <tableColumn id="8998" xr3:uid="{AAED4180-10FE-4A8C-9DD3-7D6AB40B86CC}" name="Column8994" dataDxfId="7432"/>
    <tableColumn id="8999" xr3:uid="{606EDBCE-F5E4-47DA-8DEA-B6C5B119ADDA}" name="Column8995" dataDxfId="7431"/>
    <tableColumn id="9000" xr3:uid="{457B6FC5-16ED-4DBE-8526-3CE90F7ED743}" name="Column8996" dataDxfId="7430"/>
    <tableColumn id="9001" xr3:uid="{8B7EDCBD-022E-410E-BA95-890F26ECA4BB}" name="Column8997" dataDxfId="7429"/>
    <tableColumn id="9002" xr3:uid="{8E26997B-BD4A-42B3-A477-537DF03DE373}" name="Column8998" dataDxfId="7428"/>
    <tableColumn id="9003" xr3:uid="{782B7DC3-DED3-412C-8B89-CF95C53100A6}" name="Column8999" dataDxfId="7427"/>
    <tableColumn id="9004" xr3:uid="{7882339D-1911-46BB-9056-289D3973305B}" name="Column9000" dataDxfId="7426"/>
    <tableColumn id="9005" xr3:uid="{225F7469-AC93-4DA3-89A0-666AA9E12000}" name="Column9001" dataDxfId="7425"/>
    <tableColumn id="9006" xr3:uid="{880A9700-ECF3-4B35-A81B-3621641FA5A8}" name="Column9002" dataDxfId="7424"/>
    <tableColumn id="9007" xr3:uid="{AB2A2BAF-E882-4BB9-B6A5-8D189082AC7A}" name="Column9003" dataDxfId="7423"/>
    <tableColumn id="9008" xr3:uid="{39566FCB-8628-41D3-98B3-6ED3769B4123}" name="Column9004" dataDxfId="7422"/>
    <tableColumn id="9009" xr3:uid="{749C1302-AE15-4317-9E50-4845502B6C3C}" name="Column9005" dataDxfId="7421"/>
    <tableColumn id="9010" xr3:uid="{FF4886A7-D33D-4C14-9195-8E9C9E2E2190}" name="Column9006" dataDxfId="7420"/>
    <tableColumn id="9011" xr3:uid="{74963EE0-9B9B-4485-A26E-89F220A5E4CF}" name="Column9007" dataDxfId="7419"/>
    <tableColumn id="9012" xr3:uid="{64E8EB2E-C826-4964-A8A4-D0B3E00A3A5C}" name="Column9008" dataDxfId="7418"/>
    <tableColumn id="9013" xr3:uid="{CFBB9A7F-813A-4E0E-91E5-157EA79B525E}" name="Column9009" dataDxfId="7417"/>
    <tableColumn id="9014" xr3:uid="{BBAD7FED-1E04-4735-A9C3-2DB92455D8EF}" name="Column9010" dataDxfId="7416"/>
    <tableColumn id="9015" xr3:uid="{33757053-39BC-4969-876F-EDAD4E64662D}" name="Column9011" dataDxfId="7415"/>
    <tableColumn id="9016" xr3:uid="{270E31C0-8BEB-4197-8F6B-3AFEDC753E12}" name="Column9012" dataDxfId="7414"/>
    <tableColumn id="9017" xr3:uid="{CC288227-945B-44C9-BD2F-5CC37F3B2499}" name="Column9013" dataDxfId="7413"/>
    <tableColumn id="9018" xr3:uid="{E9617FAF-D520-46E3-A2F6-D2F3CF4F132E}" name="Column9014" dataDxfId="7412"/>
    <tableColumn id="9019" xr3:uid="{CAFEDAB8-639B-49D1-ACA4-968DC89429B8}" name="Column9015" dataDxfId="7411"/>
    <tableColumn id="9020" xr3:uid="{05C23506-91F0-47D4-99B4-1EDB2D0753A1}" name="Column9016" dataDxfId="7410"/>
    <tableColumn id="9021" xr3:uid="{43D8080F-1F14-46C2-B067-EDCDEFDC80E9}" name="Column9017" dataDxfId="7409"/>
    <tableColumn id="9022" xr3:uid="{E5AC366D-BDFC-4FA2-81B5-82CCBB710EDB}" name="Column9018" dataDxfId="7408"/>
    <tableColumn id="9023" xr3:uid="{86D3E00A-DE08-4933-B6A6-9B5E59C2C343}" name="Column9019" dataDxfId="7407"/>
    <tableColumn id="9024" xr3:uid="{295293C9-3B28-4EC0-90C6-8FADC4F8C926}" name="Column9020" dataDxfId="7406"/>
    <tableColumn id="9025" xr3:uid="{4D6A2E2D-493E-45EE-82D5-4B1AA8B1D858}" name="Column9021" dataDxfId="7405"/>
    <tableColumn id="9026" xr3:uid="{EE9FD9CE-426D-4D76-8683-4C396D45EC64}" name="Column9022" dataDxfId="7404"/>
    <tableColumn id="9027" xr3:uid="{1C913807-1FC4-41C6-B7BC-C08C1F651A26}" name="Column9023" dataDxfId="7403"/>
    <tableColumn id="9028" xr3:uid="{FC82314D-4FC0-4127-AC12-0B575442D8A3}" name="Column9024" dataDxfId="7402"/>
    <tableColumn id="9029" xr3:uid="{5AD4F4A7-4377-4CFA-BB3C-45D61BDB4057}" name="Column9025" dataDxfId="7401"/>
    <tableColumn id="9030" xr3:uid="{759E0E13-7112-4BED-95AE-3D2E3123E6CB}" name="Column9026" dataDxfId="7400"/>
    <tableColumn id="9031" xr3:uid="{ED827B64-AE71-452A-872F-6AADB829FAD7}" name="Column9027" dataDxfId="7399"/>
    <tableColumn id="9032" xr3:uid="{02583292-5EC9-4428-BA5B-BBBFD6C5CA8A}" name="Column9028" dataDxfId="7398"/>
    <tableColumn id="9033" xr3:uid="{48B915B1-135A-41BB-A5D4-70292E35A9C3}" name="Column9029" dataDxfId="7397"/>
    <tableColumn id="9034" xr3:uid="{D088D3FF-C429-4ABD-855A-498DB84C844C}" name="Column9030" dataDxfId="7396"/>
    <tableColumn id="9035" xr3:uid="{05AABFC6-6B5E-4C97-A4F8-E3D75610E2DD}" name="Column9031" dataDxfId="7395"/>
    <tableColumn id="9036" xr3:uid="{DC546CD9-0CEE-4AC0-A9F7-C52CB8BD2593}" name="Column9032" dataDxfId="7394"/>
    <tableColumn id="9037" xr3:uid="{F48DB2D1-F394-421C-A572-E574ADB02078}" name="Column9033" dataDxfId="7393"/>
    <tableColumn id="9038" xr3:uid="{930B9C92-0F67-4642-8DAF-347B83A1DE2D}" name="Column9034" dataDxfId="7392"/>
    <tableColumn id="9039" xr3:uid="{F5622A2F-A20E-4301-8A28-C0F61A9AB153}" name="Column9035" dataDxfId="7391"/>
    <tableColumn id="9040" xr3:uid="{E07A38B5-11BF-4A2F-A029-1CA2C3FDAD39}" name="Column9036" dataDxfId="7390"/>
    <tableColumn id="9041" xr3:uid="{A4119F20-70D0-4A46-98F7-B45D995D54A9}" name="Column9037" dataDxfId="7389"/>
    <tableColumn id="9042" xr3:uid="{F86C90BF-3C0F-4D71-96C1-1FF0424E2107}" name="Column9038" dataDxfId="7388"/>
    <tableColumn id="9043" xr3:uid="{CA1E97D2-15C0-496E-8872-11B87179C51D}" name="Column9039" dataDxfId="7387"/>
    <tableColumn id="9044" xr3:uid="{F6E0005A-C4A3-4C5C-A768-E8B53AD44F71}" name="Column9040" dataDxfId="7386"/>
    <tableColumn id="9045" xr3:uid="{5A3B23A1-74C5-47F4-8296-B558EBDCCDC2}" name="Column9041" dataDxfId="7385"/>
    <tableColumn id="9046" xr3:uid="{9A824DA1-824B-4439-8F57-77717103AAAE}" name="Column9042" dataDxfId="7384"/>
    <tableColumn id="9047" xr3:uid="{A2B737A3-99F8-4CC3-92D3-CD3508E7782A}" name="Column9043" dataDxfId="7383"/>
    <tableColumn id="9048" xr3:uid="{4BFAD6BD-E03A-478A-9D6E-70C1346B2BD8}" name="Column9044" dataDxfId="7382"/>
    <tableColumn id="9049" xr3:uid="{23625B97-17A5-4532-B24A-552F481D2E30}" name="Column9045" dataDxfId="7381"/>
    <tableColumn id="9050" xr3:uid="{E69CF5C4-89E3-47DC-8267-9868103DC33A}" name="Column9046" dataDxfId="7380"/>
    <tableColumn id="9051" xr3:uid="{E8647D62-0713-4BF5-877C-BE6DBD071C0A}" name="Column9047" dataDxfId="7379"/>
    <tableColumn id="9052" xr3:uid="{E7E62723-F6E4-4520-A173-463CC6162EBE}" name="Column9048" dataDxfId="7378"/>
    <tableColumn id="9053" xr3:uid="{729CEF55-2302-46AA-A490-DE081112FF29}" name="Column9049" dataDxfId="7377"/>
    <tableColumn id="9054" xr3:uid="{BA77DE4C-7981-4C8C-8279-4B2105D952B7}" name="Column9050" dataDxfId="7376"/>
    <tableColumn id="9055" xr3:uid="{653682F7-81A3-4E0E-B6C7-5BB831B93B68}" name="Column9051" dataDxfId="7375"/>
    <tableColumn id="9056" xr3:uid="{D3DEC244-7020-472F-93DA-E24FF734F77D}" name="Column9052" dataDxfId="7374"/>
    <tableColumn id="9057" xr3:uid="{887EEDBE-B7C6-4F1A-8DE6-85DE1DFDBC34}" name="Column9053" dataDxfId="7373"/>
    <tableColumn id="9058" xr3:uid="{72EEC666-CA55-4EAA-B875-4AA6301EED2D}" name="Column9054" dataDxfId="7372"/>
    <tableColumn id="9059" xr3:uid="{3DA1A742-45C1-49AE-A173-99BA22BDBEE8}" name="Column9055" dataDxfId="7371"/>
    <tableColumn id="9060" xr3:uid="{83B6360D-2406-42B0-B7CF-8ECF79A09413}" name="Column9056" dataDxfId="7370"/>
    <tableColumn id="9061" xr3:uid="{735BC89D-7535-4E97-93F8-66DB4BBB47A7}" name="Column9057" dataDxfId="7369"/>
    <tableColumn id="9062" xr3:uid="{72211C0F-57F7-4977-859D-D15352EBDD5B}" name="Column9058" dataDxfId="7368"/>
    <tableColumn id="9063" xr3:uid="{1B95E447-C71E-4FFC-A333-9E078A8A2609}" name="Column9059" dataDxfId="7367"/>
    <tableColumn id="9064" xr3:uid="{88ED8EB3-C955-4651-9501-9651F10DDBB1}" name="Column9060" dataDxfId="7366"/>
    <tableColumn id="9065" xr3:uid="{79648837-8AF2-4CCC-AA94-E52FB782A785}" name="Column9061" dataDxfId="7365"/>
    <tableColumn id="9066" xr3:uid="{0F51FD05-6D7E-46C8-B42B-45023BFBBF77}" name="Column9062" dataDxfId="7364"/>
    <tableColumn id="9067" xr3:uid="{60FAD568-F92D-46EC-B585-E60F508C8E5F}" name="Column9063" dataDxfId="7363"/>
    <tableColumn id="9068" xr3:uid="{2E74BA74-F72C-4600-B8D5-DF6835E491E8}" name="Column9064" dataDxfId="7362"/>
    <tableColumn id="9069" xr3:uid="{5B22E464-08A1-4943-BE9E-AF3CC4BF7D16}" name="Column9065" dataDxfId="7361"/>
    <tableColumn id="9070" xr3:uid="{FA9E54A0-8EBD-4485-B835-E3CF43F9D2C6}" name="Column9066" dataDxfId="7360"/>
    <tableColumn id="9071" xr3:uid="{5DDB2F99-38CB-4694-B792-72F782F05DFF}" name="Column9067" dataDxfId="7359"/>
    <tableColumn id="9072" xr3:uid="{D196F920-0A75-475E-93C2-192F7A75041B}" name="Column9068" dataDxfId="7358"/>
    <tableColumn id="9073" xr3:uid="{87D714C7-430D-43A9-A8CA-8C61212B127B}" name="Column9069" dataDxfId="7357"/>
    <tableColumn id="9074" xr3:uid="{876FB89F-C4A7-4147-A21F-EBF6F5F222B8}" name="Column9070" dataDxfId="7356"/>
    <tableColumn id="9075" xr3:uid="{8D49BB20-2FA0-40B5-8AD6-8D1B65683566}" name="Column9071" dataDxfId="7355"/>
    <tableColumn id="9076" xr3:uid="{7602A4EE-5447-493F-B535-67D3CBBEFD8D}" name="Column9072" dataDxfId="7354"/>
    <tableColumn id="9077" xr3:uid="{60C97D65-8264-4B2A-AA71-FA3D542EE5EF}" name="Column9073" dataDxfId="7353"/>
    <tableColumn id="9078" xr3:uid="{75FB6669-1C25-4DCC-9D01-FE8DEAA0DDE8}" name="Column9074" dataDxfId="7352"/>
    <tableColumn id="9079" xr3:uid="{0061DF1B-BAEE-4003-89DD-59B6D956C7E1}" name="Column9075" dataDxfId="7351"/>
    <tableColumn id="9080" xr3:uid="{EF7C1303-813D-40F2-B6D6-A2C2AEF77FFA}" name="Column9076" dataDxfId="7350"/>
    <tableColumn id="9081" xr3:uid="{7BF280D2-62B6-43A7-8EA6-FE5235CA95F1}" name="Column9077" dataDxfId="7349"/>
    <tableColumn id="9082" xr3:uid="{0545D829-540E-4D07-B383-DEC5A46F9404}" name="Column9078" dataDxfId="7348"/>
    <tableColumn id="9083" xr3:uid="{7690B8F6-897E-4E89-B8C5-DAAC24656F4A}" name="Column9079" dataDxfId="7347"/>
    <tableColumn id="9084" xr3:uid="{38B11D54-0FFB-46A9-8D45-5BEC632A8287}" name="Column9080" dataDxfId="7346"/>
    <tableColumn id="9085" xr3:uid="{29659BD1-816C-446D-B270-ADBF9C8EF73C}" name="Column9081" dataDxfId="7345"/>
    <tableColumn id="9086" xr3:uid="{9AE48B0A-5EDB-43C0-9425-2F79983EC678}" name="Column9082" dataDxfId="7344"/>
    <tableColumn id="9087" xr3:uid="{B9DDE55F-C1AC-46F4-8101-455B585C8AFB}" name="Column9083" dataDxfId="7343"/>
    <tableColumn id="9088" xr3:uid="{6F85153B-FB40-4F78-9535-86392DD8FE47}" name="Column9084" dataDxfId="7342"/>
    <tableColumn id="9089" xr3:uid="{632B2CDA-98B7-4732-A3E8-C465F3B6F4C0}" name="Column9085" dataDxfId="7341"/>
    <tableColumn id="9090" xr3:uid="{5DCABF8C-5ACA-498F-9306-310188D0F5BF}" name="Column9086" dataDxfId="7340"/>
    <tableColumn id="9091" xr3:uid="{B41D2FD7-333D-414C-AD7C-7A4F117BA52F}" name="Column9087" dataDxfId="7339"/>
    <tableColumn id="9092" xr3:uid="{F5C1DDD9-A01B-4B8A-80BD-6BEA7DD72A8D}" name="Column9088" dataDxfId="7338"/>
    <tableColumn id="9093" xr3:uid="{FC16F34D-B96A-4C87-8A96-8D82C178E34C}" name="Column9089" dataDxfId="7337"/>
    <tableColumn id="9094" xr3:uid="{6A4AFAFF-6273-4046-A977-7337CA32F507}" name="Column9090" dataDxfId="7336"/>
    <tableColumn id="9095" xr3:uid="{BF520220-5826-4F30-9276-FB24872599C2}" name="Column9091" dataDxfId="7335"/>
    <tableColumn id="9096" xr3:uid="{581D9B2E-C3C6-4C77-9A75-50141A5C46B6}" name="Column9092" dataDxfId="7334"/>
    <tableColumn id="9097" xr3:uid="{EC22E7F3-B54A-4656-9001-5D4EC76728DF}" name="Column9093" dataDxfId="7333"/>
    <tableColumn id="9098" xr3:uid="{0B461544-90D3-415C-87C2-58B34215471A}" name="Column9094" dataDxfId="7332"/>
    <tableColumn id="9099" xr3:uid="{BB9FB706-A713-4AB1-810A-37B41EDCD834}" name="Column9095" dataDxfId="7331"/>
    <tableColumn id="9100" xr3:uid="{AD7D323A-6543-43C4-9858-8898D8DDE30B}" name="Column9096" dataDxfId="7330"/>
    <tableColumn id="9101" xr3:uid="{B38BFB86-4BEE-472A-9E3B-EED533593392}" name="Column9097" dataDxfId="7329"/>
    <tableColumn id="9102" xr3:uid="{EFDD3B03-2D23-4048-9BF9-489DEE757AEC}" name="Column9098" dataDxfId="7328"/>
    <tableColumn id="9103" xr3:uid="{8CBF263A-AE8B-4564-BF76-3FA14578DC95}" name="Column9099" dataDxfId="7327"/>
    <tableColumn id="9104" xr3:uid="{08566E49-8138-4DFB-BEB8-13ECCC55F6AF}" name="Column9100" dataDxfId="7326"/>
    <tableColumn id="9105" xr3:uid="{ED5C5B57-3E07-4C24-AFB9-7A295215C348}" name="Column9101" dataDxfId="7325"/>
    <tableColumn id="9106" xr3:uid="{847A2B5C-739D-43A2-AA8A-1DB6838FA328}" name="Column9102" dataDxfId="7324"/>
    <tableColumn id="9107" xr3:uid="{D4E1BC4E-F645-43AC-B6F8-3B85989E8915}" name="Column9103" dataDxfId="7323"/>
    <tableColumn id="9108" xr3:uid="{1BEAC900-1204-4523-970A-4B49464E51DD}" name="Column9104" dataDxfId="7322"/>
    <tableColumn id="9109" xr3:uid="{72CEC8F7-A790-4EE5-9044-8939D6B7639C}" name="Column9105" dataDxfId="7321"/>
    <tableColumn id="9110" xr3:uid="{AB3FCF85-6768-4835-9895-816F9B703247}" name="Column9106" dataDxfId="7320"/>
    <tableColumn id="9111" xr3:uid="{20B9B52B-4A4F-4BDE-93B0-A80225C30683}" name="Column9107" dataDxfId="7319"/>
    <tableColumn id="9112" xr3:uid="{845818A1-564E-4C2E-9DA9-26E8871F7C35}" name="Column9108" dataDxfId="7318"/>
    <tableColumn id="9113" xr3:uid="{5AA99D16-8597-4825-8217-537687192056}" name="Column9109" dataDxfId="7317"/>
    <tableColumn id="9114" xr3:uid="{73760624-B299-4E04-8461-A0A58664165B}" name="Column9110" dataDxfId="7316"/>
    <tableColumn id="9115" xr3:uid="{3FEF792C-1E2D-423A-8365-825BE1DA6163}" name="Column9111" dataDxfId="7315"/>
    <tableColumn id="9116" xr3:uid="{B280187E-F7F8-4CF0-977A-C0A854BCE3E6}" name="Column9112" dataDxfId="7314"/>
    <tableColumn id="9117" xr3:uid="{441AF8BA-A39E-4E70-B3EA-DD3BEDADAC7D}" name="Column9113" dataDxfId="7313"/>
    <tableColumn id="9118" xr3:uid="{A73873D0-625C-4F2F-A173-9C611EC3BD8B}" name="Column9114" dataDxfId="7312"/>
    <tableColumn id="9119" xr3:uid="{D0F009DB-6073-41ED-A931-C41345A98BDB}" name="Column9115" dataDxfId="7311"/>
    <tableColumn id="9120" xr3:uid="{137CB01D-DA47-4568-AD2B-EBE987119330}" name="Column9116" dataDxfId="7310"/>
    <tableColumn id="9121" xr3:uid="{8B7D7D87-6ABF-4A54-B5D6-CD5C6CB4C55D}" name="Column9117" dataDxfId="7309"/>
    <tableColumn id="9122" xr3:uid="{296F83D8-8231-4CB5-ABE5-7ACD2FC53069}" name="Column9118" dataDxfId="7308"/>
    <tableColumn id="9123" xr3:uid="{17E72F1C-50F7-477B-838A-7C29C6E634F2}" name="Column9119" dataDxfId="7307"/>
    <tableColumn id="9124" xr3:uid="{F764EF19-0966-4A09-A208-4874DC790BC6}" name="Column9120" dataDxfId="7306"/>
    <tableColumn id="9125" xr3:uid="{A5FEDB04-6FA8-40F8-B3EF-68736DA339C5}" name="Column9121" dataDxfId="7305"/>
    <tableColumn id="9126" xr3:uid="{C5562771-FDDE-4996-AB03-E31D938EFC40}" name="Column9122" dataDxfId="7304"/>
    <tableColumn id="9127" xr3:uid="{3541DE01-3DF3-4340-BFE1-34865734F44E}" name="Column9123" dataDxfId="7303"/>
    <tableColumn id="9128" xr3:uid="{93FA93DF-D0AF-4428-8181-E54DDCAE196F}" name="Column9124" dataDxfId="7302"/>
    <tableColumn id="9129" xr3:uid="{E2BB0AB8-BD9F-4DC2-8BF2-4E1293D5A6CC}" name="Column9125" dataDxfId="7301"/>
    <tableColumn id="9130" xr3:uid="{0436E73B-B06B-4F96-91CA-D12D54B0E2AC}" name="Column9126" dataDxfId="7300"/>
    <tableColumn id="9131" xr3:uid="{5F9C1A2D-367A-4474-8480-CE0DCC63413F}" name="Column9127" dataDxfId="7299"/>
    <tableColumn id="9132" xr3:uid="{0B146A0B-991A-4663-87B2-DF3783990D72}" name="Column9128" dataDxfId="7298"/>
    <tableColumn id="9133" xr3:uid="{62951D21-1B3C-4DA9-B36B-A9A212A6EA39}" name="Column9129" dataDxfId="7297"/>
    <tableColumn id="9134" xr3:uid="{1DD3ECEA-B19F-42DD-AF43-977BE86F2B79}" name="Column9130" dataDxfId="7296"/>
    <tableColumn id="9135" xr3:uid="{7085508B-35C4-4726-82C4-BAC7035488E1}" name="Column9131" dataDxfId="7295"/>
    <tableColumn id="9136" xr3:uid="{008440BC-5277-404B-BDAE-DFF6D23408D2}" name="Column9132" dataDxfId="7294"/>
    <tableColumn id="9137" xr3:uid="{24836FCF-CB61-48B8-9326-33262496E170}" name="Column9133" dataDxfId="7293"/>
    <tableColumn id="9138" xr3:uid="{C9A79FD7-0085-4773-8238-C84D74A3AFED}" name="Column9134" dataDxfId="7292"/>
    <tableColumn id="9139" xr3:uid="{0077A047-5999-4BF7-B5A0-8353EE07BD88}" name="Column9135" dataDxfId="7291"/>
    <tableColumn id="9140" xr3:uid="{04049C11-CB04-43EA-96EB-498DBF5F2A3B}" name="Column9136" dataDxfId="7290"/>
    <tableColumn id="9141" xr3:uid="{B78AFC1B-1FBF-4512-8589-42AA1C9BBDA3}" name="Column9137" dataDxfId="7289"/>
    <tableColumn id="9142" xr3:uid="{29335EDC-B7B8-4F04-9762-A23D696ECB47}" name="Column9138" dataDxfId="7288"/>
    <tableColumn id="9143" xr3:uid="{96FC5E57-A9D8-481D-93C0-D81EF20DD863}" name="Column9139" dataDxfId="7287"/>
    <tableColumn id="9144" xr3:uid="{65CC0103-A7BC-4862-825D-1C97F7509D61}" name="Column9140" dataDxfId="7286"/>
    <tableColumn id="9145" xr3:uid="{A8EFFC14-C3EC-46C0-B533-C488C1077B01}" name="Column9141" dataDxfId="7285"/>
    <tableColumn id="9146" xr3:uid="{1F0E648C-12E7-4C80-AF74-EA0774332537}" name="Column9142" dataDxfId="7284"/>
    <tableColumn id="9147" xr3:uid="{234FECEE-BD04-4ED0-9593-DCBB42193F7C}" name="Column9143" dataDxfId="7283"/>
    <tableColumn id="9148" xr3:uid="{1D6569EF-CFE0-42E4-B141-2416E55E5FDE}" name="Column9144" dataDxfId="7282"/>
    <tableColumn id="9149" xr3:uid="{EC2F91C4-BFDB-4E67-8148-7040AE5FD737}" name="Column9145" dataDxfId="7281"/>
    <tableColumn id="9150" xr3:uid="{6E007BBF-CC1D-4B89-B7AD-DC44434C605D}" name="Column9146" dataDxfId="7280"/>
    <tableColumn id="9151" xr3:uid="{2E47ECE9-EB4C-468E-A77C-8B6C7FA383BF}" name="Column9147" dataDxfId="7279"/>
    <tableColumn id="9152" xr3:uid="{D5F60A56-A4A1-475C-A0C4-6B7051C535CA}" name="Column9148" dataDxfId="7278"/>
    <tableColumn id="9153" xr3:uid="{31FCAE7C-67B1-4617-BDC5-22C65E308CC0}" name="Column9149" dataDxfId="7277"/>
    <tableColumn id="9154" xr3:uid="{C551319E-6996-400B-92BD-45F57F340095}" name="Column9150" dataDxfId="7276"/>
    <tableColumn id="9155" xr3:uid="{38FB273A-F4AC-44C2-A6EE-E24BE77E01FD}" name="Column9151" dataDxfId="7275"/>
    <tableColumn id="9156" xr3:uid="{C67405BA-63AB-4D26-B00A-1F5C2AA68C53}" name="Column9152" dataDxfId="7274"/>
    <tableColumn id="9157" xr3:uid="{26EC0660-E4D5-429A-9123-60012C93FDAC}" name="Column9153" dataDxfId="7273"/>
    <tableColumn id="9158" xr3:uid="{E093A631-71CA-476D-A077-B952F3992079}" name="Column9154" dataDxfId="7272"/>
    <tableColumn id="9159" xr3:uid="{07B1E7F4-EAC2-43E4-9BA6-C56AA93A4383}" name="Column9155" dataDxfId="7271"/>
    <tableColumn id="9160" xr3:uid="{9DAA10F2-F7BC-4642-B8AC-9FAE301B388C}" name="Column9156" dataDxfId="7270"/>
    <tableColumn id="9161" xr3:uid="{8A2F0A87-B219-4B4A-929B-0F2C9BF9BD6E}" name="Column9157" dataDxfId="7269"/>
    <tableColumn id="9162" xr3:uid="{6058AE16-D15A-47D2-823A-727EFBE3C304}" name="Column9158" dataDxfId="7268"/>
    <tableColumn id="9163" xr3:uid="{46E3B98C-2325-4880-9CCA-94C5DC98A4E2}" name="Column9159" dataDxfId="7267"/>
    <tableColumn id="9164" xr3:uid="{5B8E0F7A-1CE6-4F0C-BF6C-7627DF160FA0}" name="Column9160" dataDxfId="7266"/>
    <tableColumn id="9165" xr3:uid="{6FF2C9EC-7E50-47B8-99F1-D07AC327169A}" name="Column9161" dataDxfId="7265"/>
    <tableColumn id="9166" xr3:uid="{0A6EE2FC-BACD-4A40-A4FE-09FEE77249F8}" name="Column9162" dataDxfId="7264"/>
    <tableColumn id="9167" xr3:uid="{8C1470F2-09F7-4410-8DCA-4B0606C1C456}" name="Column9163" dataDxfId="7263"/>
    <tableColumn id="9168" xr3:uid="{18DB3679-9EB9-4BCC-8AA0-B23C6DD46755}" name="Column9164" dataDxfId="7262"/>
    <tableColumn id="9169" xr3:uid="{605F3186-25D1-4FE6-971F-F90A82590F04}" name="Column9165" dataDxfId="7261"/>
    <tableColumn id="9170" xr3:uid="{9A0975C8-B676-43C3-85BC-E130A240A32B}" name="Column9166" dataDxfId="7260"/>
    <tableColumn id="9171" xr3:uid="{060FD086-D21C-42BE-AB09-06DCBC00A77F}" name="Column9167" dataDxfId="7259"/>
    <tableColumn id="9172" xr3:uid="{DCADA0CE-21A0-4007-9C0B-0FCDFA29B233}" name="Column9168" dataDxfId="7258"/>
    <tableColumn id="9173" xr3:uid="{523462C9-27BC-4543-8CDD-AC58564C0120}" name="Column9169" dataDxfId="7257"/>
    <tableColumn id="9174" xr3:uid="{1F1FC324-DF82-40BD-AE4A-8A35F94DC4A7}" name="Column9170" dataDxfId="7256"/>
    <tableColumn id="9175" xr3:uid="{3DA93E01-81C2-494B-8F76-C5656DDEBF41}" name="Column9171" dataDxfId="7255"/>
    <tableColumn id="9176" xr3:uid="{F529D9FC-16B9-4366-B7C1-56F6E20D376F}" name="Column9172" dataDxfId="7254"/>
    <tableColumn id="9177" xr3:uid="{292C45FD-5D1E-4DE2-8DEC-F7D71A6FC6F7}" name="Column9173" dataDxfId="7253"/>
    <tableColumn id="9178" xr3:uid="{E55E37CB-C284-4491-BA00-85D6931CB3D2}" name="Column9174" dataDxfId="7252"/>
    <tableColumn id="9179" xr3:uid="{6B06E9DD-821E-4946-8605-7DBE34E3E18E}" name="Column9175" dataDxfId="7251"/>
    <tableColumn id="9180" xr3:uid="{DA4DE3F0-BE44-4E12-B62B-FBA0BA56CA60}" name="Column9176" dataDxfId="7250"/>
    <tableColumn id="9181" xr3:uid="{E2C1A124-6B14-4DA3-9C40-47DACCF1D3C8}" name="Column9177" dataDxfId="7249"/>
    <tableColumn id="9182" xr3:uid="{60C44292-FD29-4BA2-BBED-D73FB2A9AC98}" name="Column9178" dataDxfId="7248"/>
    <tableColumn id="9183" xr3:uid="{7EACE696-3E8C-4D78-93D0-B36F86BD94B7}" name="Column9179" dataDxfId="7247"/>
    <tableColumn id="9184" xr3:uid="{D4F5D5F3-D954-42B8-BA53-CED5409B8FDB}" name="Column9180" dataDxfId="7246"/>
    <tableColumn id="9185" xr3:uid="{313893CC-6BF0-439A-9666-7276BCB35DF5}" name="Column9181" dataDxfId="7245"/>
    <tableColumn id="9186" xr3:uid="{0E206EAA-1871-4BCD-BE1B-314DB0EA651F}" name="Column9182" dataDxfId="7244"/>
    <tableColumn id="9187" xr3:uid="{877EECE1-588F-4DD9-9075-D73F26741917}" name="Column9183" dataDxfId="7243"/>
    <tableColumn id="9188" xr3:uid="{884FE9A7-0172-4884-BD51-64C6E50148AB}" name="Column9184" dataDxfId="7242"/>
    <tableColumn id="9189" xr3:uid="{9D16FFF5-BC6F-44E7-BBAE-D89A67BF8E6A}" name="Column9185" dataDxfId="7241"/>
    <tableColumn id="9190" xr3:uid="{E28C8DA1-558E-4773-9932-6F7A289B7C30}" name="Column9186" dataDxfId="7240"/>
    <tableColumn id="9191" xr3:uid="{271E5985-E641-4299-8737-1DFCD798DED9}" name="Column9187" dataDxfId="7239"/>
    <tableColumn id="9192" xr3:uid="{FC572DF0-1D43-4110-94EA-1674B1911FD9}" name="Column9188" dataDxfId="7238"/>
    <tableColumn id="9193" xr3:uid="{67011F75-E574-4539-83D4-2592A69D56A6}" name="Column9189" dataDxfId="7237"/>
    <tableColumn id="9194" xr3:uid="{5C2D204C-CB92-4F91-8CE7-B4262A463181}" name="Column9190" dataDxfId="7236"/>
    <tableColumn id="9195" xr3:uid="{9998C2A5-D16B-4A63-94FC-DA030DE3BBDD}" name="Column9191" dataDxfId="7235"/>
    <tableColumn id="9196" xr3:uid="{08303F09-A73E-42EF-8E9B-087C911F4F4D}" name="Column9192" dataDxfId="7234"/>
    <tableColumn id="9197" xr3:uid="{4EF56847-F7C2-434F-A271-75C02732FC7B}" name="Column9193" dataDxfId="7233"/>
    <tableColumn id="9198" xr3:uid="{B2341699-098C-41D3-974E-0D13F7623B3B}" name="Column9194" dataDxfId="7232"/>
    <tableColumn id="9199" xr3:uid="{17D69C56-FAFD-46EF-8F41-B4A175F2B555}" name="Column9195" dataDxfId="7231"/>
    <tableColumn id="9200" xr3:uid="{C8A3B49A-351A-4045-AD6D-9E35017EBF7B}" name="Column9196" dataDxfId="7230"/>
    <tableColumn id="9201" xr3:uid="{D64E9754-0234-4162-BC5B-CD497B2F8FA7}" name="Column9197" dataDxfId="7229"/>
    <tableColumn id="9202" xr3:uid="{466DB71F-E6DF-4022-B60E-A080C7CDAE44}" name="Column9198" dataDxfId="7228"/>
    <tableColumn id="9203" xr3:uid="{A89C0077-51BB-4063-BC61-7605A41504A2}" name="Column9199" dataDxfId="7227"/>
    <tableColumn id="9204" xr3:uid="{92A7095E-7CAD-4D1B-9942-4EBDADB76100}" name="Column9200" dataDxfId="7226"/>
    <tableColumn id="9205" xr3:uid="{D55DF0FB-ED57-4442-A03D-342A532DDD04}" name="Column9201" dataDxfId="7225"/>
    <tableColumn id="9206" xr3:uid="{0DF6C56B-12A7-4431-AC71-A14BF426C1C4}" name="Column9202" dataDxfId="7224"/>
    <tableColumn id="9207" xr3:uid="{174FE4C1-E706-41A7-AEAE-6A2479358CB5}" name="Column9203" dataDxfId="7223"/>
    <tableColumn id="9208" xr3:uid="{9320F249-432E-4722-AB69-4DCAD1F84226}" name="Column9204" dataDxfId="7222"/>
    <tableColumn id="9209" xr3:uid="{0D676F4A-2F97-421A-9879-1697C4C2D9B1}" name="Column9205" dataDxfId="7221"/>
    <tableColumn id="9210" xr3:uid="{B43F5011-C593-4915-8517-B2D02CEC43F1}" name="Column9206" dataDxfId="7220"/>
    <tableColumn id="9211" xr3:uid="{F9AB839E-46CB-432A-84B3-3FA1051316D8}" name="Column9207" dataDxfId="7219"/>
    <tableColumn id="9212" xr3:uid="{C3F07C2A-25EB-4248-9709-FD0D5FFADA99}" name="Column9208" dataDxfId="7218"/>
    <tableColumn id="9213" xr3:uid="{A752F8FE-AC3D-428B-A4A3-64250D674A55}" name="Column9209" dataDxfId="7217"/>
    <tableColumn id="9214" xr3:uid="{2E51605A-8A35-4D5F-BD5E-8260C012427E}" name="Column9210" dataDxfId="7216"/>
    <tableColumn id="9215" xr3:uid="{B50BC101-3781-46AD-8E35-59BA7AC8598D}" name="Column9211" dataDxfId="7215"/>
    <tableColumn id="9216" xr3:uid="{9F718176-41A2-4A0C-A1BD-6259098AFF5B}" name="Column9212" dataDxfId="7214"/>
    <tableColumn id="9217" xr3:uid="{7174383D-250B-4D16-A752-7BC8966D797C}" name="Column9213" dataDxfId="7213"/>
    <tableColumn id="9218" xr3:uid="{CC1E4185-6BAB-45EC-AB3D-35A9ACF9DA84}" name="Column9214" dataDxfId="7212"/>
    <tableColumn id="9219" xr3:uid="{5C400E0D-7D3F-43A2-825B-A7539EC6F53F}" name="Column9215" dataDxfId="7211"/>
    <tableColumn id="9220" xr3:uid="{F7FDF637-F86E-4438-AFE4-87C41482D968}" name="Column9216" dataDxfId="7210"/>
    <tableColumn id="9221" xr3:uid="{9F424398-FBFF-4564-B809-595192864CA4}" name="Column9217" dataDxfId="7209"/>
    <tableColumn id="9222" xr3:uid="{9E3D34EF-5583-4DAD-9A2F-32817F007D35}" name="Column9218" dataDxfId="7208"/>
    <tableColumn id="9223" xr3:uid="{D76ADC17-80C1-40AF-9D9E-A64B8DD5D557}" name="Column9219" dataDxfId="7207"/>
    <tableColumn id="9224" xr3:uid="{B24840CF-58D9-4948-B80A-F489109FD576}" name="Column9220" dataDxfId="7206"/>
    <tableColumn id="9225" xr3:uid="{98CB4E96-8BC4-4C68-8BC9-CB2959D84469}" name="Column9221" dataDxfId="7205"/>
    <tableColumn id="9226" xr3:uid="{7EC98269-596C-4E9F-BA6E-8ED4DA2354EA}" name="Column9222" dataDxfId="7204"/>
    <tableColumn id="9227" xr3:uid="{0DB68F22-2168-4869-B3F7-376DA36A6593}" name="Column9223" dataDxfId="7203"/>
    <tableColumn id="9228" xr3:uid="{40ED223D-C277-4A57-AFC3-F189A3663650}" name="Column9224" dataDxfId="7202"/>
    <tableColumn id="9229" xr3:uid="{5920EBEA-CD6E-4DF6-9E40-B7891E425490}" name="Column9225" dataDxfId="7201"/>
    <tableColumn id="9230" xr3:uid="{1CC6523F-8EC8-413E-9AC8-01FFF9B42246}" name="Column9226" dataDxfId="7200"/>
    <tableColumn id="9231" xr3:uid="{09B87EF3-44F0-4912-9F4A-A02072EE4FD8}" name="Column9227" dataDxfId="7199"/>
    <tableColumn id="9232" xr3:uid="{0CBA0929-0CBE-4131-8834-66D18ED7E06E}" name="Column9228" dataDxfId="7198"/>
    <tableColumn id="9233" xr3:uid="{E0B6414A-66EF-4A68-855C-85E9C959CAFB}" name="Column9229" dataDxfId="7197"/>
    <tableColumn id="9234" xr3:uid="{235657A3-A233-4B0B-8C56-4C4C5DB7A32B}" name="Column9230" dataDxfId="7196"/>
    <tableColumn id="9235" xr3:uid="{BA814682-EB29-4E88-9051-982CD7E8F963}" name="Column9231" dataDxfId="7195"/>
    <tableColumn id="9236" xr3:uid="{9308A971-4F66-4EA6-8860-9B8DC8329723}" name="Column9232" dataDxfId="7194"/>
    <tableColumn id="9237" xr3:uid="{18B1D48A-5C07-4D3C-8684-1AB8851BEB85}" name="Column9233" dataDxfId="7193"/>
    <tableColumn id="9238" xr3:uid="{94FE3A63-1D10-4E23-B1B6-F1A55C466BCF}" name="Column9234" dataDxfId="7192"/>
    <tableColumn id="9239" xr3:uid="{5755C3E3-FB59-4A68-B140-534102451A24}" name="Column9235" dataDxfId="7191"/>
    <tableColumn id="9240" xr3:uid="{63497016-02C7-4A49-ABD2-F86AC7B84C67}" name="Column9236" dataDxfId="7190"/>
    <tableColumn id="9241" xr3:uid="{691BE21B-CED7-4B56-8CC2-92E6155893A3}" name="Column9237" dataDxfId="7189"/>
    <tableColumn id="9242" xr3:uid="{ADEC4C21-AEB8-4198-9792-A1A5C50EAEFC}" name="Column9238" dataDxfId="7188"/>
    <tableColumn id="9243" xr3:uid="{C1D991FA-B86E-4088-ADF6-8C2C02D933A9}" name="Column9239" dataDxfId="7187"/>
    <tableColumn id="9244" xr3:uid="{BA64AC51-DE6E-4E24-8101-62940EC9285B}" name="Column9240" dataDxfId="7186"/>
    <tableColumn id="9245" xr3:uid="{052995F8-7AEC-43B9-AE03-3F3C39C3F172}" name="Column9241" dataDxfId="7185"/>
    <tableColumn id="9246" xr3:uid="{E446F97C-6D94-4421-964A-A91EFC654A31}" name="Column9242" dataDxfId="7184"/>
    <tableColumn id="9247" xr3:uid="{3187CB94-47A2-4CDB-8D7A-3CD3982ED7C6}" name="Column9243" dataDxfId="7183"/>
    <tableColumn id="9248" xr3:uid="{F039F47B-4827-4151-8E2E-2EBA4CAEDB4D}" name="Column9244" dataDxfId="7182"/>
    <tableColumn id="9249" xr3:uid="{AFE46B14-7AE5-440F-8752-5D72A84997E9}" name="Column9245" dataDxfId="7181"/>
    <tableColumn id="9250" xr3:uid="{F748AC45-AC3B-4919-9826-E9870059F87A}" name="Column9246" dataDxfId="7180"/>
    <tableColumn id="9251" xr3:uid="{171E5AC2-1B0F-455C-BE9F-D504DD0FF6F9}" name="Column9247" dataDxfId="7179"/>
    <tableColumn id="9252" xr3:uid="{371ED19C-DBE8-4690-868F-B5E89E570269}" name="Column9248" dataDxfId="7178"/>
    <tableColumn id="9253" xr3:uid="{6559C9AC-8F6F-475C-A24E-0D55AD8BE26B}" name="Column9249" dataDxfId="7177"/>
    <tableColumn id="9254" xr3:uid="{EDB1137F-77D0-464D-A229-5F83E9CF2CA5}" name="Column9250" dataDxfId="7176"/>
    <tableColumn id="9255" xr3:uid="{59926214-44CC-4BA3-987B-129C30D617AB}" name="Column9251" dataDxfId="7175"/>
    <tableColumn id="9256" xr3:uid="{9B1F2AB4-F608-4088-8F1F-2A01C1C01F65}" name="Column9252" dataDxfId="7174"/>
    <tableColumn id="9257" xr3:uid="{974721F3-8338-423A-BB00-838A53DB9D66}" name="Column9253" dataDxfId="7173"/>
    <tableColumn id="9258" xr3:uid="{2D9845DC-10D9-4B55-8B7C-B4E15B2717A6}" name="Column9254" dataDxfId="7172"/>
    <tableColumn id="9259" xr3:uid="{63B442A2-6975-4FC4-B0C7-9B8E3350CA0C}" name="Column9255" dataDxfId="7171"/>
    <tableColumn id="9260" xr3:uid="{6F61EE0A-D470-43E6-9BCA-39896DBE89CE}" name="Column9256" dataDxfId="7170"/>
    <tableColumn id="9261" xr3:uid="{C575B3E2-CA88-4547-B972-0B33824F3C6E}" name="Column9257" dataDxfId="7169"/>
    <tableColumn id="9262" xr3:uid="{878E4CF5-13C6-4E90-B624-583D80A8BBBB}" name="Column9258" dataDxfId="7168"/>
    <tableColumn id="9263" xr3:uid="{14F46F7D-4197-4289-8B1E-932D9EA54A01}" name="Column9259" dataDxfId="7167"/>
    <tableColumn id="9264" xr3:uid="{643A6C7E-4AC8-4329-A00E-9FEDD147BAB1}" name="Column9260" dataDxfId="7166"/>
    <tableColumn id="9265" xr3:uid="{1D962E48-A307-4F45-80CF-6189B67873B9}" name="Column9261" dataDxfId="7165"/>
    <tableColumn id="9266" xr3:uid="{2CE07BAE-E7F8-48C9-925D-898A78E82B5C}" name="Column9262" dataDxfId="7164"/>
    <tableColumn id="9267" xr3:uid="{EAA6B06D-643A-4306-85F8-A0D1AF7B55AF}" name="Column9263" dataDxfId="7163"/>
    <tableColumn id="9268" xr3:uid="{FE7E4505-FAB0-4601-9A52-A40081FB47A2}" name="Column9264" dataDxfId="7162"/>
    <tableColumn id="9269" xr3:uid="{EDCA5AB8-E020-42B0-96AC-A3AF0D30EFE3}" name="Column9265" dataDxfId="7161"/>
    <tableColumn id="9270" xr3:uid="{582BFDBA-ED02-4A76-93C6-7CB9AFD93C13}" name="Column9266" dataDxfId="7160"/>
    <tableColumn id="9271" xr3:uid="{7EE7D569-662F-445D-A300-8F745C2FBEC1}" name="Column9267" dataDxfId="7159"/>
    <tableColumn id="9272" xr3:uid="{D39EC0EB-19A3-443C-8E22-8A3C9540B88F}" name="Column9268" dataDxfId="7158"/>
    <tableColumn id="9273" xr3:uid="{DF17A3A8-847F-4A99-AC87-298E62F6FB33}" name="Column9269" dataDxfId="7157"/>
    <tableColumn id="9274" xr3:uid="{2EECACC8-16BD-4975-A7CB-944B8AB569C1}" name="Column9270" dataDxfId="7156"/>
    <tableColumn id="9275" xr3:uid="{F94D709F-C11A-4880-94A3-B54CF467E613}" name="Column9271" dataDxfId="7155"/>
    <tableColumn id="9276" xr3:uid="{459C9697-ACA4-471C-A661-4C28A7743BB6}" name="Column9272" dataDxfId="7154"/>
    <tableColumn id="9277" xr3:uid="{92D2E4E4-5724-420E-91C3-5AF834091775}" name="Column9273" dataDxfId="7153"/>
    <tableColumn id="9278" xr3:uid="{43BFFCC0-9FD8-4571-9D20-3455375072B7}" name="Column9274" dataDxfId="7152"/>
    <tableColumn id="9279" xr3:uid="{3DD73BB8-4C99-46B5-AFC0-2A3A19AD90BC}" name="Column9275" dataDxfId="7151"/>
    <tableColumn id="9280" xr3:uid="{CBEE05D6-717B-4EBD-807E-8066BA9DA449}" name="Column9276" dataDxfId="7150"/>
    <tableColumn id="9281" xr3:uid="{7AE7CD78-8420-41FE-B9EF-A3B97CA271CB}" name="Column9277" dataDxfId="7149"/>
    <tableColumn id="9282" xr3:uid="{B44FEBAC-919C-4B38-A05B-F77E360D4803}" name="Column9278" dataDxfId="7148"/>
    <tableColumn id="9283" xr3:uid="{BFB9B995-9C77-4544-8350-62AC12266C77}" name="Column9279" dataDxfId="7147"/>
    <tableColumn id="9284" xr3:uid="{EED3AF66-07D8-40DD-92B0-8EFB506F36DD}" name="Column9280" dataDxfId="7146"/>
    <tableColumn id="9285" xr3:uid="{69D64989-3E25-49EB-8237-0653DDAF0D75}" name="Column9281" dataDxfId="7145"/>
    <tableColumn id="9286" xr3:uid="{A0D11C70-ED1C-4317-B77F-804201375C05}" name="Column9282" dataDxfId="7144"/>
    <tableColumn id="9287" xr3:uid="{4172FAFF-DE68-4D25-A4CF-9D08878F7A41}" name="Column9283" dataDxfId="7143"/>
    <tableColumn id="9288" xr3:uid="{2661E9C3-DA23-4472-8D59-B9EC023E799D}" name="Column9284" dataDxfId="7142"/>
    <tableColumn id="9289" xr3:uid="{8EEB9707-73AB-4DE1-B65E-91E4912AD354}" name="Column9285" dataDxfId="7141"/>
    <tableColumn id="9290" xr3:uid="{94F5D312-9484-47E5-8CA5-3E89EEC4142B}" name="Column9286" dataDxfId="7140"/>
    <tableColumn id="9291" xr3:uid="{BDA230A7-6935-4DEF-BC57-7B569BCDE952}" name="Column9287" dataDxfId="7139"/>
    <tableColumn id="9292" xr3:uid="{69729F24-50B0-45A3-8302-1415F0D8CDCF}" name="Column9288" dataDxfId="7138"/>
    <tableColumn id="9293" xr3:uid="{4F782664-9BE8-4301-A306-93F0B67D64C1}" name="Column9289" dataDxfId="7137"/>
    <tableColumn id="9294" xr3:uid="{62C621F5-380E-4362-BA64-0A31ECBA631C}" name="Column9290" dataDxfId="7136"/>
    <tableColumn id="9295" xr3:uid="{C8EB7F17-0AC1-41C2-B4AB-DA87E8C620B6}" name="Column9291" dataDxfId="7135"/>
    <tableColumn id="9296" xr3:uid="{F749AB7F-71DF-4BE3-853D-D866163C4193}" name="Column9292" dataDxfId="7134"/>
    <tableColumn id="9297" xr3:uid="{2F23822E-1CE6-4B8D-8813-BF5C5D880153}" name="Column9293" dataDxfId="7133"/>
    <tableColumn id="9298" xr3:uid="{D3C49B48-7364-4824-8314-96205B55B247}" name="Column9294" dataDxfId="7132"/>
    <tableColumn id="9299" xr3:uid="{0035463F-11BE-459C-A04F-1B19F6824D11}" name="Column9295" dataDxfId="7131"/>
    <tableColumn id="9300" xr3:uid="{7F1A3EFD-28E4-4F63-95A2-845AF763E1E9}" name="Column9296" dataDxfId="7130"/>
    <tableColumn id="9301" xr3:uid="{040F82D2-F22D-4E99-B7CD-CCA6F884DF33}" name="Column9297" dataDxfId="7129"/>
    <tableColumn id="9302" xr3:uid="{0BAE43C7-7D9D-4E5E-956F-FC411E307B84}" name="Column9298" dataDxfId="7128"/>
    <tableColumn id="9303" xr3:uid="{E3697EC2-061A-4145-A76F-5626B1F46CEB}" name="Column9299" dataDxfId="7127"/>
    <tableColumn id="9304" xr3:uid="{FDE7547F-F7BF-4D4D-8AAB-42CC43129272}" name="Column9300" dataDxfId="7126"/>
    <tableColumn id="9305" xr3:uid="{8C506394-3177-496D-983F-93BD66A019D6}" name="Column9301" dataDxfId="7125"/>
    <tableColumn id="9306" xr3:uid="{8153AB1D-1C5A-4921-A35D-DBD7C7BC1A29}" name="Column9302" dataDxfId="7124"/>
    <tableColumn id="9307" xr3:uid="{D8CDC689-3AA8-45FC-8A86-3D8081E4A7F8}" name="Column9303" dataDxfId="7123"/>
    <tableColumn id="9308" xr3:uid="{6BF07119-0B2A-4B95-A982-455EA61549C9}" name="Column9304" dataDxfId="7122"/>
    <tableColumn id="9309" xr3:uid="{429F6DBC-32CA-41A2-875D-054B9FBF3548}" name="Column9305" dataDxfId="7121"/>
    <tableColumn id="9310" xr3:uid="{D737DFB4-7F35-465E-B257-36D142060634}" name="Column9306" dataDxfId="7120"/>
    <tableColumn id="9311" xr3:uid="{C87FE83A-332A-4853-8948-BC69E3A83196}" name="Column9307" dataDxfId="7119"/>
    <tableColumn id="9312" xr3:uid="{5C7AAC97-FCFA-4409-8336-4F43F1A67431}" name="Column9308" dataDxfId="7118"/>
    <tableColumn id="9313" xr3:uid="{5CCF9EAF-FC45-4B7A-BB05-93AF812D0FEE}" name="Column9309" dataDxfId="7117"/>
    <tableColumn id="9314" xr3:uid="{5ED05929-23EB-4215-B9ED-C378F4745664}" name="Column9310" dataDxfId="7116"/>
    <tableColumn id="9315" xr3:uid="{4A9AB7AA-E5DE-4B4F-AB1C-EAAC6EB54B62}" name="Column9311" dataDxfId="7115"/>
    <tableColumn id="9316" xr3:uid="{1F4E8A22-28DA-41C2-BB38-52EFA119EC99}" name="Column9312" dataDxfId="7114"/>
    <tableColumn id="9317" xr3:uid="{A5734FFA-B246-47DE-9474-2D4CF8E78052}" name="Column9313" dataDxfId="7113"/>
    <tableColumn id="9318" xr3:uid="{AD19F5D0-B13A-458E-90F4-9214EAD9E764}" name="Column9314" dataDxfId="7112"/>
    <tableColumn id="9319" xr3:uid="{B2DD92B4-99CA-49F7-91FD-A5E1C2ABDF4A}" name="Column9315" dataDxfId="7111"/>
    <tableColumn id="9320" xr3:uid="{EBCD86E7-F534-4B35-9F8C-CEC7E5A9E7DA}" name="Column9316" dataDxfId="7110"/>
    <tableColumn id="9321" xr3:uid="{CC16F641-369C-4143-8F57-3C382A98E0CC}" name="Column9317" dataDxfId="7109"/>
    <tableColumn id="9322" xr3:uid="{73C83E6D-7081-4742-8922-A09A499F615D}" name="Column9318" dataDxfId="7108"/>
    <tableColumn id="9323" xr3:uid="{186C0C27-EA4B-4A59-9499-C40C1ECF710A}" name="Column9319" dataDxfId="7107"/>
    <tableColumn id="9324" xr3:uid="{A6B7C272-9692-4611-ADC1-9D1DB5DCC4A2}" name="Column9320" dataDxfId="7106"/>
    <tableColumn id="9325" xr3:uid="{FD7AC540-A657-406B-8915-8AAA4B1C77BD}" name="Column9321" dataDxfId="7105"/>
    <tableColumn id="9326" xr3:uid="{255935BC-85EB-4110-B8B1-CAA28AD2D3FA}" name="Column9322" dataDxfId="7104"/>
    <tableColumn id="9327" xr3:uid="{BFDE15A6-2274-4A70-A1A3-367EC2F98D7B}" name="Column9323" dataDxfId="7103"/>
    <tableColumn id="9328" xr3:uid="{B5610B89-366C-4781-98D4-F4226FE965D9}" name="Column9324" dataDxfId="7102"/>
    <tableColumn id="9329" xr3:uid="{5B8809AE-465A-40DA-8A8D-708D9531AD57}" name="Column9325" dataDxfId="7101"/>
    <tableColumn id="9330" xr3:uid="{02BE7442-7C3D-4A6B-9C28-8AC672C62654}" name="Column9326" dataDxfId="7100"/>
    <tableColumn id="9331" xr3:uid="{A2362B5A-CA2C-4E6C-A603-90093F95AC78}" name="Column9327" dataDxfId="7099"/>
    <tableColumn id="9332" xr3:uid="{2C558101-AFF4-49FE-A4D7-516415ACB3EF}" name="Column9328" dataDxfId="7098"/>
    <tableColumn id="9333" xr3:uid="{0072D816-AF40-4F92-B3F0-BCC6CEA68063}" name="Column9329" dataDxfId="7097"/>
    <tableColumn id="9334" xr3:uid="{0D446912-5A6B-428A-AAEB-E462C8A36DF4}" name="Column9330" dataDxfId="7096"/>
    <tableColumn id="9335" xr3:uid="{A19DABE6-0560-41DA-902F-177E02580015}" name="Column9331" dataDxfId="7095"/>
    <tableColumn id="9336" xr3:uid="{64A1802A-3406-4AE4-B7AF-0AF259641190}" name="Column9332" dataDxfId="7094"/>
    <tableColumn id="9337" xr3:uid="{6C2DE723-E1DA-40F0-A7B5-90A72F733244}" name="Column9333" dataDxfId="7093"/>
    <tableColumn id="9338" xr3:uid="{904DD3E3-27A4-4DE9-BB43-7CE348504883}" name="Column9334" dataDxfId="7092"/>
    <tableColumn id="9339" xr3:uid="{E2144098-BFA0-4C02-A1FA-2600DE494DAE}" name="Column9335" dataDxfId="7091"/>
    <tableColumn id="9340" xr3:uid="{97531907-7204-4543-A1E9-0C2FF66ED6B5}" name="Column9336" dataDxfId="7090"/>
    <tableColumn id="9341" xr3:uid="{258130BC-3D10-4D5E-B360-5C1F4EBC0957}" name="Column9337" dataDxfId="7089"/>
    <tableColumn id="9342" xr3:uid="{55C2D2FF-FCA7-4D9F-885D-9F9F3E218437}" name="Column9338" dataDxfId="7088"/>
    <tableColumn id="9343" xr3:uid="{65DFBA47-DAC4-4C88-B493-7B527A034749}" name="Column9339" dataDxfId="7087"/>
    <tableColumn id="9344" xr3:uid="{79C62945-350A-47B4-9564-9A7C367D56FD}" name="Column9340" dataDxfId="7086"/>
    <tableColumn id="9345" xr3:uid="{860A946C-5ACF-453A-842C-2EE36A7EBF5B}" name="Column9341" dataDxfId="7085"/>
    <tableColumn id="9346" xr3:uid="{74883567-7CB9-44B8-8EBA-3F568AB238CE}" name="Column9342" dataDxfId="7084"/>
    <tableColumn id="9347" xr3:uid="{D3AE70E9-DD3C-4D36-B8B1-EA662ACD49CD}" name="Column9343" dataDxfId="7083"/>
    <tableColumn id="9348" xr3:uid="{95ED221C-34FC-45A5-829A-7E4566736C9D}" name="Column9344" dataDxfId="7082"/>
    <tableColumn id="9349" xr3:uid="{11A49DAD-8550-4EA9-AA02-B2F1803862A7}" name="Column9345" dataDxfId="7081"/>
    <tableColumn id="9350" xr3:uid="{29D3BA1A-6413-4824-94B6-A543C8A41391}" name="Column9346" dataDxfId="7080"/>
    <tableColumn id="9351" xr3:uid="{B8E81955-2B57-4D75-A8CA-5124F221C658}" name="Column9347" dataDxfId="7079"/>
    <tableColumn id="9352" xr3:uid="{CCCD2A4F-22A7-4988-904C-CEC71BA4876D}" name="Column9348" dataDxfId="7078"/>
    <tableColumn id="9353" xr3:uid="{6EAD3347-507A-45D2-AC0E-93A34F66F0CE}" name="Column9349" dataDxfId="7077"/>
    <tableColumn id="9354" xr3:uid="{EB112FB4-6F64-41CB-A989-F5547B1CE9E8}" name="Column9350" dataDxfId="7076"/>
    <tableColumn id="9355" xr3:uid="{3C1DE5AB-1A81-43F2-A245-E082AE4CA6A9}" name="Column9351" dataDxfId="7075"/>
    <tableColumn id="9356" xr3:uid="{867C6C44-AE03-4871-B3E2-0387BCF48341}" name="Column9352" dataDxfId="7074"/>
    <tableColumn id="9357" xr3:uid="{E57E4D3E-BE5B-4147-8693-899B97298C65}" name="Column9353" dataDxfId="7073"/>
    <tableColumn id="9358" xr3:uid="{A7648CAF-9348-43C4-AEBD-A537E477CBBF}" name="Column9354" dataDxfId="7072"/>
    <tableColumn id="9359" xr3:uid="{C34554BD-6886-48CA-8130-1273279A25DD}" name="Column9355" dataDxfId="7071"/>
    <tableColumn id="9360" xr3:uid="{AFA5F8E1-4CF5-4F42-8D44-BA9FC56FA442}" name="Column9356" dataDxfId="7070"/>
    <tableColumn id="9361" xr3:uid="{8CF97B15-334D-4CA5-97C7-89EA18EE9970}" name="Column9357" dataDxfId="7069"/>
    <tableColumn id="9362" xr3:uid="{834FCF5A-2025-4752-B01F-89CD0CE7E4CB}" name="Column9358" dataDxfId="7068"/>
    <tableColumn id="9363" xr3:uid="{9DE4417B-000E-40E7-B61F-87153A85E0A1}" name="Column9359" dataDxfId="7067"/>
    <tableColumn id="9364" xr3:uid="{82A12AF5-A88C-4FC4-87FB-9575DFB9C808}" name="Column9360" dataDxfId="7066"/>
    <tableColumn id="9365" xr3:uid="{2760F077-4CA5-4705-A0AC-A1749923552D}" name="Column9361" dataDxfId="7065"/>
    <tableColumn id="9366" xr3:uid="{C54F835B-0EA9-4602-A100-C4106B4FEC47}" name="Column9362" dataDxfId="7064"/>
    <tableColumn id="9367" xr3:uid="{64189C35-6C6E-40F7-ACC1-9B938B71F4BF}" name="Column9363" dataDxfId="7063"/>
    <tableColumn id="9368" xr3:uid="{E5F6FECD-8316-4476-82BE-47B616372AA4}" name="Column9364" dataDxfId="7062"/>
    <tableColumn id="9369" xr3:uid="{04B768B9-BFCC-47D3-84CA-EDE8697DFFC8}" name="Column9365" dataDxfId="7061"/>
    <tableColumn id="9370" xr3:uid="{01B9A3F6-EE68-4058-8832-AFC3F393CD24}" name="Column9366" dataDxfId="7060"/>
    <tableColumn id="9371" xr3:uid="{E9012C8F-3215-404D-94D9-9F496E0A5D1B}" name="Column9367" dataDxfId="7059"/>
    <tableColumn id="9372" xr3:uid="{7F68A96F-9D94-4913-A023-C8D3F89C5FFA}" name="Column9368" dataDxfId="7058"/>
    <tableColumn id="9373" xr3:uid="{4300EF39-5F0E-4DC9-9B9E-653C79F0EF6B}" name="Column9369" dataDxfId="7057"/>
    <tableColumn id="9374" xr3:uid="{0BA0B6FC-207F-4303-A242-40A209A90D5E}" name="Column9370" dataDxfId="7056"/>
    <tableColumn id="9375" xr3:uid="{4F01D7FA-2963-482A-8FF0-B57E4AAE002E}" name="Column9371" dataDxfId="7055"/>
    <tableColumn id="9376" xr3:uid="{8FD33DDF-5622-427A-8FA7-9438FB57DDA1}" name="Column9372" dataDxfId="7054"/>
    <tableColumn id="9377" xr3:uid="{8A9FAA25-022D-45B0-9D97-B01F7EBD0928}" name="Column9373" dataDxfId="7053"/>
    <tableColumn id="9378" xr3:uid="{32037523-9007-46BB-BB46-C89D8A317A35}" name="Column9374" dataDxfId="7052"/>
    <tableColumn id="9379" xr3:uid="{5B236145-2446-4F3F-A65B-68B73CC12B3E}" name="Column9375" dataDxfId="7051"/>
    <tableColumn id="9380" xr3:uid="{72E544C8-95AA-47FD-839C-2FF374943E5D}" name="Column9376" dataDxfId="7050"/>
    <tableColumn id="9381" xr3:uid="{CD19A0D0-B6E7-42A0-AAFA-B147ACEDF435}" name="Column9377" dataDxfId="7049"/>
    <tableColumn id="9382" xr3:uid="{3DFEB66A-8698-48A0-B4E5-A34C5FC24DA9}" name="Column9378" dataDxfId="7048"/>
    <tableColumn id="9383" xr3:uid="{30C12B8B-8FE4-4A41-B481-FBC50156F084}" name="Column9379" dataDxfId="7047"/>
    <tableColumn id="9384" xr3:uid="{ABA52884-EAB5-40F7-8251-193A61FC6450}" name="Column9380" dataDxfId="7046"/>
    <tableColumn id="9385" xr3:uid="{8D2B737B-E6E0-4FF0-9EE2-92C3FA6749EA}" name="Column9381" dataDxfId="7045"/>
    <tableColumn id="9386" xr3:uid="{151D39C4-F222-4434-AF90-7FB1BE3B0AD5}" name="Column9382" dataDxfId="7044"/>
    <tableColumn id="9387" xr3:uid="{03E8F0C1-B9A3-49E6-B900-77366C4A4B71}" name="Column9383" dataDxfId="7043"/>
    <tableColumn id="9388" xr3:uid="{3BA980C7-F420-4FAF-BAC8-23987813EA9A}" name="Column9384" dataDxfId="7042"/>
    <tableColumn id="9389" xr3:uid="{07FA0E25-68AE-4F12-872A-D0500D3AA7BB}" name="Column9385" dataDxfId="7041"/>
    <tableColumn id="9390" xr3:uid="{44BAFC5D-550B-4BDA-AE01-F580EE15B271}" name="Column9386" dataDxfId="7040"/>
    <tableColumn id="9391" xr3:uid="{2C7880C5-6568-4871-A58A-05C16B4B013A}" name="Column9387" dataDxfId="7039"/>
    <tableColumn id="9392" xr3:uid="{67564824-0E1C-4D4F-BF53-44B8FCDCBC8C}" name="Column9388" dataDxfId="7038"/>
    <tableColumn id="9393" xr3:uid="{54299C0A-FAC8-4BB2-B077-049FCD29380C}" name="Column9389" dataDxfId="7037"/>
    <tableColumn id="9394" xr3:uid="{AF23B5ED-9036-47C5-8C7A-E7EA91F68D05}" name="Column9390" dataDxfId="7036"/>
    <tableColumn id="9395" xr3:uid="{2DC81EFA-FB6D-466E-9339-38E98C48BEF7}" name="Column9391" dataDxfId="7035"/>
    <tableColumn id="9396" xr3:uid="{7783A4F9-46A5-4044-B4AB-083FEE7B9A65}" name="Column9392" dataDxfId="7034"/>
    <tableColumn id="9397" xr3:uid="{1BA55A78-B431-48F1-B085-FEB4AB437C4B}" name="Column9393" dataDxfId="7033"/>
    <tableColumn id="9398" xr3:uid="{C4921430-BB50-430E-9DD0-2179151AC1A5}" name="Column9394" dataDxfId="7032"/>
    <tableColumn id="9399" xr3:uid="{1F22085B-4E78-454A-B268-8D075B71D7C9}" name="Column9395" dataDxfId="7031"/>
    <tableColumn id="9400" xr3:uid="{97799676-2501-4FF1-883C-F130C4A62D51}" name="Column9396" dataDxfId="7030"/>
    <tableColumn id="9401" xr3:uid="{331BC1A4-CDC9-46D1-A73F-4484CC5E61A2}" name="Column9397" dataDxfId="7029"/>
    <tableColumn id="9402" xr3:uid="{AB55EA87-54A9-47F0-BACF-A596074DE5CA}" name="Column9398" dataDxfId="7028"/>
    <tableColumn id="9403" xr3:uid="{A8F5CED6-4DEF-432A-8E8A-0E973727B421}" name="Column9399" dataDxfId="7027"/>
    <tableColumn id="9404" xr3:uid="{C562D71E-29B8-4802-9CB2-127F85E3218F}" name="Column9400" dataDxfId="7026"/>
    <tableColumn id="9405" xr3:uid="{9FDD9DB2-3FCA-4C76-81A3-C37FE830EC16}" name="Column9401" dataDxfId="7025"/>
    <tableColumn id="9406" xr3:uid="{CA95C910-4497-4793-BFF1-79F7A7CDFC95}" name="Column9402" dataDxfId="7024"/>
    <tableColumn id="9407" xr3:uid="{9F98D908-FD58-4F93-8372-8DB3AC816475}" name="Column9403" dataDxfId="7023"/>
    <tableColumn id="9408" xr3:uid="{B2381073-77A6-4CDB-9B75-F6A992CE70F2}" name="Column9404" dataDxfId="7022"/>
    <tableColumn id="9409" xr3:uid="{6257215A-FC91-45E6-AA29-66F82BA89838}" name="Column9405" dataDxfId="7021"/>
    <tableColumn id="9410" xr3:uid="{97D6C676-795D-4D7F-B8E5-C87C56733E56}" name="Column9406" dataDxfId="7020"/>
    <tableColumn id="9411" xr3:uid="{A5E26A5B-1FC1-4889-965C-7EFB26B2060A}" name="Column9407" dataDxfId="7019"/>
    <tableColumn id="9412" xr3:uid="{520BB905-E906-46DF-ACA6-89955B6CC970}" name="Column9408" dataDxfId="7018"/>
    <tableColumn id="9413" xr3:uid="{13AF77B8-4067-4EE2-BF79-4D0B28F7FFFB}" name="Column9409" dataDxfId="7017"/>
    <tableColumn id="9414" xr3:uid="{F5397AE4-42D9-4946-9E34-45C38F653F89}" name="Column9410" dataDxfId="7016"/>
    <tableColumn id="9415" xr3:uid="{C5003AA6-295F-43F4-B717-2935469D8345}" name="Column9411" dataDxfId="7015"/>
    <tableColumn id="9416" xr3:uid="{3EC8D308-5554-4CA5-A875-4A6442F75151}" name="Column9412" dataDxfId="7014"/>
    <tableColumn id="9417" xr3:uid="{8DAD0B6B-DD9F-4B11-A9BA-D0CEAEA59C57}" name="Column9413" dataDxfId="7013"/>
    <tableColumn id="9418" xr3:uid="{C7CA3853-7163-43F6-864B-685F15080B3D}" name="Column9414" dataDxfId="7012"/>
    <tableColumn id="9419" xr3:uid="{305A7C62-0EBA-4CB0-8DDE-635BBAEF0587}" name="Column9415" dataDxfId="7011"/>
    <tableColumn id="9420" xr3:uid="{6E0B9C56-4FF3-4CBD-9C86-CE53B1737A5D}" name="Column9416" dataDxfId="7010"/>
    <tableColumn id="9421" xr3:uid="{BA58D88F-D515-4721-A290-7D3237E635F3}" name="Column9417" dataDxfId="7009"/>
    <tableColumn id="9422" xr3:uid="{58572BB7-A392-46F3-9B61-A0D1029E6D68}" name="Column9418" dataDxfId="7008"/>
    <tableColumn id="9423" xr3:uid="{D09C7504-BC00-4B27-A751-C1136133C364}" name="Column9419" dataDxfId="7007"/>
    <tableColumn id="9424" xr3:uid="{662829A6-E88A-4A86-B28F-959DBC3F66DE}" name="Column9420" dataDxfId="7006"/>
    <tableColumn id="9425" xr3:uid="{F962AAD6-D592-4EAF-92C6-BF137277300D}" name="Column9421" dataDxfId="7005"/>
    <tableColumn id="9426" xr3:uid="{92FCDDBD-D11B-4E43-8B50-4F465A6E6364}" name="Column9422" dataDxfId="7004"/>
    <tableColumn id="9427" xr3:uid="{7C749879-1DFD-4A70-822C-8E492C5BF7A7}" name="Column9423" dataDxfId="7003"/>
    <tableColumn id="9428" xr3:uid="{7BB68310-E5D1-4512-A5B4-333EF9EDE58D}" name="Column9424" dataDxfId="7002"/>
    <tableColumn id="9429" xr3:uid="{80A1F7AA-D753-4250-94B3-5CFFDC019B30}" name="Column9425" dataDxfId="7001"/>
    <tableColumn id="9430" xr3:uid="{FAA3B8C1-FF75-4DDD-9FB0-ADA1DD13FE26}" name="Column9426" dataDxfId="7000"/>
    <tableColumn id="9431" xr3:uid="{E0522937-74B0-4862-9ED7-29C731577EEC}" name="Column9427" dataDxfId="6999"/>
    <tableColumn id="9432" xr3:uid="{FEC4D431-5C18-4DC6-BFA8-EB3A9C6F7513}" name="Column9428" dataDxfId="6998"/>
    <tableColumn id="9433" xr3:uid="{52EEFBE2-040E-4065-8C8F-27F249049F5D}" name="Column9429" dataDxfId="6997"/>
    <tableColumn id="9434" xr3:uid="{53B5B373-9E4E-4C80-8C2A-994F86050E15}" name="Column9430" dataDxfId="6996"/>
    <tableColumn id="9435" xr3:uid="{83D8F96F-D029-41D0-9666-000C0840DA9B}" name="Column9431" dataDxfId="6995"/>
    <tableColumn id="9436" xr3:uid="{B0FA25AF-B52C-4AAF-986C-57D3C6F18814}" name="Column9432" dataDxfId="6994"/>
    <tableColumn id="9437" xr3:uid="{4A8F93C6-1E8C-4D38-AD8F-8C37BDC23BAC}" name="Column9433" dataDxfId="6993"/>
    <tableColumn id="9438" xr3:uid="{8EE96B5B-E7B7-481C-BBAF-39F36375EAD4}" name="Column9434" dataDxfId="6992"/>
    <tableColumn id="9439" xr3:uid="{E4135873-56A1-41D7-8221-4AADFE2AE709}" name="Column9435" dataDxfId="6991"/>
    <tableColumn id="9440" xr3:uid="{0FF759AD-7D0E-4091-8553-7E30DE6FFA15}" name="Column9436" dataDxfId="6990"/>
    <tableColumn id="9441" xr3:uid="{2B6D68DC-631C-4C05-BF64-956A3D69F613}" name="Column9437" dataDxfId="6989"/>
    <tableColumn id="9442" xr3:uid="{E0A74297-FF18-4E14-967B-8280CE84DC18}" name="Column9438" dataDxfId="6988"/>
    <tableColumn id="9443" xr3:uid="{27AFB1DB-9E7D-4E59-B049-4C93821B5031}" name="Column9439" dataDxfId="6987"/>
    <tableColumn id="9444" xr3:uid="{D5FF4A2C-5919-49EB-8F75-7E0363E3443E}" name="Column9440" dataDxfId="6986"/>
    <tableColumn id="9445" xr3:uid="{86C73019-8A84-4660-B76E-FBB3C051ABFF}" name="Column9441" dataDxfId="6985"/>
    <tableColumn id="9446" xr3:uid="{E8696082-1F56-463A-A071-EF8256FA59E4}" name="Column9442" dataDxfId="6984"/>
    <tableColumn id="9447" xr3:uid="{93E6E15E-D3E7-4E59-A417-93ED08A6B259}" name="Column9443" dataDxfId="6983"/>
    <tableColumn id="9448" xr3:uid="{AC6C217E-E7BA-4D3A-B0B7-8D5648D2F572}" name="Column9444" dataDxfId="6982"/>
    <tableColumn id="9449" xr3:uid="{852050DE-B5AD-41F0-AEBE-DAA6130ED69F}" name="Column9445" dataDxfId="6981"/>
    <tableColumn id="9450" xr3:uid="{547D3CEB-269A-4E0D-ACA8-EA3C2A443D7A}" name="Column9446" dataDxfId="6980"/>
    <tableColumn id="9451" xr3:uid="{C6C2A573-5DF6-46BE-BB13-7A95AAD3DEF9}" name="Column9447" dataDxfId="6979"/>
    <tableColumn id="9452" xr3:uid="{11636118-120F-48F4-95EB-796F4DD07D5F}" name="Column9448" dataDxfId="6978"/>
    <tableColumn id="9453" xr3:uid="{AFCEE651-370B-4B9B-97EC-38B8302CE7A3}" name="Column9449" dataDxfId="6977"/>
    <tableColumn id="9454" xr3:uid="{B95C31B3-64F1-4EAA-A447-B12015BD21E7}" name="Column9450" dataDxfId="6976"/>
    <tableColumn id="9455" xr3:uid="{7F26A50C-59FD-461B-B966-4267DDC16E6B}" name="Column9451" dataDxfId="6975"/>
    <tableColumn id="9456" xr3:uid="{787C0D4C-8E46-48BA-BDB8-7090A10D0F9E}" name="Column9452" dataDxfId="6974"/>
    <tableColumn id="9457" xr3:uid="{3E42C183-EF57-4F2C-A265-85123EDD4117}" name="Column9453" dataDxfId="6973"/>
    <tableColumn id="9458" xr3:uid="{6195E0D6-24AD-4E61-B88B-D01028C38D9E}" name="Column9454" dataDxfId="6972"/>
    <tableColumn id="9459" xr3:uid="{C70C21D3-200F-443D-A03E-9FDFC1601012}" name="Column9455" dataDxfId="6971"/>
    <tableColumn id="9460" xr3:uid="{E2201031-BB81-401E-B41E-EC648C28AA34}" name="Column9456" dataDxfId="6970"/>
    <tableColumn id="9461" xr3:uid="{1D7A4F94-3B21-4D8E-9B84-BFCF1ED51EC2}" name="Column9457" dataDxfId="6969"/>
    <tableColumn id="9462" xr3:uid="{E8C27F33-B481-43E2-874E-D58590C16961}" name="Column9458" dataDxfId="6968"/>
    <tableColumn id="9463" xr3:uid="{74F51D60-3B78-43EE-8E72-F3DD57DEA05E}" name="Column9459" dataDxfId="6967"/>
    <tableColumn id="9464" xr3:uid="{F26BC6F1-525A-4351-804B-2692F2888782}" name="Column9460" dataDxfId="6966"/>
    <tableColumn id="9465" xr3:uid="{4825C642-26FA-4549-AF25-C50A622F4D7F}" name="Column9461" dataDxfId="6965"/>
    <tableColumn id="9466" xr3:uid="{F90118B5-3ED2-4B61-8BB6-8AE02D6F9F56}" name="Column9462" dataDxfId="6964"/>
    <tableColumn id="9467" xr3:uid="{D11C3F92-F46B-4A6A-9E7A-95EC7739B4DD}" name="Column9463" dataDxfId="6963"/>
    <tableColumn id="9468" xr3:uid="{B137D031-53C4-4D2A-94AC-7DAA6369D703}" name="Column9464" dataDxfId="6962"/>
    <tableColumn id="9469" xr3:uid="{322A5B90-CE97-4BA9-8035-D80106680D33}" name="Column9465" dataDxfId="6961"/>
    <tableColumn id="9470" xr3:uid="{E3A2BEA6-D040-4698-8A79-BDA871DFE5CB}" name="Column9466" dataDxfId="6960"/>
    <tableColumn id="9471" xr3:uid="{E0A58EA2-86D3-4B8A-8EDA-1D48C6C434A4}" name="Column9467" dataDxfId="6959"/>
    <tableColumn id="9472" xr3:uid="{F4650CDA-E919-4C64-8479-7F026F267D52}" name="Column9468" dataDxfId="6958"/>
    <tableColumn id="9473" xr3:uid="{A92022B7-DC0E-4F56-85B6-3188371EC5F1}" name="Column9469" dataDxfId="6957"/>
    <tableColumn id="9474" xr3:uid="{2CD68D01-4D2D-42AB-A01F-26D4BA05A776}" name="Column9470" dataDxfId="6956"/>
    <tableColumn id="9475" xr3:uid="{AE9CC4FA-326D-45B1-B66E-5690F8C08636}" name="Column9471" dataDxfId="6955"/>
    <tableColumn id="9476" xr3:uid="{8A081C67-7174-4374-B56F-FD5202B316D7}" name="Column9472" dataDxfId="6954"/>
    <tableColumn id="9477" xr3:uid="{4E8C9551-4BFB-40B1-97BA-9CD6D90D4EE5}" name="Column9473" dataDxfId="6953"/>
    <tableColumn id="9478" xr3:uid="{EC881A7B-1D75-4078-95B3-271802C9A564}" name="Column9474" dataDxfId="6952"/>
    <tableColumn id="9479" xr3:uid="{C0A46463-FFC8-49CB-A033-53C4794ED02E}" name="Column9475" dataDxfId="6951"/>
    <tableColumn id="9480" xr3:uid="{7ECF22AC-8785-4FC2-926C-2BCD14DE6DC8}" name="Column9476" dataDxfId="6950"/>
    <tableColumn id="9481" xr3:uid="{2DF9C91C-A01C-42DB-B109-E776175C66BC}" name="Column9477" dataDxfId="6949"/>
    <tableColumn id="9482" xr3:uid="{70665235-8253-4835-8DDB-E83B379E946B}" name="Column9478" dataDxfId="6948"/>
    <tableColumn id="9483" xr3:uid="{C0535E62-0495-485F-A4E8-77425E4CF21D}" name="Column9479" dataDxfId="6947"/>
    <tableColumn id="9484" xr3:uid="{8D304FFB-80DE-414E-B6EC-3E34C7043453}" name="Column9480" dataDxfId="6946"/>
    <tableColumn id="9485" xr3:uid="{8085499C-370D-4184-8BF0-6624F3328941}" name="Column9481" dataDxfId="6945"/>
    <tableColumn id="9486" xr3:uid="{69590D0C-8AE4-4E94-B3B6-52891C371344}" name="Column9482" dataDxfId="6944"/>
    <tableColumn id="9487" xr3:uid="{70A1D60C-3622-4604-B14F-157DDD63B141}" name="Column9483" dataDxfId="6943"/>
    <tableColumn id="9488" xr3:uid="{BAF0CA1F-363B-4136-82E4-9999A2BC787E}" name="Column9484" dataDxfId="6942"/>
    <tableColumn id="9489" xr3:uid="{FCA445A7-200F-4EB6-A5EA-09F59BCFF677}" name="Column9485" dataDxfId="6941"/>
    <tableColumn id="9490" xr3:uid="{A278B569-3520-49E9-A28E-23C8F1056B8B}" name="Column9486" dataDxfId="6940"/>
    <tableColumn id="9491" xr3:uid="{784546D8-9DA5-4345-945B-66AB4475BDBC}" name="Column9487" dataDxfId="6939"/>
    <tableColumn id="9492" xr3:uid="{08CDDDD9-2BCB-4A72-A5A8-D27BB89AD41C}" name="Column9488" dataDxfId="6938"/>
    <tableColumn id="9493" xr3:uid="{72C3C545-C90B-414E-9FE0-0386CDA2FC07}" name="Column9489" dataDxfId="6937"/>
    <tableColumn id="9494" xr3:uid="{C64121C5-40C4-4377-8701-F27A0E7832E5}" name="Column9490" dataDxfId="6936"/>
    <tableColumn id="9495" xr3:uid="{8B2056B9-4294-47C2-8D2A-0D498CFE40B7}" name="Column9491" dataDxfId="6935"/>
    <tableColumn id="9496" xr3:uid="{1BF77972-B023-4543-B88F-5A14A3BEEF9E}" name="Column9492" dataDxfId="6934"/>
    <tableColumn id="9497" xr3:uid="{DD066D5A-CE71-4465-890A-F34511DA198D}" name="Column9493" dataDxfId="6933"/>
    <tableColumn id="9498" xr3:uid="{0F996313-FFE0-448D-96E8-A99DCC70BA0A}" name="Column9494" dataDxfId="6932"/>
    <tableColumn id="9499" xr3:uid="{D3B60A23-AC7C-43FF-8BCC-22880FBA9E23}" name="Column9495" dataDxfId="6931"/>
    <tableColumn id="9500" xr3:uid="{F004DC1A-918B-48DB-A9DC-3CDBA3CE0C5B}" name="Column9496" dataDxfId="6930"/>
    <tableColumn id="9501" xr3:uid="{409A3AA3-E16F-451B-8EBA-FCE07D2D0784}" name="Column9497" dataDxfId="6929"/>
    <tableColumn id="9502" xr3:uid="{F98A21E1-2FF7-480B-BE99-8772D4B0F44F}" name="Column9498" dataDxfId="6928"/>
    <tableColumn id="9503" xr3:uid="{00D72D36-DF79-4359-B255-42EC04940740}" name="Column9499" dataDxfId="6927"/>
    <tableColumn id="9504" xr3:uid="{A5FD549D-A3E1-49D0-BF4D-8C125D5D1F64}" name="Column9500" dataDxfId="6926"/>
    <tableColumn id="9505" xr3:uid="{DBD48890-45C1-4FAF-B6F8-BE513B34D67F}" name="Column9501" dataDxfId="6925"/>
    <tableColumn id="9506" xr3:uid="{E58658DB-21F4-435A-9A7D-71C98F34F555}" name="Column9502" dataDxfId="6924"/>
    <tableColumn id="9507" xr3:uid="{0298677C-C5C8-4DE6-BF71-7493905DDBF4}" name="Column9503" dataDxfId="6923"/>
    <tableColumn id="9508" xr3:uid="{91269ABE-BC78-4479-AEFF-857993F190C0}" name="Column9504" dataDxfId="6922"/>
    <tableColumn id="9509" xr3:uid="{0D034B2E-2EEC-4313-968E-61FA8E0F5AC9}" name="Column9505" dataDxfId="6921"/>
    <tableColumn id="9510" xr3:uid="{833DCCF0-C5F7-49C5-962F-0E5FE91C0A11}" name="Column9506" dataDxfId="6920"/>
    <tableColumn id="9511" xr3:uid="{5D31CFD3-77E8-4A76-8670-7386E33CAD2F}" name="Column9507" dataDxfId="6919"/>
    <tableColumn id="9512" xr3:uid="{5D2DB958-498A-4ECD-A860-EC0482F5ECD0}" name="Column9508" dataDxfId="6918"/>
    <tableColumn id="9513" xr3:uid="{56DAD2B9-C645-491A-AFD3-B6E1A48972B3}" name="Column9509" dataDxfId="6917"/>
    <tableColumn id="9514" xr3:uid="{B7C2651B-E818-4BE3-9066-99B3B5F9C4B8}" name="Column9510" dataDxfId="6916"/>
    <tableColumn id="9515" xr3:uid="{CE306810-FDCD-45AA-9792-5ADEAD02CE5A}" name="Column9511" dataDxfId="6915"/>
    <tableColumn id="9516" xr3:uid="{88599561-9F0E-41AD-8D3A-E1C408266BA3}" name="Column9512" dataDxfId="6914"/>
    <tableColumn id="9517" xr3:uid="{020E61BD-A99E-48BF-9330-73E032E391A2}" name="Column9513" dataDxfId="6913"/>
    <tableColumn id="9518" xr3:uid="{A751D055-8FDC-42AE-97A1-FE359679C6D6}" name="Column9514" dataDxfId="6912"/>
    <tableColumn id="9519" xr3:uid="{2FA1AC1E-B4F4-4FF7-95EA-CB8C916283A7}" name="Column9515" dataDxfId="6911"/>
    <tableColumn id="9520" xr3:uid="{0945D5AA-8456-4A29-9386-7CC687F51FB1}" name="Column9516" dataDxfId="6910"/>
    <tableColumn id="9521" xr3:uid="{472C2875-421C-46E9-A150-DC4BEE443EC1}" name="Column9517" dataDxfId="6909"/>
    <tableColumn id="9522" xr3:uid="{3D8509A8-7BC3-4B4D-8D49-E0CF4A4FF2B9}" name="Column9518" dataDxfId="6908"/>
    <tableColumn id="9523" xr3:uid="{7C60BCFE-8930-4BD7-BEBB-42A9018D43EA}" name="Column9519" dataDxfId="6907"/>
    <tableColumn id="9524" xr3:uid="{A8E30A18-1F02-440B-A488-22056CB9C2F3}" name="Column9520" dataDxfId="6906"/>
    <tableColumn id="9525" xr3:uid="{807C4CA2-B537-47E1-A26C-3BAC8A2FFF04}" name="Column9521" dataDxfId="6905"/>
    <tableColumn id="9526" xr3:uid="{6FFADCE0-1C72-4FFB-BA7F-6EE2662EFAB4}" name="Column9522" dataDxfId="6904"/>
    <tableColumn id="9527" xr3:uid="{D5C00549-FDD4-4D11-931F-5F5D1C314359}" name="Column9523" dataDxfId="6903"/>
    <tableColumn id="9528" xr3:uid="{FB93E903-8212-4716-B160-125A2231ABBB}" name="Column9524" dataDxfId="6902"/>
    <tableColumn id="9529" xr3:uid="{272E893A-5D7F-481A-A3F8-E433AD5AA3D6}" name="Column9525" dataDxfId="6901"/>
    <tableColumn id="9530" xr3:uid="{B95FE93F-1529-4245-A10A-1455985C5EB6}" name="Column9526" dataDxfId="6900"/>
    <tableColumn id="9531" xr3:uid="{DCC52CD4-8245-4DF4-86FB-9480D37F4117}" name="Column9527" dataDxfId="6899"/>
    <tableColumn id="9532" xr3:uid="{F5EFD80B-FA62-46F2-970B-DD966AE3E5E2}" name="Column9528" dataDxfId="6898"/>
    <tableColumn id="9533" xr3:uid="{5B230140-4D4B-447A-A740-F13FCAAAF3C5}" name="Column9529" dataDxfId="6897"/>
    <tableColumn id="9534" xr3:uid="{DFBEC835-411E-453C-8AFB-DB7A78B83C60}" name="Column9530" dataDxfId="6896"/>
    <tableColumn id="9535" xr3:uid="{E0398126-E6C4-48BC-9FD0-8BD0C05EE51B}" name="Column9531" dataDxfId="6895"/>
    <tableColumn id="9536" xr3:uid="{E4489B19-F1B2-4B9B-BBC8-DA05164B5781}" name="Column9532" dataDxfId="6894"/>
    <tableColumn id="9537" xr3:uid="{FA5AE85A-45EA-4E85-989E-C745ADB42A94}" name="Column9533" dataDxfId="6893"/>
    <tableColumn id="9538" xr3:uid="{5FB3C956-5D15-4D9C-8205-C4C29C938EF1}" name="Column9534" dataDxfId="6892"/>
    <tableColumn id="9539" xr3:uid="{D7EFBA84-3909-4143-A89D-90F137A12A3E}" name="Column9535" dataDxfId="6891"/>
    <tableColumn id="9540" xr3:uid="{10A46B18-40C1-4DAD-A016-4F3983125052}" name="Column9536" dataDxfId="6890"/>
    <tableColumn id="9541" xr3:uid="{77238791-A2C6-401D-99D9-DF9C3B367C80}" name="Column9537" dataDxfId="6889"/>
    <tableColumn id="9542" xr3:uid="{DD906BAE-CA16-4B37-936F-D0964E39C620}" name="Column9538" dataDxfId="6888"/>
    <tableColumn id="9543" xr3:uid="{1C9FB86A-2017-4805-B1BC-46D99D3754AA}" name="Column9539" dataDxfId="6887"/>
    <tableColumn id="9544" xr3:uid="{784CB4A8-E29A-4072-9F00-66E8AE046C8A}" name="Column9540" dataDxfId="6886"/>
    <tableColumn id="9545" xr3:uid="{6DC4E42A-BF9B-41CA-9AE5-30D481EB6343}" name="Column9541" dataDxfId="6885"/>
    <tableColumn id="9546" xr3:uid="{725F18E0-80A8-411D-9E7F-7EC00E56DD14}" name="Column9542" dataDxfId="6884"/>
    <tableColumn id="9547" xr3:uid="{D710E0C0-7A98-4C99-8146-B39BF1AD7388}" name="Column9543" dataDxfId="6883"/>
    <tableColumn id="9548" xr3:uid="{65CD9970-6507-466A-A304-B361CB18767E}" name="Column9544" dataDxfId="6882"/>
    <tableColumn id="9549" xr3:uid="{0C5F33E1-1FA1-42FC-B7BF-8EA617001AAA}" name="Column9545" dataDxfId="6881"/>
    <tableColumn id="9550" xr3:uid="{6873BFC5-402A-4D48-9199-E29E3F623B26}" name="Column9546" dataDxfId="6880"/>
    <tableColumn id="9551" xr3:uid="{30C164FA-5FD2-4DD1-84E1-B623B8C00453}" name="Column9547" dataDxfId="6879"/>
    <tableColumn id="9552" xr3:uid="{D4655CF8-247B-4F4D-8181-113DE857C975}" name="Column9548" dataDxfId="6878"/>
    <tableColumn id="9553" xr3:uid="{882FB620-9852-4CC5-8B96-7131C7706B28}" name="Column9549" dataDxfId="6877"/>
    <tableColumn id="9554" xr3:uid="{59B5D73E-E578-4B1B-AD8C-2D17C0DFFA7A}" name="Column9550" dataDxfId="6876"/>
    <tableColumn id="9555" xr3:uid="{447A97FF-2CB4-43E2-9ED3-F0FD227BC46E}" name="Column9551" dataDxfId="6875"/>
    <tableColumn id="9556" xr3:uid="{56430C1C-346E-45C8-BBFD-F889F1084868}" name="Column9552" dataDxfId="6874"/>
    <tableColumn id="9557" xr3:uid="{24278EC8-4CB1-4CE0-9370-D3292695740E}" name="Column9553" dataDxfId="6873"/>
    <tableColumn id="9558" xr3:uid="{16921A5C-0DF7-4B25-904A-7329FA487C66}" name="Column9554" dataDxfId="6872"/>
    <tableColumn id="9559" xr3:uid="{288566AC-0B4F-4773-87B6-6A1B74A7A0FA}" name="Column9555" dataDxfId="6871"/>
    <tableColumn id="9560" xr3:uid="{429EA89F-768B-4AC6-83CC-AFD03545055B}" name="Column9556" dataDxfId="6870"/>
    <tableColumn id="9561" xr3:uid="{3162E752-FD70-4F54-90BB-73A7C5CCD708}" name="Column9557" dataDxfId="6869"/>
    <tableColumn id="9562" xr3:uid="{02030599-7B66-4A6D-BDF5-296BB6D5A270}" name="Column9558" dataDxfId="6868"/>
    <tableColumn id="9563" xr3:uid="{A6E0209D-C2FA-45FD-BE4E-09CC3F48CA12}" name="Column9559" dataDxfId="6867"/>
    <tableColumn id="9564" xr3:uid="{E3E03F7F-D42A-4D8A-9A75-2093174EA848}" name="Column9560" dataDxfId="6866"/>
    <tableColumn id="9565" xr3:uid="{F2870E00-B748-428C-B766-A625985F07BA}" name="Column9561" dataDxfId="6865"/>
    <tableColumn id="9566" xr3:uid="{3B971099-E937-436D-8D77-9F272C4B1BF4}" name="Column9562" dataDxfId="6864"/>
    <tableColumn id="9567" xr3:uid="{0D7806A7-A10D-4487-B851-4FAB59AB574D}" name="Column9563" dataDxfId="6863"/>
    <tableColumn id="9568" xr3:uid="{EA7824C9-9A99-4C5E-AB8B-BD92613B2A6F}" name="Column9564" dataDxfId="6862"/>
    <tableColumn id="9569" xr3:uid="{22D74E22-840B-4049-914C-E952FB800CD0}" name="Column9565" dataDxfId="6861"/>
    <tableColumn id="9570" xr3:uid="{1D4AF4E5-2821-4D1F-BD96-4D6FF42A7CE8}" name="Column9566" dataDxfId="6860"/>
    <tableColumn id="9571" xr3:uid="{29CE998F-CAFB-4CF8-B5F6-4164F13EBF92}" name="Column9567" dataDxfId="6859"/>
    <tableColumn id="9572" xr3:uid="{00E86AA7-7619-47E7-AD57-FBF4D1C2C456}" name="Column9568" dataDxfId="6858"/>
    <tableColumn id="9573" xr3:uid="{8F31E407-22CF-4622-A877-2BEBFD64BC41}" name="Column9569" dataDxfId="6857"/>
    <tableColumn id="9574" xr3:uid="{561B88DA-E60E-4A4A-8BEF-C2A87CB1069A}" name="Column9570" dataDxfId="6856"/>
    <tableColumn id="9575" xr3:uid="{C7C8D076-6F80-4D4C-ADB6-A29A7FE384D4}" name="Column9571" dataDxfId="6855"/>
    <tableColumn id="9576" xr3:uid="{918FA7BD-B45C-4BC9-AE0C-9B22E7D77513}" name="Column9572" dataDxfId="6854"/>
    <tableColumn id="9577" xr3:uid="{2FF4B71A-E1AA-4B76-ABEF-8465BD984703}" name="Column9573" dataDxfId="6853"/>
    <tableColumn id="9578" xr3:uid="{E290B9E4-D7A3-4B85-8217-F829868621DD}" name="Column9574" dataDxfId="6852"/>
    <tableColumn id="9579" xr3:uid="{E10EDAA2-6E5A-4680-ABDC-4E20E69639BF}" name="Column9575" dataDxfId="6851"/>
    <tableColumn id="9580" xr3:uid="{F58C607C-678A-4CC0-8CA4-FE9DFF0DD14E}" name="Column9576" dataDxfId="6850"/>
    <tableColumn id="9581" xr3:uid="{FAFD1A50-4AD4-48E9-A6AA-28D0DB0F885C}" name="Column9577" dataDxfId="6849"/>
    <tableColumn id="9582" xr3:uid="{BB19017D-0D76-48B6-9FA1-6A8F52A7984C}" name="Column9578" dataDxfId="6848"/>
    <tableColumn id="9583" xr3:uid="{6A7D2575-1FFA-4134-AB65-45719C397B3D}" name="Column9579" dataDxfId="6847"/>
    <tableColumn id="9584" xr3:uid="{83B8B103-046D-4B24-9D4E-FCF823820611}" name="Column9580" dataDxfId="6846"/>
    <tableColumn id="9585" xr3:uid="{30FC38FD-0C71-4EFB-86BD-424F034BD491}" name="Column9581" dataDxfId="6845"/>
    <tableColumn id="9586" xr3:uid="{9DF26505-8024-4C18-9C92-A4515E0BA4BE}" name="Column9582" dataDxfId="6844"/>
    <tableColumn id="9587" xr3:uid="{DAA2DB54-305B-4D5E-A742-0BADEEFB81AF}" name="Column9583" dataDxfId="6843"/>
    <tableColumn id="9588" xr3:uid="{B1CE27D4-6594-4198-AC72-546C6CB2827A}" name="Column9584" dataDxfId="6842"/>
    <tableColumn id="9589" xr3:uid="{884B42F2-8EAD-49B9-829E-AB3922471AA3}" name="Column9585" dataDxfId="6841"/>
    <tableColumn id="9590" xr3:uid="{04C24873-6FA9-4447-AA03-6E102E1854AE}" name="Column9586" dataDxfId="6840"/>
    <tableColumn id="9591" xr3:uid="{503B7BBF-E266-4FFA-A25D-3A8FCA2AF140}" name="Column9587" dataDxfId="6839"/>
    <tableColumn id="9592" xr3:uid="{7FC4253A-EFD6-48CF-AC49-914EBB3D8EFE}" name="Column9588" dataDxfId="6838"/>
    <tableColumn id="9593" xr3:uid="{DA9D03D4-8FE3-4B8E-94C3-1A7C98D2A7F6}" name="Column9589" dataDxfId="6837"/>
    <tableColumn id="9594" xr3:uid="{2E586097-D907-4038-B944-E1A5C6131A5C}" name="Column9590" dataDxfId="6836"/>
    <tableColumn id="9595" xr3:uid="{CA9A676C-16FD-4126-A21A-82E8C7137CCF}" name="Column9591" dataDxfId="6835"/>
    <tableColumn id="9596" xr3:uid="{1BBBC2FE-EAAF-48E3-A70E-0281538E0A1C}" name="Column9592" dataDxfId="6834"/>
    <tableColumn id="9597" xr3:uid="{6CBC75C4-BA62-4E5A-9137-F6056115C285}" name="Column9593" dataDxfId="6833"/>
    <tableColumn id="9598" xr3:uid="{8D8D91AD-F751-4089-A91B-6B527DE3B4EA}" name="Column9594" dataDxfId="6832"/>
    <tableColumn id="9599" xr3:uid="{285B6428-0B5C-43D2-BCBE-D32025AC6A74}" name="Column9595" dataDxfId="6831"/>
    <tableColumn id="9600" xr3:uid="{889EC50A-FD8E-405D-8C46-2CF5817A2A16}" name="Column9596" dataDxfId="6830"/>
    <tableColumn id="9601" xr3:uid="{BF665373-ED18-440B-9269-FC4C73A03728}" name="Column9597" dataDxfId="6829"/>
    <tableColumn id="9602" xr3:uid="{60E7A958-1C4E-45E3-AE39-ED8DDEE83A72}" name="Column9598" dataDxfId="6828"/>
    <tableColumn id="9603" xr3:uid="{E546BDAB-A230-4BBB-B41B-D663DFB806CE}" name="Column9599" dataDxfId="6827"/>
    <tableColumn id="9604" xr3:uid="{35BF9980-89B0-4C43-BFED-DA79D8E0764C}" name="Column9600" dataDxfId="6826"/>
    <tableColumn id="9605" xr3:uid="{E7088520-82E9-4E04-A158-51D87776093B}" name="Column9601" dataDxfId="6825"/>
    <tableColumn id="9606" xr3:uid="{70B3C182-9FB6-4259-8902-2B00D8BC9C06}" name="Column9602" dataDxfId="6824"/>
    <tableColumn id="9607" xr3:uid="{D6009E97-B42D-4124-AE5B-CE055D69CA63}" name="Column9603" dataDxfId="6823"/>
    <tableColumn id="9608" xr3:uid="{E9B7DA97-9E4A-46E7-86DC-DB5875A2060E}" name="Column9604" dataDxfId="6822"/>
    <tableColumn id="9609" xr3:uid="{FB2A2D99-51F3-48D9-A401-C9427FB87CC8}" name="Column9605" dataDxfId="6821"/>
    <tableColumn id="9610" xr3:uid="{CD2F12F4-9D25-4677-B7C3-55E8E65C22ED}" name="Column9606" dataDxfId="6820"/>
    <tableColumn id="9611" xr3:uid="{339AFE27-6285-44DD-9016-E07BD1DA7C17}" name="Column9607" dataDxfId="6819"/>
    <tableColumn id="9612" xr3:uid="{DF9A0346-C7D7-421C-A2A7-89E9EBC197D0}" name="Column9608" dataDxfId="6818"/>
    <tableColumn id="9613" xr3:uid="{AEBC8F2E-B3B5-428B-9797-536B117B327A}" name="Column9609" dataDxfId="6817"/>
    <tableColumn id="9614" xr3:uid="{162C4CAD-B859-4B14-B49A-41EF6B5BA065}" name="Column9610" dataDxfId="6816"/>
    <tableColumn id="9615" xr3:uid="{661F5B37-FB87-4764-941C-8A66F790799A}" name="Column9611" dataDxfId="6815"/>
    <tableColumn id="9616" xr3:uid="{5051DA72-286B-47E6-9371-644DF9C1B421}" name="Column9612" dataDxfId="6814"/>
    <tableColumn id="9617" xr3:uid="{6E66BCA7-6584-44AB-A6AE-69C923B945C2}" name="Column9613" dataDxfId="6813"/>
    <tableColumn id="9618" xr3:uid="{C13F9508-9BD9-4C55-8FB0-667C85B9C051}" name="Column9614" dataDxfId="6812"/>
    <tableColumn id="9619" xr3:uid="{60593B13-0564-4808-8B10-18C253D7792C}" name="Column9615" dataDxfId="6811"/>
    <tableColumn id="9620" xr3:uid="{FC110AA7-ACB8-41CA-B5C8-7767778C879C}" name="Column9616" dataDxfId="6810"/>
    <tableColumn id="9621" xr3:uid="{498C18DF-46C2-41E8-80C5-FE35DED6BC16}" name="Column9617" dataDxfId="6809"/>
    <tableColumn id="9622" xr3:uid="{2FE6181B-88AC-4062-83A9-E06F8E974155}" name="Column9618" dataDxfId="6808"/>
    <tableColumn id="9623" xr3:uid="{7B11653C-649A-4340-AF56-C723793D4812}" name="Column9619" dataDxfId="6807"/>
    <tableColumn id="9624" xr3:uid="{673FBE57-94D6-44C6-9158-7CD170A16938}" name="Column9620" dataDxfId="6806"/>
    <tableColumn id="9625" xr3:uid="{D9CA206C-F706-4AFA-815D-CB2078148E5B}" name="Column9621" dataDxfId="6805"/>
    <tableColumn id="9626" xr3:uid="{5333B066-13D6-4A56-90E4-33338798BF07}" name="Column9622" dataDxfId="6804"/>
    <tableColumn id="9627" xr3:uid="{0ED20CA7-7B37-4354-9AE4-994D37271B28}" name="Column9623" dataDxfId="6803"/>
    <tableColumn id="9628" xr3:uid="{90C4C955-246B-4D08-AC8F-90870D822251}" name="Column9624" dataDxfId="6802"/>
    <tableColumn id="9629" xr3:uid="{7F4C9C53-B379-41A9-A9C7-1FD3BC9466CC}" name="Column9625" dataDxfId="6801"/>
    <tableColumn id="9630" xr3:uid="{BA52DCE2-8113-4F81-A0E9-FB0C2339252C}" name="Column9626" dataDxfId="6800"/>
    <tableColumn id="9631" xr3:uid="{74D62AEE-8F38-429D-BFFF-DDA41B1AE411}" name="Column9627" dataDxfId="6799"/>
    <tableColumn id="9632" xr3:uid="{DEFF4103-4BB3-49E8-A0A5-FAC50323D8FE}" name="Column9628" dataDxfId="6798"/>
    <tableColumn id="9633" xr3:uid="{86637827-B708-4EF5-A64A-EE3A4A6491C3}" name="Column9629" dataDxfId="6797"/>
    <tableColumn id="9634" xr3:uid="{A2222B3C-4884-44F2-B884-2B2A86FDE60B}" name="Column9630" dataDxfId="6796"/>
    <tableColumn id="9635" xr3:uid="{7515758C-1249-4DB7-9530-4506DBE79148}" name="Column9631" dataDxfId="6795"/>
    <tableColumn id="9636" xr3:uid="{49AAE133-7D6C-43C9-98CE-53D8AEF19997}" name="Column9632" dataDxfId="6794"/>
    <tableColumn id="9637" xr3:uid="{CB266A16-3A8E-4716-8EE6-043C887FFA11}" name="Column9633" dataDxfId="6793"/>
    <tableColumn id="9638" xr3:uid="{EA43CC1C-024C-487A-9492-C6FA7B3FDAA8}" name="Column9634" dataDxfId="6792"/>
    <tableColumn id="9639" xr3:uid="{F9E3BE5B-BD04-4245-9BD7-01579E543A40}" name="Column9635" dataDxfId="6791"/>
    <tableColumn id="9640" xr3:uid="{DCDD5769-D67D-42A5-BF0C-FF39BBAC995F}" name="Column9636" dataDxfId="6790"/>
    <tableColumn id="9641" xr3:uid="{D0C04BBF-05AA-4B81-B80D-90DBEFB28F96}" name="Column9637" dataDxfId="6789"/>
    <tableColumn id="9642" xr3:uid="{951B6866-FDFC-4A43-9142-A0CFFA11E4E5}" name="Column9638" dataDxfId="6788"/>
    <tableColumn id="9643" xr3:uid="{89D49E05-406C-48C0-BC08-3B7449098650}" name="Column9639" dataDxfId="6787"/>
    <tableColumn id="9644" xr3:uid="{4F003EC8-B00B-4402-80E8-827487C0D173}" name="Column9640" dataDxfId="6786"/>
    <tableColumn id="9645" xr3:uid="{563706D7-FFCD-4DFA-8B7D-E716CD0F30F1}" name="Column9641" dataDxfId="6785"/>
    <tableColumn id="9646" xr3:uid="{610583CE-4CCA-47B1-99F9-ABC4B904F378}" name="Column9642" dataDxfId="6784"/>
    <tableColumn id="9647" xr3:uid="{EE09270F-6CD4-42AB-BB63-BD56D49727DA}" name="Column9643" dataDxfId="6783"/>
    <tableColumn id="9648" xr3:uid="{33DEDB00-4948-4E6C-8808-B804341F39B7}" name="Column9644" dataDxfId="6782"/>
    <tableColumn id="9649" xr3:uid="{F2FBD429-4A6C-449E-858E-C5C9EF251839}" name="Column9645" dataDxfId="6781"/>
    <tableColumn id="9650" xr3:uid="{2CC7FC63-6DF9-4EFA-84A0-025E664FB4B9}" name="Column9646" dataDxfId="6780"/>
    <tableColumn id="9651" xr3:uid="{3971044E-697D-4061-AC1F-E179BD7695E9}" name="Column9647" dataDxfId="6779"/>
    <tableColumn id="9652" xr3:uid="{F9790CD5-5188-4727-B213-402D5CD63829}" name="Column9648" dataDxfId="6778"/>
    <tableColumn id="9653" xr3:uid="{91976A53-CE41-49CC-8D48-350B7C541CAE}" name="Column9649" dataDxfId="6777"/>
    <tableColumn id="9654" xr3:uid="{52737E64-E48A-4BA7-8CDE-F37D5FCAE91D}" name="Column9650" dataDxfId="6776"/>
    <tableColumn id="9655" xr3:uid="{7F3F2891-EAEF-4D2D-8780-ED4A106561E4}" name="Column9651" dataDxfId="6775"/>
    <tableColumn id="9656" xr3:uid="{26B12F6E-66A8-4FA5-B3DE-FFE16A2AD639}" name="Column9652" dataDxfId="6774"/>
    <tableColumn id="9657" xr3:uid="{35CE64A9-2370-411E-B9B7-8CDA1077534C}" name="Column9653" dataDxfId="6773"/>
    <tableColumn id="9658" xr3:uid="{CD00BAEA-50DD-4487-9512-31B4254E6E24}" name="Column9654" dataDxfId="6772"/>
    <tableColumn id="9659" xr3:uid="{6AB02C7B-1A0C-484C-9F58-9FE3287F1F0A}" name="Column9655" dataDxfId="6771"/>
    <tableColumn id="9660" xr3:uid="{A6B668FC-DC48-47E8-807D-AF5635E7A0AF}" name="Column9656" dataDxfId="6770"/>
    <tableColumn id="9661" xr3:uid="{C6D7BF41-5C23-4804-8472-33B7DB7901BF}" name="Column9657" dataDxfId="6769"/>
    <tableColumn id="9662" xr3:uid="{EB1A2D5B-4278-4701-A419-B8336DD09745}" name="Column9658" dataDxfId="6768"/>
    <tableColumn id="9663" xr3:uid="{462823CB-D337-4A9E-A7E1-B07667DEE845}" name="Column9659" dataDxfId="6767"/>
    <tableColumn id="9664" xr3:uid="{798D4925-74DC-4AD0-8DDB-6F38BAEDF150}" name="Column9660" dataDxfId="6766"/>
    <tableColumn id="9665" xr3:uid="{8B3B7076-4AFA-4305-8C20-04C2481E3FCA}" name="Column9661" dataDxfId="6765"/>
    <tableColumn id="9666" xr3:uid="{6A848487-E2DE-4D67-A27B-694432257260}" name="Column9662" dataDxfId="6764"/>
    <tableColumn id="9667" xr3:uid="{16A01D92-00CC-426C-B1A1-20770652A453}" name="Column9663" dataDxfId="6763"/>
    <tableColumn id="9668" xr3:uid="{65C48996-5150-4B7F-972F-68BB16E821AD}" name="Column9664" dataDxfId="6762"/>
    <tableColumn id="9669" xr3:uid="{6B32C242-92AA-4B8D-80F3-CD8CC03C1FB8}" name="Column9665" dataDxfId="6761"/>
    <tableColumn id="9670" xr3:uid="{7F7FE155-C24B-458F-B481-323FB085CAEE}" name="Column9666" dataDxfId="6760"/>
    <tableColumn id="9671" xr3:uid="{DC464D64-FBF3-421D-8E1E-F558E3F3FA2F}" name="Column9667" dataDxfId="6759"/>
    <tableColumn id="9672" xr3:uid="{DA5F6F98-84CF-407E-97EF-577EE9789487}" name="Column9668" dataDxfId="6758"/>
    <tableColumn id="9673" xr3:uid="{A885FECE-6440-4FBD-B697-76E2E9F7CA1C}" name="Column9669" dataDxfId="6757"/>
    <tableColumn id="9674" xr3:uid="{AC94FB4B-539B-49F9-9648-158E3A0FC048}" name="Column9670" dataDxfId="6756"/>
    <tableColumn id="9675" xr3:uid="{A45B9019-A3D8-415B-95EF-078D2CA29B1D}" name="Column9671" dataDxfId="6755"/>
    <tableColumn id="9676" xr3:uid="{EC2F78A4-8468-459E-9379-37F418B9352B}" name="Column9672" dataDxfId="6754"/>
    <tableColumn id="9677" xr3:uid="{879564C8-D6E3-4E27-8DFE-DD341D6BA7E8}" name="Column9673" dataDxfId="6753"/>
    <tableColumn id="9678" xr3:uid="{54529421-9EA3-4CC4-B72E-995E26496202}" name="Column9674" dataDxfId="6752"/>
    <tableColumn id="9679" xr3:uid="{E9825101-59DB-48B0-AE08-B62D17A9DDB0}" name="Column9675" dataDxfId="6751"/>
    <tableColumn id="9680" xr3:uid="{2757ACDB-0D43-42C2-A6C8-3E6AC167B9EF}" name="Column9676" dataDxfId="6750"/>
    <tableColumn id="9681" xr3:uid="{F3FDEB72-FF8B-4714-B7D5-C8BBAD2CBE0E}" name="Column9677" dataDxfId="6749"/>
    <tableColumn id="9682" xr3:uid="{09EB2D1C-3B1D-42B6-A7E8-8AEF963673C6}" name="Column9678" dataDxfId="6748"/>
    <tableColumn id="9683" xr3:uid="{66394E61-2EC4-453E-ABF3-2D1ADB0877FF}" name="Column9679" dataDxfId="6747"/>
    <tableColumn id="9684" xr3:uid="{A20C35C5-1468-4408-9728-5AED8DE61B86}" name="Column9680" dataDxfId="6746"/>
    <tableColumn id="9685" xr3:uid="{F2A80DFF-17AC-4DF5-B8D2-6E572F01F888}" name="Column9681" dataDxfId="6745"/>
    <tableColumn id="9686" xr3:uid="{42A27196-EB4A-46EA-B89B-F0ACEF026BF6}" name="Column9682" dataDxfId="6744"/>
    <tableColumn id="9687" xr3:uid="{2C5E1272-6BCE-4874-A6F2-9305B2406A59}" name="Column9683" dataDxfId="6743"/>
    <tableColumn id="9688" xr3:uid="{161B353D-5216-4F31-80D2-D0BB553B169B}" name="Column9684" dataDxfId="6742"/>
    <tableColumn id="9689" xr3:uid="{53146643-60F8-497C-AE1E-9F9863800B10}" name="Column9685" dataDxfId="6741"/>
    <tableColumn id="9690" xr3:uid="{987F3633-FA42-494A-98FD-A025FC723F21}" name="Column9686" dataDxfId="6740"/>
    <tableColumn id="9691" xr3:uid="{4493C8D9-B2F6-49C0-B0D3-D934C860BBE4}" name="Column9687" dataDxfId="6739"/>
    <tableColumn id="9692" xr3:uid="{5DF3441D-A0BB-48F9-854C-B505FC1E3679}" name="Column9688" dataDxfId="6738"/>
    <tableColumn id="9693" xr3:uid="{729CEDD1-51C7-484A-AB67-9328C8080C4A}" name="Column9689" dataDxfId="6737"/>
    <tableColumn id="9694" xr3:uid="{AB43689D-515E-4213-948D-D6A85FB561D7}" name="Column9690" dataDxfId="6736"/>
    <tableColumn id="9695" xr3:uid="{F4E4A98E-F9D7-4F5C-A692-504E8A9E2193}" name="Column9691" dataDxfId="6735"/>
    <tableColumn id="9696" xr3:uid="{5E9F8AFA-13DB-46E7-9634-F26E8DAAF57E}" name="Column9692" dataDxfId="6734"/>
    <tableColumn id="9697" xr3:uid="{D81B082F-5103-42FD-8675-C64248023119}" name="Column9693" dataDxfId="6733"/>
    <tableColumn id="9698" xr3:uid="{0B21C755-71E6-413A-BAD4-53B95D231991}" name="Column9694" dataDxfId="6732"/>
    <tableColumn id="9699" xr3:uid="{4C0F5244-FDE6-45B7-973E-9477006E929F}" name="Column9695" dataDxfId="6731"/>
    <tableColumn id="9700" xr3:uid="{E821B4CE-51C4-4D77-BB3B-E9CA11B9EE83}" name="Column9696" dataDxfId="6730"/>
    <tableColumn id="9701" xr3:uid="{1F4B86FB-76EB-424D-99E2-D0D87352C9C7}" name="Column9697" dataDxfId="6729"/>
    <tableColumn id="9702" xr3:uid="{D99BD759-3F45-4645-BFA1-298A614AAE53}" name="Column9698" dataDxfId="6728"/>
    <tableColumn id="9703" xr3:uid="{3B9706AD-FB1F-4F61-B962-2E812FB94F42}" name="Column9699" dataDxfId="6727"/>
    <tableColumn id="9704" xr3:uid="{C6B83DF5-74FB-47AD-9F19-5C282DA4713F}" name="Column9700" dataDxfId="6726"/>
    <tableColumn id="9705" xr3:uid="{6269D457-70BD-40D9-8933-250FBDDF54F3}" name="Column9701" dataDxfId="6725"/>
    <tableColumn id="9706" xr3:uid="{C820E14F-EC57-4ED8-A62D-8719C1BA9D17}" name="Column9702" dataDxfId="6724"/>
    <tableColumn id="9707" xr3:uid="{0B025820-18BF-4E25-893C-4C8C7913959F}" name="Column9703" dataDxfId="6723"/>
    <tableColumn id="9708" xr3:uid="{625BC429-42D9-4E35-9447-E435FF88E774}" name="Column9704" dataDxfId="6722"/>
    <tableColumn id="9709" xr3:uid="{DD7DCD79-844F-49FA-A32C-0F2F97F7DB38}" name="Column9705" dataDxfId="6721"/>
    <tableColumn id="9710" xr3:uid="{ABF5F7CC-0AF4-4767-9891-561F60304AC0}" name="Column9706" dataDxfId="6720"/>
    <tableColumn id="9711" xr3:uid="{3CAD0CCA-2CDB-4F1C-B810-DC73FAABBA40}" name="Column9707" dataDxfId="6719"/>
    <tableColumn id="9712" xr3:uid="{AFE10036-E40E-489A-82F7-98F5AE82E470}" name="Column9708" dataDxfId="6718"/>
    <tableColumn id="9713" xr3:uid="{C647A3AF-00DD-484B-959E-BB9246F0C0DB}" name="Column9709" dataDxfId="6717"/>
    <tableColumn id="9714" xr3:uid="{2C9B7A8E-90E6-442A-91C3-D0F9985DC8A4}" name="Column9710" dataDxfId="6716"/>
    <tableColumn id="9715" xr3:uid="{C7F92F27-EDEB-447B-873C-A0E818898FE2}" name="Column9711" dataDxfId="6715"/>
    <tableColumn id="9716" xr3:uid="{CC6E67C7-CBC8-4044-BC41-01D45AFC9CF0}" name="Column9712" dataDxfId="6714"/>
    <tableColumn id="9717" xr3:uid="{D1143DAF-AA66-40AC-AC6A-995975957548}" name="Column9713" dataDxfId="6713"/>
    <tableColumn id="9718" xr3:uid="{29F6322C-524B-4E6E-952E-9DE30B1E2CB0}" name="Column9714" dataDxfId="6712"/>
    <tableColumn id="9719" xr3:uid="{A1D33019-4896-4972-A1ED-1BF779A0E988}" name="Column9715" dataDxfId="6711"/>
    <tableColumn id="9720" xr3:uid="{90EC1561-AB3A-44D6-AA80-2CD2716353F8}" name="Column9716" dataDxfId="6710"/>
    <tableColumn id="9721" xr3:uid="{AEA1F832-0E10-4881-A70D-313A8F7E8123}" name="Column9717" dataDxfId="6709"/>
    <tableColumn id="9722" xr3:uid="{8CD0C502-7B25-404E-B2B4-464F8632FD64}" name="Column9718" dataDxfId="6708"/>
    <tableColumn id="9723" xr3:uid="{03E6A7B5-B58F-418D-96A4-FEA323D00556}" name="Column9719" dataDxfId="6707"/>
    <tableColumn id="9724" xr3:uid="{7A24EBC8-988B-4A5B-9C69-C3BCE3FCCFD9}" name="Column9720" dataDxfId="6706"/>
    <tableColumn id="9725" xr3:uid="{C57D007C-760D-4141-B4E8-D6274EE4DF04}" name="Column9721" dataDxfId="6705"/>
    <tableColumn id="9726" xr3:uid="{B2E0752C-9FA6-4B56-B9FC-F495BEC95FB4}" name="Column9722" dataDxfId="6704"/>
    <tableColumn id="9727" xr3:uid="{E450500F-5C10-4AE3-88F8-7CD594371952}" name="Column9723" dataDxfId="6703"/>
    <tableColumn id="9728" xr3:uid="{E1A93785-41DC-4341-A7FE-702C2447BDF3}" name="Column9724" dataDxfId="6702"/>
    <tableColumn id="9729" xr3:uid="{FDC57981-AD58-44D8-90A1-986B522BD016}" name="Column9725" dataDxfId="6701"/>
    <tableColumn id="9730" xr3:uid="{DF9640FD-BB0E-4146-A5F1-863CE330D97F}" name="Column9726" dataDxfId="6700"/>
    <tableColumn id="9731" xr3:uid="{564C24F0-A537-439B-AEED-FEE0C1E58064}" name="Column9727" dataDxfId="6699"/>
    <tableColumn id="9732" xr3:uid="{215D2980-1738-444D-BAE3-86BB36601A5A}" name="Column9728" dataDxfId="6698"/>
    <tableColumn id="9733" xr3:uid="{9077B68D-D7DC-4DCB-8EC4-972550C64131}" name="Column9729" dataDxfId="6697"/>
    <tableColumn id="9734" xr3:uid="{79AE80E8-BD45-4318-905C-C5B1D834B059}" name="Column9730" dataDxfId="6696"/>
    <tableColumn id="9735" xr3:uid="{E4A89247-14C7-4F73-BC0C-14BF80DFC734}" name="Column9731" dataDxfId="6695"/>
    <tableColumn id="9736" xr3:uid="{A66D0104-FAA2-4494-B482-DFBB749147EF}" name="Column9732" dataDxfId="6694"/>
    <tableColumn id="9737" xr3:uid="{E02B13EE-B00B-4075-95FB-1CB0B6EEBA02}" name="Column9733" dataDxfId="6693"/>
    <tableColumn id="9738" xr3:uid="{F3DF7CEF-B33D-48C9-B8BC-C6839602E1B4}" name="Column9734" dataDxfId="6692"/>
    <tableColumn id="9739" xr3:uid="{9E35BE3D-0653-421C-92FB-B82D6BD30DE3}" name="Column9735" dataDxfId="6691"/>
    <tableColumn id="9740" xr3:uid="{4C692D3C-CA36-4B59-B596-A04646969DD5}" name="Column9736" dataDxfId="6690"/>
    <tableColumn id="9741" xr3:uid="{78789AB3-C55F-4EFC-9CA4-F3D50133D41E}" name="Column9737" dataDxfId="6689"/>
    <tableColumn id="9742" xr3:uid="{00F54127-0481-469C-A62A-16D7292CA5F5}" name="Column9738" dataDxfId="6688"/>
    <tableColumn id="9743" xr3:uid="{6E75E36D-FFB6-4FA7-B708-F634E6EF3D3B}" name="Column9739" dataDxfId="6687"/>
    <tableColumn id="9744" xr3:uid="{8BC46EC5-643E-4A53-AD83-315F9FE92CC1}" name="Column9740" dataDxfId="6686"/>
    <tableColumn id="9745" xr3:uid="{59416E32-3BA4-43E8-BF7D-B72675A3AA1C}" name="Column9741" dataDxfId="6685"/>
    <tableColumn id="9746" xr3:uid="{CB4C4A52-2D92-4B56-8B5B-1046ACFC72FD}" name="Column9742" dataDxfId="6684"/>
    <tableColumn id="9747" xr3:uid="{A8B9CE3D-0C44-4546-8522-4403D7CC3EAE}" name="Column9743" dataDxfId="6683"/>
    <tableColumn id="9748" xr3:uid="{028B3B2E-20A4-43F3-8FB6-6E1145F29FA0}" name="Column9744" dataDxfId="6682"/>
    <tableColumn id="9749" xr3:uid="{1CF58F9B-9E83-4B62-B70D-696E9303E803}" name="Column9745" dataDxfId="6681"/>
    <tableColumn id="9750" xr3:uid="{F49F1414-F1C4-4B6A-B7DA-B471FB708767}" name="Column9746" dataDxfId="6680"/>
    <tableColumn id="9751" xr3:uid="{A259F91B-9C4A-4973-B33F-25671E1CEC97}" name="Column9747" dataDxfId="6679"/>
    <tableColumn id="9752" xr3:uid="{FF8ABF22-C92D-4792-A685-FA1763AE3C7E}" name="Column9748" dataDxfId="6678"/>
    <tableColumn id="9753" xr3:uid="{007FA658-A0D0-4E74-9E67-B6F4E8B3C72A}" name="Column9749" dataDxfId="6677"/>
    <tableColumn id="9754" xr3:uid="{07DEED03-961B-4E21-944F-B1EF50018FF1}" name="Column9750" dataDxfId="6676"/>
    <tableColumn id="9755" xr3:uid="{87CFBFA0-9BB5-4E46-8DA1-7B66DD1E7758}" name="Column9751" dataDxfId="6675"/>
    <tableColumn id="9756" xr3:uid="{39E858F3-9AE5-427E-A6A9-35C1E316B8EF}" name="Column9752" dataDxfId="6674"/>
    <tableColumn id="9757" xr3:uid="{C10B587C-6F47-43CC-9C2B-23DB34267DEC}" name="Column9753" dataDxfId="6673"/>
    <tableColumn id="9758" xr3:uid="{EA0FB304-B48C-42D9-853D-3E1AD98D60EF}" name="Column9754" dataDxfId="6672"/>
    <tableColumn id="9759" xr3:uid="{97D101E7-DCCF-4586-B39E-9AE7EF786582}" name="Column9755" dataDxfId="6671"/>
    <tableColumn id="9760" xr3:uid="{E101D528-DD8E-43CD-B45C-98BF5074475F}" name="Column9756" dataDxfId="6670"/>
    <tableColumn id="9761" xr3:uid="{08E9F814-750D-4CA1-A12E-1902D5F6EE9A}" name="Column9757" dataDxfId="6669"/>
    <tableColumn id="9762" xr3:uid="{31164598-CEB4-4506-8197-0AA9997F4BE0}" name="Column9758" dataDxfId="6668"/>
    <tableColumn id="9763" xr3:uid="{8E61A27B-E737-426B-A735-0F3015A2777B}" name="Column9759" dataDxfId="6667"/>
    <tableColumn id="9764" xr3:uid="{6CB745ED-4EA5-44E7-A20F-57CCBAD1050D}" name="Column9760" dataDxfId="6666"/>
    <tableColumn id="9765" xr3:uid="{222062B2-3BA8-4ACB-B18D-8642313A5050}" name="Column9761" dataDxfId="6665"/>
    <tableColumn id="9766" xr3:uid="{564BF0AD-5FC7-49C1-98D8-6F1EB64A5B80}" name="Column9762" dataDxfId="6664"/>
    <tableColumn id="9767" xr3:uid="{FB7FFB00-2B76-4AF5-ACC4-6A570E8A7A90}" name="Column9763" dataDxfId="6663"/>
    <tableColumn id="9768" xr3:uid="{821F41E0-91B1-455F-8B49-549A29585FB9}" name="Column9764" dataDxfId="6662"/>
    <tableColumn id="9769" xr3:uid="{7042B2BA-501B-4E80-A2CD-FCFB410F9845}" name="Column9765" dataDxfId="6661"/>
    <tableColumn id="9770" xr3:uid="{2589E79D-404E-406D-B635-31D9CBAA5E3E}" name="Column9766" dataDxfId="6660"/>
    <tableColumn id="9771" xr3:uid="{45205484-6FD2-4293-B234-7E435DAC3CA5}" name="Column9767" dataDxfId="6659"/>
    <tableColumn id="9772" xr3:uid="{1F91C2F4-8F73-42AA-843D-DC9A194AE5CC}" name="Column9768" dataDxfId="6658"/>
    <tableColumn id="9773" xr3:uid="{FF8DCF6F-64B6-4B16-91E3-6696216F8B86}" name="Column9769" dataDxfId="6657"/>
    <tableColumn id="9774" xr3:uid="{A275630C-205B-49DC-88D7-27FBD53AB517}" name="Column9770" dataDxfId="6656"/>
    <tableColumn id="9775" xr3:uid="{49B2A11E-AC11-4693-A511-C6D161D3AF52}" name="Column9771" dataDxfId="6655"/>
    <tableColumn id="9776" xr3:uid="{D9DEAEB1-5AAE-4279-9AF0-1E5D3BFA2D90}" name="Column9772" dataDxfId="6654"/>
    <tableColumn id="9777" xr3:uid="{770B8535-A4F9-4CBD-B328-BD1353334210}" name="Column9773" dataDxfId="6653"/>
    <tableColumn id="9778" xr3:uid="{6665B375-CA4E-401B-8895-8A10C8803E8E}" name="Column9774" dataDxfId="6652"/>
    <tableColumn id="9779" xr3:uid="{B2913D6D-186B-4800-9BC9-D5AA5AAA2AA6}" name="Column9775" dataDxfId="6651"/>
    <tableColumn id="9780" xr3:uid="{43EC5336-ADDE-4C42-8651-612FDF05BE16}" name="Column9776" dataDxfId="6650"/>
    <tableColumn id="9781" xr3:uid="{251F6A5E-2376-4EAE-8366-9B2DB9362F78}" name="Column9777" dataDxfId="6649"/>
    <tableColumn id="9782" xr3:uid="{4C681EBB-E24A-4953-92E4-F820EAF12121}" name="Column9778" dataDxfId="6648"/>
    <tableColumn id="9783" xr3:uid="{3F9D7A59-4FBE-482C-8098-EC95896DD3EC}" name="Column9779" dataDxfId="6647"/>
    <tableColumn id="9784" xr3:uid="{47ED3FD4-465C-4C52-B923-813CC48E8FF5}" name="Column9780" dataDxfId="6646"/>
    <tableColumn id="9785" xr3:uid="{6C4366A8-E866-4C2F-9D3C-EED83E220E9C}" name="Column9781" dataDxfId="6645"/>
    <tableColumn id="9786" xr3:uid="{C9DCF053-D861-43EB-AEB5-3F4D470750DE}" name="Column9782" dataDxfId="6644"/>
    <tableColumn id="9787" xr3:uid="{9FA9B8D4-5246-46D6-8FCD-4330EFD13F17}" name="Column9783" dataDxfId="6643"/>
    <tableColumn id="9788" xr3:uid="{7D6CCE7B-0721-481F-91B0-5F3BDBF2430D}" name="Column9784" dataDxfId="6642"/>
    <tableColumn id="9789" xr3:uid="{CD89BE98-814E-4769-8F1B-04B32273CF0B}" name="Column9785" dataDxfId="6641"/>
    <tableColumn id="9790" xr3:uid="{C6D4028D-9D6C-4FC4-BCD3-EC812F1916F5}" name="Column9786" dataDxfId="6640"/>
    <tableColumn id="9791" xr3:uid="{2AD335C2-A0B3-4334-A561-229AA39F5407}" name="Column9787" dataDxfId="6639"/>
    <tableColumn id="9792" xr3:uid="{00BC87A3-7788-4656-B7B9-72A865CFDF50}" name="Column9788" dataDxfId="6638"/>
    <tableColumn id="9793" xr3:uid="{32A7B8FE-DD91-474B-A5DE-3C08421A91EA}" name="Column9789" dataDxfId="6637"/>
    <tableColumn id="9794" xr3:uid="{755D5D0A-987F-4897-BBA8-8AD23EE6AD42}" name="Column9790" dataDxfId="6636"/>
    <tableColumn id="9795" xr3:uid="{9CFD59E5-8CD5-4DF1-AB1F-0B672C0A1150}" name="Column9791" dataDxfId="6635"/>
    <tableColumn id="9796" xr3:uid="{A680DA73-DD49-47BC-A10C-EF5B15B1FDAE}" name="Column9792" dataDxfId="6634"/>
    <tableColumn id="9797" xr3:uid="{8FBF394A-ED7B-4EF6-896B-96BCF2E38224}" name="Column9793" dataDxfId="6633"/>
    <tableColumn id="9798" xr3:uid="{83C26C9C-AD2A-47FA-B521-E4A81BA5471E}" name="Column9794" dataDxfId="6632"/>
    <tableColumn id="9799" xr3:uid="{5AFE9364-1399-42CF-ACEA-64FE326444DB}" name="Column9795" dataDxfId="6631"/>
    <tableColumn id="9800" xr3:uid="{6AE11775-4EEA-42C3-A332-21F6D6B2F4FE}" name="Column9796" dataDxfId="6630"/>
    <tableColumn id="9801" xr3:uid="{2EFF1555-42B5-43FA-B543-4BA9EAEB15BA}" name="Column9797" dataDxfId="6629"/>
    <tableColumn id="9802" xr3:uid="{121FAA54-8C4E-4219-967C-6AA9EF418D4C}" name="Column9798" dataDxfId="6628"/>
    <tableColumn id="9803" xr3:uid="{5E6F02F5-1BF3-4DF3-B0DC-047C35B82124}" name="Column9799" dataDxfId="6627"/>
    <tableColumn id="9804" xr3:uid="{BB6A868D-6DD1-4D4D-9F3E-10A00173DD7A}" name="Column9800" dataDxfId="6626"/>
    <tableColumn id="9805" xr3:uid="{69A79924-FC7F-4C4F-BB48-EBAB54C461AF}" name="Column9801" dataDxfId="6625"/>
    <tableColumn id="9806" xr3:uid="{D920E540-BC42-4E17-A54E-DAB0E1F5005D}" name="Column9802" dataDxfId="6624"/>
    <tableColumn id="9807" xr3:uid="{0D7AF48A-3577-4601-B6BB-AE377C5B5792}" name="Column9803" dataDxfId="6623"/>
    <tableColumn id="9808" xr3:uid="{B2AE66D4-7664-4303-A2A1-CEB0601C7B22}" name="Column9804" dataDxfId="6622"/>
    <tableColumn id="9809" xr3:uid="{0A61B61B-DC90-4072-AC02-16CE5706DB5E}" name="Column9805" dataDxfId="6621"/>
    <tableColumn id="9810" xr3:uid="{E8482328-3A2D-4C90-9C9D-BEEAD70ADCB5}" name="Column9806" dataDxfId="6620"/>
    <tableColumn id="9811" xr3:uid="{3BFB6096-5173-4745-BB5E-296D8C7AB82C}" name="Column9807" dataDxfId="6619"/>
    <tableColumn id="9812" xr3:uid="{E1FE3406-B588-452C-98FC-684DDCC8405F}" name="Column9808" dataDxfId="6618"/>
    <tableColumn id="9813" xr3:uid="{B2A3EBEF-F12B-480B-AEF1-DACB6C7155C9}" name="Column9809" dataDxfId="6617"/>
    <tableColumn id="9814" xr3:uid="{196EB88B-AFCE-427F-AE2A-80463F656041}" name="Column9810" dataDxfId="6616"/>
    <tableColumn id="9815" xr3:uid="{465C589C-7824-43C7-8C9F-E5D19E282E24}" name="Column9811" dataDxfId="6615"/>
    <tableColumn id="9816" xr3:uid="{7DC82562-0C86-4EFF-A630-B698E9438C58}" name="Column9812" dataDxfId="6614"/>
    <tableColumn id="9817" xr3:uid="{30435417-6C68-4800-AF21-C2B9F56AD37E}" name="Column9813" dataDxfId="6613"/>
    <tableColumn id="9818" xr3:uid="{30CBE4A6-0936-4762-AE86-0D27CC5CF2F4}" name="Column9814" dataDxfId="6612"/>
    <tableColumn id="9819" xr3:uid="{D8A2EBA0-7250-4DA1-AF15-73D0D8CBBD74}" name="Column9815" dataDxfId="6611"/>
    <tableColumn id="9820" xr3:uid="{965E4DCE-9DA7-4C30-83A4-FBD5ABCF71D4}" name="Column9816" dataDxfId="6610"/>
    <tableColumn id="9821" xr3:uid="{3DCC09EC-4F10-452C-A431-D6A31339A4D7}" name="Column9817" dataDxfId="6609"/>
    <tableColumn id="9822" xr3:uid="{B595C6AC-212E-4102-895C-9847A52105B1}" name="Column9818" dataDxfId="6608"/>
    <tableColumn id="9823" xr3:uid="{5692BB53-7787-41C2-BD54-A3B413074D12}" name="Column9819" dataDxfId="6607"/>
    <tableColumn id="9824" xr3:uid="{9F110DA9-EE10-46F6-8FE5-E5371872ACA2}" name="Column9820" dataDxfId="6606"/>
    <tableColumn id="9825" xr3:uid="{1E073CC7-F285-4CAE-9B92-84CEF877DB7C}" name="Column9821" dataDxfId="6605"/>
    <tableColumn id="9826" xr3:uid="{843295E8-F1B5-4FD0-8989-577E5F0A1EFE}" name="Column9822" dataDxfId="6604"/>
    <tableColumn id="9827" xr3:uid="{7AA66419-E457-425F-A13F-3A3787937F91}" name="Column9823" dataDxfId="6603"/>
    <tableColumn id="9828" xr3:uid="{61C8565E-E3C5-467E-BBE0-5DD8BE0A5C1A}" name="Column9824" dataDxfId="6602"/>
    <tableColumn id="9829" xr3:uid="{20391E33-9586-4C5E-8C10-B1A16C91A914}" name="Column9825" dataDxfId="6601"/>
    <tableColumn id="9830" xr3:uid="{2F797B71-59C6-45E4-B1A0-B0D7E6F684A5}" name="Column9826" dataDxfId="6600"/>
    <tableColumn id="9831" xr3:uid="{09E020CB-E707-4694-A25B-C7B2F5CE6E6B}" name="Column9827" dataDxfId="6599"/>
    <tableColumn id="9832" xr3:uid="{4BFB77A6-FE16-4936-A2EC-97FE149DD23B}" name="Column9828" dataDxfId="6598"/>
    <tableColumn id="9833" xr3:uid="{03E88A78-3B7D-4A02-A294-1A70E6C30AF4}" name="Column9829" dataDxfId="6597"/>
    <tableColumn id="9834" xr3:uid="{FD4BF1BD-3140-4E03-8E1F-C5CC13376AF1}" name="Column9830" dataDxfId="6596"/>
    <tableColumn id="9835" xr3:uid="{54FD8345-A150-49BF-8CC2-CFB194735DB6}" name="Column9831" dataDxfId="6595"/>
    <tableColumn id="9836" xr3:uid="{F2AD60E8-9C10-4EF8-9D89-380F68133B39}" name="Column9832" dataDxfId="6594"/>
    <tableColumn id="9837" xr3:uid="{34F626D2-F7E2-4A22-911C-5B3025A40010}" name="Column9833" dataDxfId="6593"/>
    <tableColumn id="9838" xr3:uid="{5663B38A-1588-4B28-A918-82B25333249F}" name="Column9834" dataDxfId="6592"/>
    <tableColumn id="9839" xr3:uid="{DF8F39CA-2815-49F2-84B6-D5B07428DE1A}" name="Column9835" dataDxfId="6591"/>
    <tableColumn id="9840" xr3:uid="{ED13F852-8F51-453C-A254-0CA0B8BEF627}" name="Column9836" dataDxfId="6590"/>
    <tableColumn id="9841" xr3:uid="{C885E243-703E-4CC9-8EEC-E780797D7202}" name="Column9837" dataDxfId="6589"/>
    <tableColumn id="9842" xr3:uid="{B18706F1-23CD-4AF7-89EF-A14298B4ABF3}" name="Column9838" dataDxfId="6588"/>
    <tableColumn id="9843" xr3:uid="{9E34D213-5B9C-4D7E-966A-64A5E531D9CC}" name="Column9839" dataDxfId="6587"/>
    <tableColumn id="9844" xr3:uid="{3C2E86EA-6787-4CAA-A7BE-C544D597717A}" name="Column9840" dataDxfId="6586"/>
    <tableColumn id="9845" xr3:uid="{7F9EC1E0-BC7F-4413-9BB7-06A52359766D}" name="Column9841" dataDxfId="6585"/>
    <tableColumn id="9846" xr3:uid="{32DA5273-C6F4-4EE9-B1B3-0B46D6750728}" name="Column9842" dataDxfId="6584"/>
    <tableColumn id="9847" xr3:uid="{BCEEAE9A-767B-4BD6-9700-1399B5EE7519}" name="Column9843" dataDxfId="6583"/>
    <tableColumn id="9848" xr3:uid="{5DFEBB02-18A3-4D41-862E-E163EFCB4BCF}" name="Column9844" dataDxfId="6582"/>
    <tableColumn id="9849" xr3:uid="{422363C8-AF81-4B8F-A27F-A8988F6BBE68}" name="Column9845" dataDxfId="6581"/>
    <tableColumn id="9850" xr3:uid="{D4DBED7C-E7C1-4BDD-A88C-493C3AA72FD0}" name="Column9846" dataDxfId="6580"/>
    <tableColumn id="9851" xr3:uid="{F821FCF7-F2D2-4B80-9FDA-033BBAC13CBA}" name="Column9847" dataDxfId="6579"/>
    <tableColumn id="9852" xr3:uid="{8D66D7A7-B492-4193-91FC-789B572E7212}" name="Column9848" dataDxfId="6578"/>
    <tableColumn id="9853" xr3:uid="{9D98C7DB-3C94-49B7-85C5-A4BD1AD57D29}" name="Column9849" dataDxfId="6577"/>
    <tableColumn id="9854" xr3:uid="{252DB91B-31E9-4F58-8BE6-03BC775EC365}" name="Column9850" dataDxfId="6576"/>
    <tableColumn id="9855" xr3:uid="{05206F9D-B6C7-4A69-9FF9-93CFD31F1BE1}" name="Column9851" dataDxfId="6575"/>
    <tableColumn id="9856" xr3:uid="{284B03A5-63EB-4972-836E-4B92793F61A9}" name="Column9852" dataDxfId="6574"/>
    <tableColumn id="9857" xr3:uid="{A677A61F-EC2F-4A24-ABD2-2E504636F199}" name="Column9853" dataDxfId="6573"/>
    <tableColumn id="9858" xr3:uid="{33F23CC1-467B-4F67-83CE-1EC51BCD880F}" name="Column9854" dataDxfId="6572"/>
    <tableColumn id="9859" xr3:uid="{A59420F3-091B-4061-A7F8-96C20C9AD31D}" name="Column9855" dataDxfId="6571"/>
    <tableColumn id="9860" xr3:uid="{ACC6A1E5-95CE-4D98-A8EC-AB1A8C02C631}" name="Column9856" dataDxfId="6570"/>
    <tableColumn id="9861" xr3:uid="{00B49D0C-7A74-49E2-BD4F-AA6338273F75}" name="Column9857" dataDxfId="6569"/>
    <tableColumn id="9862" xr3:uid="{46DE0D46-AD8B-4915-85A6-2F181F4DFA1C}" name="Column9858" dataDxfId="6568"/>
    <tableColumn id="9863" xr3:uid="{7D45093C-EDC6-435F-837D-ACA6752009E8}" name="Column9859" dataDxfId="6567"/>
    <tableColumn id="9864" xr3:uid="{9A77D048-4B91-4E64-9F72-146639B68243}" name="Column9860" dataDxfId="6566"/>
    <tableColumn id="9865" xr3:uid="{4E5028E8-C1A5-4DF9-9434-1915D7FB7245}" name="Column9861" dataDxfId="6565"/>
    <tableColumn id="9866" xr3:uid="{CB0C8FDE-4750-4070-9A2F-4215646F76AC}" name="Column9862" dataDxfId="6564"/>
    <tableColumn id="9867" xr3:uid="{10409BAF-08CD-420E-A2F1-E6C4020A7ED0}" name="Column9863" dataDxfId="6563"/>
    <tableColumn id="9868" xr3:uid="{902B2B32-2F9B-4FEE-B8A3-2F3910FA9027}" name="Column9864" dataDxfId="6562"/>
    <tableColumn id="9869" xr3:uid="{F3771FB0-2537-4BAE-994F-A0A83F197F11}" name="Column9865" dataDxfId="6561"/>
    <tableColumn id="9870" xr3:uid="{FACCFAE4-3189-4DE9-84C0-B1D6D3E43395}" name="Column9866" dataDxfId="6560"/>
    <tableColumn id="9871" xr3:uid="{ED8F40B5-3947-41A6-92DD-0B940961224E}" name="Column9867" dataDxfId="6559"/>
    <tableColumn id="9872" xr3:uid="{9E97EAAE-935B-41BF-A4A9-D1D0F0AB0C76}" name="Column9868" dataDxfId="6558"/>
    <tableColumn id="9873" xr3:uid="{EC125459-A5A4-4CD3-96A6-0F908F17797A}" name="Column9869" dataDxfId="6557"/>
    <tableColumn id="9874" xr3:uid="{C3D90D50-3A1D-4296-B98B-B6AE9A3C9573}" name="Column9870" dataDxfId="6556"/>
    <tableColumn id="9875" xr3:uid="{FA160F85-8A2A-422C-A47B-68139EE29CFB}" name="Column9871" dataDxfId="6555"/>
    <tableColumn id="9876" xr3:uid="{AF0FE71E-7D14-4332-8800-9C2B5A0CEC0D}" name="Column9872" dataDxfId="6554"/>
    <tableColumn id="9877" xr3:uid="{CEAB9791-80AF-4A93-9AAA-F03FF59CA820}" name="Column9873" dataDxfId="6553"/>
    <tableColumn id="9878" xr3:uid="{4F62360B-BE23-48B2-AEF4-BDF18E9C6F7C}" name="Column9874" dataDxfId="6552"/>
    <tableColumn id="9879" xr3:uid="{FC74F2C3-CB9F-4232-B7F3-41F5A7AAA3CA}" name="Column9875" dataDxfId="6551"/>
    <tableColumn id="9880" xr3:uid="{D11FDB00-EDC5-4110-A489-3153825D3BC5}" name="Column9876" dataDxfId="6550"/>
    <tableColumn id="9881" xr3:uid="{0725BB98-21BF-4779-B5F0-B4C078E1F8F2}" name="Column9877" dataDxfId="6549"/>
    <tableColumn id="9882" xr3:uid="{C779CD7A-2483-4779-A95B-ABC12B5BA0D8}" name="Column9878" dataDxfId="6548"/>
    <tableColumn id="9883" xr3:uid="{64A91C99-3897-4FF3-AB31-175F8DDB50AD}" name="Column9879" dataDxfId="6547"/>
    <tableColumn id="9884" xr3:uid="{6DD1A1C4-1D83-4656-8A16-A00565CFF318}" name="Column9880" dataDxfId="6546"/>
    <tableColumn id="9885" xr3:uid="{365F6DE8-AD41-4AE5-921C-2A73B62DDF35}" name="Column9881" dataDxfId="6545"/>
    <tableColumn id="9886" xr3:uid="{0E338C53-F9D5-4714-BF12-CEF0649861F4}" name="Column9882" dataDxfId="6544"/>
    <tableColumn id="9887" xr3:uid="{B317DEAF-24F8-46E7-9B10-608C8E5C86D6}" name="Column9883" dataDxfId="6543"/>
    <tableColumn id="9888" xr3:uid="{C61B6A2F-2FED-413F-8184-1F8FC57C1BA1}" name="Column9884" dataDxfId="6542"/>
    <tableColumn id="9889" xr3:uid="{1D4F52C0-36AE-419B-A4CA-6456480B0A73}" name="Column9885" dataDxfId="6541"/>
    <tableColumn id="9890" xr3:uid="{BFC35B7B-38FE-44B5-9E82-8C3024BA9A8F}" name="Column9886" dataDxfId="6540"/>
    <tableColumn id="9891" xr3:uid="{B6DA0E77-6B6C-4A8C-99DC-98235663FF65}" name="Column9887" dataDxfId="6539"/>
    <tableColumn id="9892" xr3:uid="{F9DB86ED-42DA-459F-A541-EA65FC09ABB6}" name="Column9888" dataDxfId="6538"/>
    <tableColumn id="9893" xr3:uid="{CBE975E4-B21B-4AE8-82F3-55BA3C3D7A8D}" name="Column9889" dataDxfId="6537"/>
    <tableColumn id="9894" xr3:uid="{0454BED2-4297-4CCA-9F0B-C561D2015DE7}" name="Column9890" dataDxfId="6536"/>
    <tableColumn id="9895" xr3:uid="{D1C8DFFD-8271-481C-A51E-041E2D302676}" name="Column9891" dataDxfId="6535"/>
    <tableColumn id="9896" xr3:uid="{678E0D8D-14D9-4326-B8BB-5899263AC66B}" name="Column9892" dataDxfId="6534"/>
    <tableColumn id="9897" xr3:uid="{590BAF28-CEE0-4873-B675-CDE03F3700AA}" name="Column9893" dataDxfId="6533"/>
    <tableColumn id="9898" xr3:uid="{6A80ECAB-4AE6-4153-A366-5AC2C8C3A59B}" name="Column9894" dataDxfId="6532"/>
    <tableColumn id="9899" xr3:uid="{F1CA14AD-A1D1-4221-A34F-CC653675DCD6}" name="Column9895" dataDxfId="6531"/>
    <tableColumn id="9900" xr3:uid="{49BBAEEC-B646-45D7-92EE-A31EE1FB11BC}" name="Column9896" dataDxfId="6530"/>
    <tableColumn id="9901" xr3:uid="{C51FAFCA-8666-4BDE-996E-D3DC2B2C7009}" name="Column9897" dataDxfId="6529"/>
    <tableColumn id="9902" xr3:uid="{0D2BBD04-9F19-439D-8AD9-507192579602}" name="Column9898" dataDxfId="6528"/>
    <tableColumn id="9903" xr3:uid="{72350B8F-8F33-41CC-A47B-AAA5CDDC7ECE}" name="Column9899" dataDxfId="6527"/>
    <tableColumn id="9904" xr3:uid="{641FF226-A58C-4967-9702-98E857D25BAC}" name="Column9900" dataDxfId="6526"/>
    <tableColumn id="9905" xr3:uid="{60010A7E-3CF0-46BE-B4FE-85D069AE69EE}" name="Column9901" dataDxfId="6525"/>
    <tableColumn id="9906" xr3:uid="{05C2BFBB-8E6F-4F42-8077-7EF21AFD9C61}" name="Column9902" dataDxfId="6524"/>
    <tableColumn id="9907" xr3:uid="{7736037C-A989-4731-A56B-107B6DB2228C}" name="Column9903" dataDxfId="6523"/>
    <tableColumn id="9908" xr3:uid="{724168C8-D8D1-426C-B02F-9D05429AB168}" name="Column9904" dataDxfId="6522"/>
    <tableColumn id="9909" xr3:uid="{84983A63-31DB-4F3A-883A-6A61A3A5297D}" name="Column9905" dataDxfId="6521"/>
    <tableColumn id="9910" xr3:uid="{A897DDD8-8C5A-4476-8690-1D48B9D6BBA7}" name="Column9906" dataDxfId="6520"/>
    <tableColumn id="9911" xr3:uid="{4E632567-2457-4969-8B75-21D1076FEFE2}" name="Column9907" dataDxfId="6519"/>
    <tableColumn id="9912" xr3:uid="{CDDDBBCC-E46F-48F7-9B32-D17D5F2B3F27}" name="Column9908" dataDxfId="6518"/>
    <tableColumn id="9913" xr3:uid="{A3F8E92C-42BC-4FEF-B529-EC31C11ACA40}" name="Column9909" dataDxfId="6517"/>
    <tableColumn id="9914" xr3:uid="{3940426F-1C38-416F-B6AC-2B9D16A245F5}" name="Column9910" dataDxfId="6516"/>
    <tableColumn id="9915" xr3:uid="{C056B019-B09C-49A3-A46B-CC9B65DB57F3}" name="Column9911" dataDxfId="6515"/>
    <tableColumn id="9916" xr3:uid="{B40242F8-E599-454C-90C2-64A6FC095DCD}" name="Column9912" dataDxfId="6514"/>
    <tableColumn id="9917" xr3:uid="{C941086F-81BC-4A63-8D1E-465AC7929A93}" name="Column9913" dataDxfId="6513"/>
    <tableColumn id="9918" xr3:uid="{D0FEC8C1-5C97-49CD-B75C-B3171B37F845}" name="Column9914" dataDxfId="6512"/>
    <tableColumn id="9919" xr3:uid="{34621152-D48C-456A-BB75-47853C613C2B}" name="Column9915" dataDxfId="6511"/>
    <tableColumn id="9920" xr3:uid="{CC908874-64AD-4532-A6A3-9A1391768BD7}" name="Column9916" dataDxfId="6510"/>
    <tableColumn id="9921" xr3:uid="{A579BEA7-4045-47A3-8E6D-8954BD85C968}" name="Column9917" dataDxfId="6509"/>
    <tableColumn id="9922" xr3:uid="{CD4F43A2-56D8-4766-8EDF-FA216379B604}" name="Column9918" dataDxfId="6508"/>
    <tableColumn id="9923" xr3:uid="{0C94775B-B0DA-44FF-A8D3-4855BAA5A5A6}" name="Column9919" dataDxfId="6507"/>
    <tableColumn id="9924" xr3:uid="{22777C1B-924F-4145-A3DA-A667BA3D9901}" name="Column9920" dataDxfId="6506"/>
    <tableColumn id="9925" xr3:uid="{996129C1-C7AE-4B5B-A7ED-A604E3768C06}" name="Column9921" dataDxfId="6505"/>
    <tableColumn id="9926" xr3:uid="{369DABB9-E45C-4945-8984-1EA49EC13C84}" name="Column9922" dataDxfId="6504"/>
    <tableColumn id="9927" xr3:uid="{B49D5405-E72F-4368-BE2D-0BD281E50054}" name="Column9923" dataDxfId="6503"/>
    <tableColumn id="9928" xr3:uid="{077E8928-1A03-40D7-BA67-20B9C4D15BE6}" name="Column9924" dataDxfId="6502"/>
    <tableColumn id="9929" xr3:uid="{C362F290-FE7B-4911-96F9-65C0432B4210}" name="Column9925" dataDxfId="6501"/>
    <tableColumn id="9930" xr3:uid="{7E932EB7-84C0-4F15-BE8E-A0C8AD88D155}" name="Column9926" dataDxfId="6500"/>
    <tableColumn id="9931" xr3:uid="{174E2EEF-71BB-4EC7-B3B2-9C0AD712F7DE}" name="Column9927" dataDxfId="6499"/>
    <tableColumn id="9932" xr3:uid="{1C5ED2D0-BA1E-425F-B292-84F746F0C82E}" name="Column9928" dataDxfId="6498"/>
    <tableColumn id="9933" xr3:uid="{9BBFB6C2-0B3E-4283-8D2C-30EF43F25C3D}" name="Column9929" dataDxfId="6497"/>
    <tableColumn id="9934" xr3:uid="{01C0070F-FE24-47DD-BE1C-B38E5A87E785}" name="Column9930" dataDxfId="6496"/>
    <tableColumn id="9935" xr3:uid="{59A1424F-470A-49E1-B37F-A537A1C5A1EB}" name="Column9931" dataDxfId="6495"/>
    <tableColumn id="9936" xr3:uid="{F73879B9-2AD9-4211-9C37-4CF5F68CB7F5}" name="Column9932" dataDxfId="6494"/>
    <tableColumn id="9937" xr3:uid="{612EA3D1-0B36-4D75-90D2-791B53B25C4C}" name="Column9933" dataDxfId="6493"/>
    <tableColumn id="9938" xr3:uid="{FFD8E96F-32CD-4AD0-BA66-B66E9708CD7D}" name="Column9934" dataDxfId="6492"/>
    <tableColumn id="9939" xr3:uid="{D03A1961-2957-4D9C-8210-E086B2DC30DF}" name="Column9935" dataDxfId="6491"/>
    <tableColumn id="9940" xr3:uid="{DFC2891D-7BE6-4EAC-93B5-8654C3E96865}" name="Column9936" dataDxfId="6490"/>
    <tableColumn id="9941" xr3:uid="{322197CA-488E-4D37-B31A-98CB0916F918}" name="Column9937" dataDxfId="6489"/>
    <tableColumn id="9942" xr3:uid="{1585008C-279A-44F0-B167-8BFBAE4C0411}" name="Column9938" dataDxfId="6488"/>
    <tableColumn id="9943" xr3:uid="{6FB1B77B-8F15-4FD0-B948-55CAC6422F78}" name="Column9939" dataDxfId="6487"/>
    <tableColumn id="9944" xr3:uid="{16936CB4-F13B-4A6F-9A6F-85C572066224}" name="Column9940" dataDxfId="6486"/>
    <tableColumn id="9945" xr3:uid="{4D6243F1-1CC3-4589-8348-F6B7FD1DD73D}" name="Column9941" dataDxfId="6485"/>
    <tableColumn id="9946" xr3:uid="{24E11FA0-665C-4B4F-8832-96428CD60E6D}" name="Column9942" dataDxfId="6484"/>
    <tableColumn id="9947" xr3:uid="{3C0FD6F2-5734-4993-BE8B-9B5720959D9B}" name="Column9943" dataDxfId="6483"/>
    <tableColumn id="9948" xr3:uid="{685AD152-D1F6-48FB-ABCD-BC36CBA72337}" name="Column9944" dataDxfId="6482"/>
    <tableColumn id="9949" xr3:uid="{FCEDE800-43EF-4D0B-93E8-2DAFCF1AA262}" name="Column9945" dataDxfId="6481"/>
    <tableColumn id="9950" xr3:uid="{F77D33B9-BD34-4DDE-8A38-86B22EDB9933}" name="Column9946" dataDxfId="6480"/>
    <tableColumn id="9951" xr3:uid="{9E3A4018-9F8E-43DE-A805-3A00A4C6D24D}" name="Column9947" dataDxfId="6479"/>
    <tableColumn id="9952" xr3:uid="{B6BA11CD-57E6-44F3-A600-F1209608178A}" name="Column9948" dataDxfId="6478"/>
    <tableColumn id="9953" xr3:uid="{5C5AA9D2-C34F-41A9-A1E1-00F8EFF07858}" name="Column9949" dataDxfId="6477"/>
    <tableColumn id="9954" xr3:uid="{FE8BBFBC-98E9-4028-9123-DD82825E3E00}" name="Column9950" dataDxfId="6476"/>
    <tableColumn id="9955" xr3:uid="{CAED5D01-F050-4AEE-A1A1-696C3B2F9F6C}" name="Column9951" dataDxfId="6475"/>
    <tableColumn id="9956" xr3:uid="{9CB502C7-15B0-4E14-923C-55C0C1F7603A}" name="Column9952" dataDxfId="6474"/>
    <tableColumn id="9957" xr3:uid="{841701CA-82CA-445F-B55B-D89AB9DEC806}" name="Column9953" dataDxfId="6473"/>
    <tableColumn id="9958" xr3:uid="{E514757E-E7CA-4F83-BEAB-E13D0479DCE0}" name="Column9954" dataDxfId="6472"/>
    <tableColumn id="9959" xr3:uid="{A01A3CF5-7B25-46A0-B55A-0B8A5DF90E67}" name="Column9955" dataDxfId="6471"/>
    <tableColumn id="9960" xr3:uid="{140EC5BF-C1A9-453D-A424-1373FAE8E328}" name="Column9956" dataDxfId="6470"/>
    <tableColumn id="9961" xr3:uid="{1EEF53A6-AB8A-436F-A9FE-8EFA6975609F}" name="Column9957" dataDxfId="6469"/>
    <tableColumn id="9962" xr3:uid="{C17CFF29-3D96-46F9-BB88-384FAF361E5C}" name="Column9958" dataDxfId="6468"/>
    <tableColumn id="9963" xr3:uid="{48F54F60-EEA0-4590-9130-4EB4B73C632E}" name="Column9959" dataDxfId="6467"/>
    <tableColumn id="9964" xr3:uid="{43C09EE4-F798-4160-B87A-6CE0486501AC}" name="Column9960" dataDxfId="6466"/>
    <tableColumn id="9965" xr3:uid="{AF557946-9E3F-48F6-A3C9-25DB4C781E7D}" name="Column9961" dataDxfId="6465"/>
    <tableColumn id="9966" xr3:uid="{971F851D-13F3-4BF8-BC0C-1BF66215A026}" name="Column9962" dataDxfId="6464"/>
    <tableColumn id="9967" xr3:uid="{6DEEF4AC-B356-4DFF-9689-DAF78DFC27B9}" name="Column9963" dataDxfId="6463"/>
    <tableColumn id="9968" xr3:uid="{C59191AE-C204-4508-AD9A-D9C597AB2A0C}" name="Column9964" dataDxfId="6462"/>
    <tableColumn id="9969" xr3:uid="{05E7CF38-8273-4A23-A316-9B80373197A3}" name="Column9965" dataDxfId="6461"/>
    <tableColumn id="9970" xr3:uid="{E699894F-E730-4BA2-82F9-8884C66EB408}" name="Column9966" dataDxfId="6460"/>
    <tableColumn id="9971" xr3:uid="{D8B51423-F3E2-4E9F-9D98-84DEF7EF9E3E}" name="Column9967" dataDxfId="6459"/>
    <tableColumn id="9972" xr3:uid="{BA19D90F-3B10-4E51-8680-F741FEDF1FED}" name="Column9968" dataDxfId="6458"/>
    <tableColumn id="9973" xr3:uid="{89B29F26-C7C3-4DEB-8F2E-4B930C53871A}" name="Column9969" dataDxfId="6457"/>
    <tableColumn id="9974" xr3:uid="{77A42F57-A90B-4F69-A216-DF2DD2D032FC}" name="Column9970" dataDxfId="6456"/>
    <tableColumn id="9975" xr3:uid="{F18E8A7D-D0C0-47BF-A9CF-F8017B3D886B}" name="Column9971" dataDxfId="6455"/>
    <tableColumn id="9976" xr3:uid="{AE78AC75-A6C7-43ED-911E-70756E48D3F6}" name="Column9972" dataDxfId="6454"/>
    <tableColumn id="9977" xr3:uid="{FCC8CE85-D9C5-4021-B75D-DC67724013B4}" name="Column9973" dataDxfId="6453"/>
    <tableColumn id="9978" xr3:uid="{BC6E9839-372D-4BA1-80A9-2E3BC1BC0948}" name="Column9974" dataDxfId="6452"/>
    <tableColumn id="9979" xr3:uid="{1F96F1FF-E4DE-433F-9631-56BFE4850F25}" name="Column9975" dataDxfId="6451"/>
    <tableColumn id="9980" xr3:uid="{46B5EE7F-6AB5-4A08-8B27-04BFDB0072FB}" name="Column9976" dataDxfId="6450"/>
    <tableColumn id="9981" xr3:uid="{26942978-18E6-4ABB-8946-1098EF284A04}" name="Column9977" dataDxfId="6449"/>
    <tableColumn id="9982" xr3:uid="{A3AD7AAC-FEC6-4F52-9BE9-AE068627ECBD}" name="Column9978" dataDxfId="6448"/>
    <tableColumn id="9983" xr3:uid="{435D3887-B1FE-4729-B6E5-8C6952C13A74}" name="Column9979" dataDxfId="6447"/>
    <tableColumn id="9984" xr3:uid="{8A90D2D9-4933-445E-BBC6-F6AF9079D80E}" name="Column9980" dataDxfId="6446"/>
    <tableColumn id="9985" xr3:uid="{767EAA8F-5E9F-4C8B-9063-F911CBD38391}" name="Column9981" dataDxfId="6445"/>
    <tableColumn id="9986" xr3:uid="{0A7F8CCB-9517-4399-99B0-BF89B6B19BDA}" name="Column9982" dataDxfId="6444"/>
    <tableColumn id="9987" xr3:uid="{E478FEE5-2554-4154-8029-5EB5CBEA260E}" name="Column9983" dataDxfId="6443"/>
    <tableColumn id="9988" xr3:uid="{E09B6430-6582-456D-971B-9FA9CD22C17E}" name="Column9984" dataDxfId="6442"/>
    <tableColumn id="9989" xr3:uid="{820CE223-5E4C-4CC2-840D-17B67EB3B7E7}" name="Column9985" dataDxfId="6441"/>
    <tableColumn id="9990" xr3:uid="{274415C4-F906-491F-AFA2-9A882E27A85B}" name="Column9986" dataDxfId="6440"/>
    <tableColumn id="9991" xr3:uid="{11A65B56-A8FA-46C6-B3E5-9104C84E95F6}" name="Column9987" dataDxfId="6439"/>
    <tableColumn id="9992" xr3:uid="{B4DEB970-2549-4D1C-9333-217E118AF102}" name="Column9988" dataDxfId="6438"/>
    <tableColumn id="9993" xr3:uid="{17115248-9A80-425E-9411-D61C26CE8985}" name="Column9989" dataDxfId="6437"/>
    <tableColumn id="9994" xr3:uid="{9FF3BBE8-C3FA-471B-BE10-73C577836D27}" name="Column9990" dataDxfId="6436"/>
    <tableColumn id="9995" xr3:uid="{2A9E8BF8-A271-4EAF-9E38-2B39B0C8A33F}" name="Column9991" dataDxfId="6435"/>
    <tableColumn id="9996" xr3:uid="{0E33EBA8-B312-4911-88E0-FA7D4CC3346C}" name="Column9992" dataDxfId="6434"/>
    <tableColumn id="9997" xr3:uid="{2605422B-B3E5-472C-A717-54EF098144CD}" name="Column9993" dataDxfId="6433"/>
    <tableColumn id="9998" xr3:uid="{06780524-9438-4187-9997-D6DBB2E6535A}" name="Column9994" dataDxfId="6432"/>
    <tableColumn id="9999" xr3:uid="{85A8E097-C3DE-4A28-8730-4A8708D92626}" name="Column9995" dataDxfId="6431"/>
    <tableColumn id="10000" xr3:uid="{38AEC385-18F4-4B8F-8409-AE274709E230}" name="Column9996" dataDxfId="6430"/>
    <tableColumn id="10001" xr3:uid="{E83DB858-1396-47E3-81C2-AFBF6862D4AB}" name="Column9997" dataDxfId="6429"/>
    <tableColumn id="10002" xr3:uid="{4DD46736-86CC-48F7-80FC-4787A54455EF}" name="Column9998" dataDxfId="6428"/>
    <tableColumn id="10003" xr3:uid="{9D4EFBB5-6827-4997-8E1B-94DA550A1B2C}" name="Column9999" dataDxfId="6427"/>
    <tableColumn id="10004" xr3:uid="{830D7628-146E-4A46-B302-9A51AAE23561}" name="Column10000" dataDxfId="6426"/>
    <tableColumn id="10005" xr3:uid="{BDCE5A84-137A-4BCE-B998-F2016E6FEBB6}" name="Column10001" dataDxfId="6425"/>
    <tableColumn id="10006" xr3:uid="{2BE83CC7-2827-4566-9CA0-15BB2CB511A6}" name="Column10002" dataDxfId="6424"/>
    <tableColumn id="10007" xr3:uid="{7135B754-E14E-484F-95FF-3B10264E0EE7}" name="Column10003" dataDxfId="6423"/>
    <tableColumn id="10008" xr3:uid="{1DD6C748-628B-432B-800A-2F6EC550E48E}" name="Column10004" dataDxfId="6422"/>
    <tableColumn id="10009" xr3:uid="{C31003D4-3592-46E9-8B15-2A7A7C4E0626}" name="Column10005" dataDxfId="6421"/>
    <tableColumn id="10010" xr3:uid="{69805BB8-4E5A-4271-B833-C71E48343892}" name="Column10006" dataDxfId="6420"/>
    <tableColumn id="10011" xr3:uid="{CE5F884A-C53A-428C-9BC5-D8FBFBDB599E}" name="Column10007" dataDxfId="6419"/>
    <tableColumn id="10012" xr3:uid="{AC81C914-79FA-4BEE-AAC1-88494B72537E}" name="Column10008" dataDxfId="6418"/>
    <tableColumn id="10013" xr3:uid="{0EA60604-43C4-4AAD-BBC9-55DC0D396C3B}" name="Column10009" dataDxfId="6417"/>
    <tableColumn id="10014" xr3:uid="{4EBB56AA-975D-4790-866A-C330255ED8D8}" name="Column10010" dataDxfId="6416"/>
    <tableColumn id="10015" xr3:uid="{D80B004E-7B99-494C-A6BA-140893F23984}" name="Column10011" dataDxfId="6415"/>
    <tableColumn id="10016" xr3:uid="{E0449B7D-49E4-466A-B031-5F7C28093937}" name="Column10012" dataDxfId="6414"/>
    <tableColumn id="10017" xr3:uid="{BBECB748-554B-49FE-9441-F251BE5DD13A}" name="Column10013" dataDxfId="6413"/>
    <tableColumn id="10018" xr3:uid="{6C880E48-F4D0-4327-92E0-B1BA5E705BAA}" name="Column10014" dataDxfId="6412"/>
    <tableColumn id="10019" xr3:uid="{49DD1CC1-6734-422F-B582-9B28FE74C861}" name="Column10015" dataDxfId="6411"/>
    <tableColumn id="10020" xr3:uid="{B6798DB0-90AE-4FA3-8D26-62EB4A7D590E}" name="Column10016" dataDxfId="6410"/>
    <tableColumn id="10021" xr3:uid="{2E27A3BC-CAA8-4C9B-B9A6-F85FFF9732BC}" name="Column10017" dataDxfId="6409"/>
    <tableColumn id="10022" xr3:uid="{45709DCD-1A3D-4EFF-BFE9-137CC14440CD}" name="Column10018" dataDxfId="6408"/>
    <tableColumn id="10023" xr3:uid="{7186F282-8198-4EC8-B1B5-BAD6B9121337}" name="Column10019" dataDxfId="6407"/>
    <tableColumn id="10024" xr3:uid="{DFDE5B7B-D2BD-485A-A567-71060E475D9A}" name="Column10020" dataDxfId="6406"/>
    <tableColumn id="10025" xr3:uid="{7871AC91-54D9-4115-AF2C-E8637E92C7ED}" name="Column10021" dataDxfId="6405"/>
    <tableColumn id="10026" xr3:uid="{EE31D108-F32E-4DA7-9583-06548ADDC5D3}" name="Column10022" dataDxfId="6404"/>
    <tableColumn id="10027" xr3:uid="{61F602B2-2F96-48DC-B4DC-67E1D9642EF0}" name="Column10023" dataDxfId="6403"/>
    <tableColumn id="10028" xr3:uid="{187E2A03-9D57-41EA-92B7-89B6E65ED474}" name="Column10024" dataDxfId="6402"/>
    <tableColumn id="10029" xr3:uid="{0AA340B2-E339-41C2-87E1-E4F692DF9B7A}" name="Column10025" dataDxfId="6401"/>
    <tableColumn id="10030" xr3:uid="{634DC28A-09B0-47A6-86C4-FCBE91AD60DB}" name="Column10026" dataDxfId="6400"/>
    <tableColumn id="10031" xr3:uid="{6CD192C4-F985-423A-8912-9776F2C7D15E}" name="Column10027" dataDxfId="6399"/>
    <tableColumn id="10032" xr3:uid="{0E62010C-079D-4EBA-AAEC-54BAD30F88D6}" name="Column10028" dataDxfId="6398"/>
    <tableColumn id="10033" xr3:uid="{C7E165E5-51AA-42C1-8A68-DF98DB2E167C}" name="Column10029" dataDxfId="6397"/>
    <tableColumn id="10034" xr3:uid="{48612CCE-F75F-4BAD-B738-A6725909EDC6}" name="Column10030" dataDxfId="6396"/>
    <tableColumn id="10035" xr3:uid="{D2252887-C617-43C2-B7FC-7AF8DE93BE3D}" name="Column10031" dataDxfId="6395"/>
    <tableColumn id="10036" xr3:uid="{D0F6BCE4-CB53-4176-B8DA-DEA9D988BFB8}" name="Column10032" dataDxfId="6394"/>
    <tableColumn id="10037" xr3:uid="{908EAF21-ABB8-4E36-87A9-145AB81F9B5A}" name="Column10033" dataDxfId="6393"/>
    <tableColumn id="10038" xr3:uid="{D5E65EEB-A488-4D4C-9BAD-8573522879C6}" name="Column10034" dataDxfId="6392"/>
    <tableColumn id="10039" xr3:uid="{DB66E8D8-8244-42B3-91FF-B139EBC17EAB}" name="Column10035" dataDxfId="6391"/>
    <tableColumn id="10040" xr3:uid="{7ED0F176-7238-4EFD-AF5C-68B52D8E7602}" name="Column10036" dataDxfId="6390"/>
    <tableColumn id="10041" xr3:uid="{93D17E3C-CC0D-4BCB-AF7E-BBEE5F9698A3}" name="Column10037" dataDxfId="6389"/>
    <tableColumn id="10042" xr3:uid="{7268F2C6-6546-4713-B117-BCAB4921BEA1}" name="Column10038" dataDxfId="6388"/>
    <tableColumn id="10043" xr3:uid="{BA4AD6CB-0712-41F5-AC5E-90E24BA5B012}" name="Column10039" dataDxfId="6387"/>
    <tableColumn id="10044" xr3:uid="{CB64F928-38B0-45E5-95A7-45B4178E445D}" name="Column10040" dataDxfId="6386"/>
    <tableColumn id="10045" xr3:uid="{EF5748DB-7DD2-4277-B98C-26E8979FC57D}" name="Column10041" dataDxfId="6385"/>
    <tableColumn id="10046" xr3:uid="{61EB2622-98E8-42F6-8B33-DF77A851A11E}" name="Column10042" dataDxfId="6384"/>
    <tableColumn id="10047" xr3:uid="{8C8D4CEE-56AE-4A90-AB8D-F1B4FF929685}" name="Column10043" dataDxfId="6383"/>
    <tableColumn id="10048" xr3:uid="{65356740-89EE-4F8A-82F8-154AEFE477CF}" name="Column10044" dataDxfId="6382"/>
    <tableColumn id="10049" xr3:uid="{7C2CFAC3-4AE7-4925-9203-CC566EA4CCED}" name="Column10045" dataDxfId="6381"/>
    <tableColumn id="10050" xr3:uid="{39287ABF-A7CC-41B3-BD18-12B54CB3F8A8}" name="Column10046" dataDxfId="6380"/>
    <tableColumn id="10051" xr3:uid="{E3BEA86F-C61D-4F1C-A3E8-DC686EF7E578}" name="Column10047" dataDxfId="6379"/>
    <tableColumn id="10052" xr3:uid="{53CBE322-3C41-48DB-815F-5B8316665139}" name="Column10048" dataDxfId="6378"/>
    <tableColumn id="10053" xr3:uid="{86C80A58-03E5-4F1A-8C06-CB2017AEEED2}" name="Column10049" dataDxfId="6377"/>
    <tableColumn id="10054" xr3:uid="{16742088-FBDC-4E81-9155-97126589A6E4}" name="Column10050" dataDxfId="6376"/>
    <tableColumn id="10055" xr3:uid="{3CA0A23C-31BA-4BF2-8694-5E02A40B2A02}" name="Column10051" dataDxfId="6375"/>
    <tableColumn id="10056" xr3:uid="{60FF2344-41AD-4C90-9955-7E8AFCF1C4A9}" name="Column10052" dataDxfId="6374"/>
    <tableColumn id="10057" xr3:uid="{87EF8CEB-AB8C-4A10-940F-852555C8C74D}" name="Column10053" dataDxfId="6373"/>
    <tableColumn id="10058" xr3:uid="{0EE20300-A390-46E3-831A-F911840F5343}" name="Column10054" dataDxfId="6372"/>
    <tableColumn id="10059" xr3:uid="{261F1A13-B1CB-4FBB-952A-B9A8F4204D7B}" name="Column10055" dataDxfId="6371"/>
    <tableColumn id="10060" xr3:uid="{35E0FDD9-C0CA-4D01-B4DC-BC0DA10E868C}" name="Column10056" dataDxfId="6370"/>
    <tableColumn id="10061" xr3:uid="{AA4CA344-228B-4A40-99A9-F445624A5001}" name="Column10057" dataDxfId="6369"/>
    <tableColumn id="10062" xr3:uid="{F44897B9-DB9C-4CD8-B57C-31624180C83E}" name="Column10058" dataDxfId="6368"/>
    <tableColumn id="10063" xr3:uid="{85C3031E-D442-4E3F-B6B6-25506AAC3E6E}" name="Column10059" dataDxfId="6367"/>
    <tableColumn id="10064" xr3:uid="{56CAEA06-D65E-4456-B459-AE9D60CE5190}" name="Column10060" dataDxfId="6366"/>
    <tableColumn id="10065" xr3:uid="{EFEB14FD-48A7-410A-B8C1-ABF435D2EFFF}" name="Column10061" dataDxfId="6365"/>
    <tableColumn id="10066" xr3:uid="{6C9B6F99-A522-4A33-AD3F-7731A1118293}" name="Column10062" dataDxfId="6364"/>
    <tableColumn id="10067" xr3:uid="{836E6257-CADB-4AEC-AC81-A6D12F513BC9}" name="Column10063" dataDxfId="6363"/>
    <tableColumn id="10068" xr3:uid="{0F032731-AFA1-4190-B1BC-55A550C70BA7}" name="Column10064" dataDxfId="6362"/>
    <tableColumn id="10069" xr3:uid="{21EF3DB3-54EE-49F0-A2F5-5E3CE83E246D}" name="Column10065" dataDxfId="6361"/>
    <tableColumn id="10070" xr3:uid="{507A28DA-10D5-4E7E-826D-AB456F8F6FB5}" name="Column10066" dataDxfId="6360"/>
    <tableColumn id="10071" xr3:uid="{FE84A787-EC00-4FAD-AD9B-F9A7D7805017}" name="Column10067" dataDxfId="6359"/>
    <tableColumn id="10072" xr3:uid="{DFEB735D-80D7-4F90-A1B9-CF528A0C5E80}" name="Column10068" dataDxfId="6358"/>
    <tableColumn id="10073" xr3:uid="{E5A3D300-1695-4D1E-B563-34A5BFA288CE}" name="Column10069" dataDxfId="6357"/>
    <tableColumn id="10074" xr3:uid="{2CE26530-B7BF-4AB8-BF67-8ABF17574E74}" name="Column10070" dataDxfId="6356"/>
    <tableColumn id="10075" xr3:uid="{E2A4B1B8-DD19-42CA-B4A6-BA83D46823B3}" name="Column10071" dataDxfId="6355"/>
    <tableColumn id="10076" xr3:uid="{FB8AE3C1-F42B-4E6B-9E2F-CE31B99E1C09}" name="Column10072" dataDxfId="6354"/>
    <tableColumn id="10077" xr3:uid="{5E048819-A1B5-4C53-B635-38D839ABA268}" name="Column10073" dataDxfId="6353"/>
    <tableColumn id="10078" xr3:uid="{E46DDF80-8A74-45DA-9310-6BE46180D4DC}" name="Column10074" dataDxfId="6352"/>
    <tableColumn id="10079" xr3:uid="{89A8A54A-B957-4515-901A-A427088D0249}" name="Column10075" dataDxfId="6351"/>
    <tableColumn id="10080" xr3:uid="{B3E68C1F-EC00-4556-9338-7DE56271D37D}" name="Column10076" dataDxfId="6350"/>
    <tableColumn id="10081" xr3:uid="{9079DD31-0041-415F-B1BC-EE0FE9993424}" name="Column10077" dataDxfId="6349"/>
    <tableColumn id="10082" xr3:uid="{8037D70A-54C2-47D0-AA82-1C28FCB49BB5}" name="Column10078" dataDxfId="6348"/>
    <tableColumn id="10083" xr3:uid="{1CCE1B2F-A47A-4A0A-B66B-165B323049C1}" name="Column10079" dataDxfId="6347"/>
    <tableColumn id="10084" xr3:uid="{8EE23C5C-6B9D-425A-BFAA-35BB0704E283}" name="Column10080" dataDxfId="6346"/>
    <tableColumn id="10085" xr3:uid="{1386798D-567E-47F6-B9C4-0633D3CC9E77}" name="Column10081" dataDxfId="6345"/>
    <tableColumn id="10086" xr3:uid="{7C37B846-4D85-4FCA-90BD-079B3ADAD6AB}" name="Column10082" dataDxfId="6344"/>
    <tableColumn id="10087" xr3:uid="{30D51A8D-FF36-46D9-B27B-7A5DEBC9D2DE}" name="Column10083" dataDxfId="6343"/>
    <tableColumn id="10088" xr3:uid="{61BFBCD4-3696-479C-97EF-AC09E32DB7C7}" name="Column10084" dataDxfId="6342"/>
    <tableColumn id="10089" xr3:uid="{A4D2E8F9-20CE-494F-B3B7-D31916D36922}" name="Column10085" dataDxfId="6341"/>
    <tableColumn id="10090" xr3:uid="{85052020-6771-4113-A602-619ACA9D759A}" name="Column10086" dataDxfId="6340"/>
    <tableColumn id="10091" xr3:uid="{F1BD5EBE-FD66-4A4A-B90C-3B6FA5AC4701}" name="Column10087" dataDxfId="6339"/>
    <tableColumn id="10092" xr3:uid="{1FDB8495-4497-4816-A661-F42F19D61F6E}" name="Column10088" dataDxfId="6338"/>
    <tableColumn id="10093" xr3:uid="{A44693F4-8318-488D-99D8-64B5FD8C8A36}" name="Column10089" dataDxfId="6337"/>
    <tableColumn id="10094" xr3:uid="{7BFF1029-3DBC-40D0-8463-6603FA77F4E3}" name="Column10090" dataDxfId="6336"/>
    <tableColumn id="10095" xr3:uid="{476575FC-6C15-48B7-A36C-6FF82F4F5A16}" name="Column10091" dataDxfId="6335"/>
    <tableColumn id="10096" xr3:uid="{F4D35A84-D1C9-4CAE-A979-ADD38F429DC2}" name="Column10092" dataDxfId="6334"/>
    <tableColumn id="10097" xr3:uid="{10429620-4E3B-46A8-B06F-0629DA35ED30}" name="Column10093" dataDxfId="6333"/>
    <tableColumn id="10098" xr3:uid="{18FCDB45-4DB2-481B-97F8-B3535CF95E13}" name="Column10094" dataDxfId="6332"/>
    <tableColumn id="10099" xr3:uid="{CD750560-D494-443E-A92C-7EB3383A6257}" name="Column10095" dataDxfId="6331"/>
    <tableColumn id="10100" xr3:uid="{E3FFE752-F2B9-4E16-A710-08AEFC268307}" name="Column10096" dataDxfId="6330"/>
    <tableColumn id="10101" xr3:uid="{AB38BB21-8D06-4545-84C5-A5F19FA02295}" name="Column10097" dataDxfId="6329"/>
    <tableColumn id="10102" xr3:uid="{798B90D7-8050-412E-9592-0B9BC920F683}" name="Column10098" dataDxfId="6328"/>
    <tableColumn id="10103" xr3:uid="{7B7795A4-B81D-4FD6-ACE1-EB92D7004F96}" name="Column10099" dataDxfId="6327"/>
    <tableColumn id="10104" xr3:uid="{B973F650-F1E9-4FAE-A3BE-735D20391B0F}" name="Column10100" dataDxfId="6326"/>
    <tableColumn id="10105" xr3:uid="{3AFD88D1-2267-47A5-AD24-8BDD384B9283}" name="Column10101" dataDxfId="6325"/>
    <tableColumn id="10106" xr3:uid="{98D567BC-F01A-4076-B941-0C57F76F8941}" name="Column10102" dataDxfId="6324"/>
    <tableColumn id="10107" xr3:uid="{748FE36C-6C1E-4C22-B63E-2DDED54D4EE1}" name="Column10103" dataDxfId="6323"/>
    <tableColumn id="10108" xr3:uid="{DADCEC3F-2382-451A-96DF-5540FFD435D1}" name="Column10104" dataDxfId="6322"/>
    <tableColumn id="10109" xr3:uid="{A9976545-32D2-4247-B636-C66C48C8867A}" name="Column10105" dataDxfId="6321"/>
    <tableColumn id="10110" xr3:uid="{40556D6D-0A28-4042-BAA8-826566DADB08}" name="Column10106" dataDxfId="6320"/>
    <tableColumn id="10111" xr3:uid="{9071DB71-42FD-4B0C-AA7B-59FC886F4DC2}" name="Column10107" dataDxfId="6319"/>
    <tableColumn id="10112" xr3:uid="{6A1C8170-37C0-4420-8FA6-D51715DDB31F}" name="Column10108" dataDxfId="6318"/>
    <tableColumn id="10113" xr3:uid="{7E2FD30D-8403-42EA-94F3-BD198C417F88}" name="Column10109" dataDxfId="6317"/>
    <tableColumn id="10114" xr3:uid="{00D24DA7-D69B-4EB5-8AA8-3B9ACEF8173F}" name="Column10110" dataDxfId="6316"/>
    <tableColumn id="10115" xr3:uid="{9D453FB4-106E-47CB-B5F1-B786A1243794}" name="Column10111" dataDxfId="6315"/>
    <tableColumn id="10116" xr3:uid="{2C1ABDD7-42C4-420E-AD37-359AC0BA1E8C}" name="Column10112" dataDxfId="6314"/>
    <tableColumn id="10117" xr3:uid="{79AE3218-C74F-4FA9-A522-1DD659445276}" name="Column10113" dataDxfId="6313"/>
    <tableColumn id="10118" xr3:uid="{9D234D35-9264-4450-8DC4-CDD2ECD49566}" name="Column10114" dataDxfId="6312"/>
    <tableColumn id="10119" xr3:uid="{47BC57C4-BF45-4C64-A6B7-E1B7CC2F8D91}" name="Column10115" dataDxfId="6311"/>
    <tableColumn id="10120" xr3:uid="{426D237A-CED0-4A14-B40D-F6A6C4694E13}" name="Column10116" dataDxfId="6310"/>
    <tableColumn id="10121" xr3:uid="{BB6B9BEB-1D7C-4373-8E23-CC00F626398A}" name="Column10117" dataDxfId="6309"/>
    <tableColumn id="10122" xr3:uid="{DD1C8371-1AF4-4E10-82E9-E214830AC36C}" name="Column10118" dataDxfId="6308"/>
    <tableColumn id="10123" xr3:uid="{3A21FAC6-E6BE-4571-A6C6-DCD41BE8AF7B}" name="Column10119" dataDxfId="6307"/>
    <tableColumn id="10124" xr3:uid="{2FE455B6-52C4-4316-AE5B-A6DFF91A87F9}" name="Column10120" dataDxfId="6306"/>
    <tableColumn id="10125" xr3:uid="{E84116F9-090C-4FED-B9E4-CE938E01C29C}" name="Column10121" dataDxfId="6305"/>
    <tableColumn id="10126" xr3:uid="{8713176D-98CD-4CC1-9AB1-0A83A2408989}" name="Column10122" dataDxfId="6304"/>
    <tableColumn id="10127" xr3:uid="{705CE76A-5CF9-4386-9433-4A890287EC6A}" name="Column10123" dataDxfId="6303"/>
    <tableColumn id="10128" xr3:uid="{E8F63146-D71D-4572-BE45-9A66DCC345A2}" name="Column10124" dataDxfId="6302"/>
    <tableColumn id="10129" xr3:uid="{0E18D76F-13B1-46AA-8A06-3229A5D57E30}" name="Column10125" dataDxfId="6301"/>
    <tableColumn id="10130" xr3:uid="{E0B36A31-7FCB-42C7-9953-929F16ADB83E}" name="Column10126" dataDxfId="6300"/>
    <tableColumn id="10131" xr3:uid="{F7FDDADD-5D7B-4DDF-B1A3-0E3C33AFA627}" name="Column10127" dataDxfId="6299"/>
    <tableColumn id="10132" xr3:uid="{EA259AA8-8B1F-4BAF-AD91-33DF5DEAA83D}" name="Column10128" dataDxfId="6298"/>
    <tableColumn id="10133" xr3:uid="{04FFAF8E-9281-44DF-90AB-D50B6E717A8C}" name="Column10129" dataDxfId="6297"/>
    <tableColumn id="10134" xr3:uid="{9BB5609C-9148-42BC-8C35-6BB59BEB880A}" name="Column10130" dataDxfId="6296"/>
    <tableColumn id="10135" xr3:uid="{6AE493E2-2BA4-4FCA-8B1D-0AEDC4638B85}" name="Column10131" dataDxfId="6295"/>
    <tableColumn id="10136" xr3:uid="{C199689B-939F-4405-8CD1-FBF4C63516D5}" name="Column10132" dataDxfId="6294"/>
    <tableColumn id="10137" xr3:uid="{7EF5A7CD-1C70-431F-B747-06FB8C76C62D}" name="Column10133" dataDxfId="6293"/>
    <tableColumn id="10138" xr3:uid="{A493808F-7E77-4C74-BB37-AE3FF14D8684}" name="Column10134" dataDxfId="6292"/>
    <tableColumn id="10139" xr3:uid="{7ABD01B2-0CD0-4545-9554-BD24B924C376}" name="Column10135" dataDxfId="6291"/>
    <tableColumn id="10140" xr3:uid="{1ECBF914-A9D0-45D4-84F6-3748DA2F277D}" name="Column10136" dataDxfId="6290"/>
    <tableColumn id="10141" xr3:uid="{C396128B-3EF3-4276-BB93-4510F2F24162}" name="Column10137" dataDxfId="6289"/>
    <tableColumn id="10142" xr3:uid="{6EE95909-BBAE-40FD-A9C0-973298692C81}" name="Column10138" dataDxfId="6288"/>
    <tableColumn id="10143" xr3:uid="{9A856E21-B733-4B24-AD98-2F545B5C3025}" name="Column10139" dataDxfId="6287"/>
    <tableColumn id="10144" xr3:uid="{1957BB66-EA12-47DB-A86E-8EFB76F8B8B0}" name="Column10140" dataDxfId="6286"/>
    <tableColumn id="10145" xr3:uid="{B8C26969-5D09-408D-BE1F-584ABE64AC7B}" name="Column10141" dataDxfId="6285"/>
    <tableColumn id="10146" xr3:uid="{418C7352-B06F-4A80-BC15-433771BDCC9A}" name="Column10142" dataDxfId="6284"/>
    <tableColumn id="10147" xr3:uid="{6774BADF-A992-491A-8038-64F4D8B35CCE}" name="Column10143" dataDxfId="6283"/>
    <tableColumn id="10148" xr3:uid="{62DC3A55-6E54-4651-A40C-8AE04CFC07AB}" name="Column10144" dataDxfId="6282"/>
    <tableColumn id="10149" xr3:uid="{F600611E-DC94-4092-897F-DA74A0DC7A5F}" name="Column10145" dataDxfId="6281"/>
    <tableColumn id="10150" xr3:uid="{D0E08F17-B425-4904-A445-EF27417ACA24}" name="Column10146" dataDxfId="6280"/>
    <tableColumn id="10151" xr3:uid="{AE5295CB-C4F8-4314-857D-F95E535AA4A0}" name="Column10147" dataDxfId="6279"/>
    <tableColumn id="10152" xr3:uid="{79670EA0-B941-4AE7-9A53-448020B27904}" name="Column10148" dataDxfId="6278"/>
    <tableColumn id="10153" xr3:uid="{A0FCA408-CE67-406C-8434-C8015B8D3D31}" name="Column10149" dataDxfId="6277"/>
    <tableColumn id="10154" xr3:uid="{C2BA02F4-CB69-4709-955B-D6377049C0C1}" name="Column10150" dataDxfId="6276"/>
    <tableColumn id="10155" xr3:uid="{CCBA767F-6635-4170-90D8-2E9FA4FFE8EE}" name="Column10151" dataDxfId="6275"/>
    <tableColumn id="10156" xr3:uid="{1A146163-0491-46A3-8268-8E55F1B6BD84}" name="Column10152" dataDxfId="6274"/>
    <tableColumn id="10157" xr3:uid="{AAD291ED-480C-4EA9-94D8-19E668CD4A34}" name="Column10153" dataDxfId="6273"/>
    <tableColumn id="10158" xr3:uid="{3EF5F9B1-7A77-4F95-925F-8D7D8D3CED4F}" name="Column10154" dataDxfId="6272"/>
    <tableColumn id="10159" xr3:uid="{5707594B-ABC1-432F-810A-5E2CAB38F5C4}" name="Column10155" dataDxfId="6271"/>
    <tableColumn id="10160" xr3:uid="{85252763-E930-4ACA-9142-FB26A48A874A}" name="Column10156" dataDxfId="6270"/>
    <tableColumn id="10161" xr3:uid="{FDFA9C7B-D826-414E-8E98-BB0B56187501}" name="Column10157" dataDxfId="6269"/>
    <tableColumn id="10162" xr3:uid="{D3042182-4F4C-41EC-BDB2-1F6429EB2B2B}" name="Column10158" dataDxfId="6268"/>
    <tableColumn id="10163" xr3:uid="{CE939910-7966-41FF-BCC3-794E8CA3DC70}" name="Column10159" dataDxfId="6267"/>
    <tableColumn id="10164" xr3:uid="{D560D871-93B0-459F-8877-A17AC8A63B74}" name="Column10160" dataDxfId="6266"/>
    <tableColumn id="10165" xr3:uid="{4A220E9F-0251-4009-85DF-50A3E2514AA1}" name="Column10161" dataDxfId="6265"/>
    <tableColumn id="10166" xr3:uid="{776163D8-763C-4333-AC78-18CB10A93FA0}" name="Column10162" dataDxfId="6264"/>
    <tableColumn id="10167" xr3:uid="{3D9E6D4E-19A4-46E9-8BE2-CB2CE75DC110}" name="Column10163" dataDxfId="6263"/>
    <tableColumn id="10168" xr3:uid="{F190C4A9-6778-4B37-BAFD-7064CDE94567}" name="Column10164" dataDxfId="6262"/>
    <tableColumn id="10169" xr3:uid="{BBB16703-166C-4003-AAE8-178E94253926}" name="Column10165" dataDxfId="6261"/>
    <tableColumn id="10170" xr3:uid="{B6659D26-691E-411B-8CE9-B70323EA02C8}" name="Column10166" dataDxfId="6260"/>
    <tableColumn id="10171" xr3:uid="{53EC2850-2878-4B5B-BC85-7022F33155CD}" name="Column10167" dataDxfId="6259"/>
    <tableColumn id="10172" xr3:uid="{8DDCAA3F-6B91-49CA-B8E1-DFB5076257BC}" name="Column10168" dataDxfId="6258"/>
    <tableColumn id="10173" xr3:uid="{C48B4CCC-5D74-4548-965A-2CAFEFD20CFD}" name="Column10169" dataDxfId="6257"/>
    <tableColumn id="10174" xr3:uid="{46E60ABE-4CB2-4E22-A061-51A2D5C2384D}" name="Column10170" dataDxfId="6256"/>
    <tableColumn id="10175" xr3:uid="{D64B27F3-7B91-4368-AD38-85D0B2B9609A}" name="Column10171" dataDxfId="6255"/>
    <tableColumn id="10176" xr3:uid="{D47845EE-A9BF-41F9-84C9-3C2B29E7540C}" name="Column10172" dataDxfId="6254"/>
    <tableColumn id="10177" xr3:uid="{49D650F9-A2A7-4D80-B3DD-249251D578CC}" name="Column10173" dataDxfId="6253"/>
    <tableColumn id="10178" xr3:uid="{28B72BC2-2299-4B18-B67C-0BDFCF1E0608}" name="Column10174" dataDxfId="6252"/>
    <tableColumn id="10179" xr3:uid="{3A8D0903-2997-48AB-BACD-DDECE2A02871}" name="Column10175" dataDxfId="6251"/>
    <tableColumn id="10180" xr3:uid="{017AA14D-3443-4802-B75A-E1A1A26EE52C}" name="Column10176" dataDxfId="6250"/>
    <tableColumn id="10181" xr3:uid="{BF165904-A968-480E-875D-195D2D84AD17}" name="Column10177" dataDxfId="6249"/>
    <tableColumn id="10182" xr3:uid="{16C509EA-2C4E-43B5-A15F-32C1E1807489}" name="Column10178" dataDxfId="6248"/>
    <tableColumn id="10183" xr3:uid="{304A52C0-DC0E-4B82-916C-C93820A4AD96}" name="Column10179" dataDxfId="6247"/>
    <tableColumn id="10184" xr3:uid="{637EECFA-B37C-4C04-A2A1-BDC299F5F1F6}" name="Column10180" dataDxfId="6246"/>
    <tableColumn id="10185" xr3:uid="{2BA125B2-42A9-48DE-963E-5028B1233BC1}" name="Column10181" dataDxfId="6245"/>
    <tableColumn id="10186" xr3:uid="{BDC968DC-D9EE-4D1C-9203-1A873D2D18D6}" name="Column10182" dataDxfId="6244"/>
    <tableColumn id="10187" xr3:uid="{C659C218-3B99-43E7-95F4-ACC2D7F65F7F}" name="Column10183" dataDxfId="6243"/>
    <tableColumn id="10188" xr3:uid="{8C965C91-2971-486A-89B7-29C52931A78C}" name="Column10184" dataDxfId="6242"/>
    <tableColumn id="10189" xr3:uid="{FEC8AD73-DC3E-4B55-8030-5EECA916A765}" name="Column10185" dataDxfId="6241"/>
    <tableColumn id="10190" xr3:uid="{D7D90FF3-1CB5-4874-9C05-E06B486B2189}" name="Column10186" dataDxfId="6240"/>
    <tableColumn id="10191" xr3:uid="{5E43ECEF-628E-4EEF-BA03-85BB5C57177A}" name="Column10187" dataDxfId="6239"/>
    <tableColumn id="10192" xr3:uid="{23687BA5-7B83-4AD2-82C1-2C6540E3C8BD}" name="Column10188" dataDxfId="6238"/>
    <tableColumn id="10193" xr3:uid="{7FF56BA1-8750-45A8-8E61-F0685EF698D2}" name="Column10189" dataDxfId="6237"/>
    <tableColumn id="10194" xr3:uid="{DBCDCA8F-5475-4393-AC02-1CF5B0916048}" name="Column10190" dataDxfId="6236"/>
    <tableColumn id="10195" xr3:uid="{F9F5A8FB-378C-4928-8BFC-A3EA961D6022}" name="Column10191" dataDxfId="6235"/>
    <tableColumn id="10196" xr3:uid="{41418EF2-D6F6-460C-9727-C88F76FBEC40}" name="Column10192" dataDxfId="6234"/>
    <tableColumn id="10197" xr3:uid="{AA0927C1-47D5-40D1-BC4D-66C426F5902A}" name="Column10193" dataDxfId="6233"/>
    <tableColumn id="10198" xr3:uid="{C9405504-63F8-47D4-A3A5-2FC889960ED3}" name="Column10194" dataDxfId="6232"/>
    <tableColumn id="10199" xr3:uid="{A3B7D480-3820-4F5E-9302-9FDD91246D9D}" name="Column10195" dataDxfId="6231"/>
    <tableColumn id="10200" xr3:uid="{C9AE2177-7DD7-4DE2-ABB9-477D358AD1FF}" name="Column10196" dataDxfId="6230"/>
    <tableColumn id="10201" xr3:uid="{02A650F4-5828-49CF-B890-9C7757D1BDB3}" name="Column10197" dataDxfId="6229"/>
    <tableColumn id="10202" xr3:uid="{D0935301-EE69-41BD-8934-F80ED11E0E30}" name="Column10198" dataDxfId="6228"/>
    <tableColumn id="10203" xr3:uid="{ADA2CA23-7C25-4BDF-82CA-744BFA2D13F2}" name="Column10199" dataDxfId="6227"/>
    <tableColumn id="10204" xr3:uid="{AE0CADC7-B26F-471A-9E36-D0495CF74C5C}" name="Column10200" dataDxfId="6226"/>
    <tableColumn id="10205" xr3:uid="{963F7F2E-54C2-463C-B622-C0230261229D}" name="Column10201" dataDxfId="6225"/>
    <tableColumn id="10206" xr3:uid="{4BFB1AD3-E889-40AE-B66D-38E7FA94C40C}" name="Column10202" dataDxfId="6224"/>
    <tableColumn id="10207" xr3:uid="{39075F45-8332-4D30-921F-48DEEED8F247}" name="Column10203" dataDxfId="6223"/>
    <tableColumn id="10208" xr3:uid="{036A8C96-B28B-4B6E-94FB-52B709DC0A04}" name="Column10204" dataDxfId="6222"/>
    <tableColumn id="10209" xr3:uid="{B2B1A63E-28BD-4F4E-B81A-79FDDBC618FC}" name="Column10205" dataDxfId="6221"/>
    <tableColumn id="10210" xr3:uid="{490684EE-CA04-4121-8C74-DF62C86895EF}" name="Column10206" dataDxfId="6220"/>
    <tableColumn id="10211" xr3:uid="{15113BD9-9EB2-4F04-950D-89050DE7C4FB}" name="Column10207" dataDxfId="6219"/>
    <tableColumn id="10212" xr3:uid="{533D8C52-B0EE-4F14-9446-33C40A324E80}" name="Column10208" dataDxfId="6218"/>
    <tableColumn id="10213" xr3:uid="{4D94304F-CBC6-4257-81D9-A7970189E5FF}" name="Column10209" dataDxfId="6217"/>
    <tableColumn id="10214" xr3:uid="{2627DE5A-68CB-4131-B3D7-38C724D35A2A}" name="Column10210" dataDxfId="6216"/>
    <tableColumn id="10215" xr3:uid="{1FA6B710-9C35-43EB-87A3-A0F33DD1ED19}" name="Column10211" dataDxfId="6215"/>
    <tableColumn id="10216" xr3:uid="{A5164F97-0226-4F9B-833F-1A2154348F8B}" name="Column10212" dataDxfId="6214"/>
    <tableColumn id="10217" xr3:uid="{5C1BFF91-FA44-4B63-8103-CD9843BAF7BC}" name="Column10213" dataDxfId="6213"/>
    <tableColumn id="10218" xr3:uid="{BAB6306B-A3EE-42CA-A943-6A4DF278E78F}" name="Column10214" dataDxfId="6212"/>
    <tableColumn id="10219" xr3:uid="{10BE3249-234A-4CF1-A88B-827480A25A92}" name="Column10215" dataDxfId="6211"/>
    <tableColumn id="10220" xr3:uid="{A9B6B89A-D6F0-497E-8390-56C8116656D9}" name="Column10216" dataDxfId="6210"/>
    <tableColumn id="10221" xr3:uid="{99089D49-0327-4721-A6C8-7002A00840A9}" name="Column10217" dataDxfId="6209"/>
    <tableColumn id="10222" xr3:uid="{0EEC020E-643C-4B10-B036-F9C519650A9C}" name="Column10218" dataDxfId="6208"/>
    <tableColumn id="10223" xr3:uid="{6945CC39-06DD-4880-BF32-0970506EB2AB}" name="Column10219" dataDxfId="6207"/>
    <tableColumn id="10224" xr3:uid="{79D39270-AA5F-4D21-9998-0162636A652D}" name="Column10220" dataDxfId="6206"/>
    <tableColumn id="10225" xr3:uid="{15CE9A38-7B19-4372-9B8E-3A3E621EEBC8}" name="Column10221" dataDxfId="6205"/>
    <tableColumn id="10226" xr3:uid="{4575D0FC-2AC3-4FAB-82F0-3AF600F6B2F6}" name="Column10222" dataDxfId="6204"/>
    <tableColumn id="10227" xr3:uid="{206F37E1-4781-475F-92A1-6ADD6F4A8428}" name="Column10223" dataDxfId="6203"/>
    <tableColumn id="10228" xr3:uid="{9C5DD9AB-DE65-4D1B-8675-F752E17BD17D}" name="Column10224" dataDxfId="6202"/>
    <tableColumn id="10229" xr3:uid="{76CEBD0B-DAD5-4DF4-AAB4-2F500B156F8F}" name="Column10225" dataDxfId="6201"/>
    <tableColumn id="10230" xr3:uid="{7321495C-1FC9-4979-8AAB-D46E66967A2B}" name="Column10226" dataDxfId="6200"/>
    <tableColumn id="10231" xr3:uid="{4D26DD6E-AECB-4035-AF43-7EDFD2DEF6BD}" name="Column10227" dataDxfId="6199"/>
    <tableColumn id="10232" xr3:uid="{0CFC6E2D-C791-47D2-9D99-28BC7D12CF5D}" name="Column10228" dataDxfId="6198"/>
    <tableColumn id="10233" xr3:uid="{D2ADEA35-E812-4147-A4BC-4F0E470A0C68}" name="Column10229" dataDxfId="6197"/>
    <tableColumn id="10234" xr3:uid="{777877CC-9614-4115-88AE-7C5BF05C9548}" name="Column10230" dataDxfId="6196"/>
    <tableColumn id="10235" xr3:uid="{8FAA0F45-691D-4856-99BC-2C6A58D13451}" name="Column10231" dataDxfId="6195"/>
    <tableColumn id="10236" xr3:uid="{F35ED8D1-5D32-464B-BBB3-5666779E495B}" name="Column10232" dataDxfId="6194"/>
    <tableColumn id="10237" xr3:uid="{4271B4BA-CE64-46A2-9B52-273B3375EE4C}" name="Column10233" dataDxfId="6193"/>
    <tableColumn id="10238" xr3:uid="{94BD9211-7C21-40DB-8191-0A9933D15A80}" name="Column10234" dataDxfId="6192"/>
    <tableColumn id="10239" xr3:uid="{083E58B2-374F-4BF8-BAB1-0559814BA6CC}" name="Column10235" dataDxfId="6191"/>
    <tableColumn id="10240" xr3:uid="{9A056059-4797-470E-8E23-652E8C1E1373}" name="Column10236" dataDxfId="6190"/>
    <tableColumn id="10241" xr3:uid="{2A990440-98EF-46B6-B06D-987410CBF9EE}" name="Column10237" dataDxfId="6189"/>
    <tableColumn id="10242" xr3:uid="{D4E11778-056D-40BB-ADC5-5644D5C220CB}" name="Column10238" dataDxfId="6188"/>
    <tableColumn id="10243" xr3:uid="{76AEA919-3F57-49A0-9CE4-03D4566F7301}" name="Column10239" dataDxfId="6187"/>
    <tableColumn id="10244" xr3:uid="{89D36D4E-389D-430B-BEB0-A918F85627B8}" name="Column10240" dataDxfId="6186"/>
    <tableColumn id="10245" xr3:uid="{64C72595-A9B8-4A64-8BA0-56723E03D366}" name="Column10241" dataDxfId="6185"/>
    <tableColumn id="10246" xr3:uid="{E4626A89-05D1-4AAA-8F7A-19604FCC1F17}" name="Column10242" dataDxfId="6184"/>
    <tableColumn id="10247" xr3:uid="{A54BBB9B-FEA7-4757-9BA9-E33DF1965147}" name="Column10243" dataDxfId="6183"/>
    <tableColumn id="10248" xr3:uid="{3166AA98-C647-4DCC-B268-4F6A17E09B74}" name="Column10244" dataDxfId="6182"/>
    <tableColumn id="10249" xr3:uid="{3AEFBE4A-BCE1-452F-9842-75D9E5D22BEB}" name="Column10245" dataDxfId="6181"/>
    <tableColumn id="10250" xr3:uid="{AFA8A751-56EA-4B86-9572-0BD491A072BB}" name="Column10246" dataDxfId="6180"/>
    <tableColumn id="10251" xr3:uid="{78988762-E502-4D4F-A3D5-850E6784C2FF}" name="Column10247" dataDxfId="6179"/>
    <tableColumn id="10252" xr3:uid="{0FE83542-E486-48A2-AD45-15AA94FA96BF}" name="Column10248" dataDxfId="6178"/>
    <tableColumn id="10253" xr3:uid="{48D55692-065B-4D13-B343-B441C5ABADCD}" name="Column10249" dataDxfId="6177"/>
    <tableColumn id="10254" xr3:uid="{F50C10E4-BCE2-4496-A3BB-7B50B2CC5EE4}" name="Column10250" dataDxfId="6176"/>
    <tableColumn id="10255" xr3:uid="{1221CEA6-C4F8-4981-9843-258AC37F3E18}" name="Column10251" dataDxfId="6175"/>
    <tableColumn id="10256" xr3:uid="{E17DA0AD-59D8-4A85-8160-A0B6D8A10FEF}" name="Column10252" dataDxfId="6174"/>
    <tableColumn id="10257" xr3:uid="{D0017400-9277-4D47-ADF1-608327B3D015}" name="Column10253" dataDxfId="6173"/>
    <tableColumn id="10258" xr3:uid="{B6517E03-6EBF-43F9-9913-1C15B7D7441D}" name="Column10254" dataDxfId="6172"/>
    <tableColumn id="10259" xr3:uid="{16414662-7461-433F-9CC1-DBACE8360927}" name="Column10255" dataDxfId="6171"/>
    <tableColumn id="10260" xr3:uid="{3175AE34-9696-4EB9-8A8B-AC71FE36C02B}" name="Column10256" dataDxfId="6170"/>
    <tableColumn id="10261" xr3:uid="{F1BBD792-ECE3-4A06-A3CB-BCCBC8E0BE86}" name="Column10257" dataDxfId="6169"/>
    <tableColumn id="10262" xr3:uid="{E6BBC993-475A-42B6-B5C6-922BF827EC92}" name="Column10258" dataDxfId="6168"/>
    <tableColumn id="10263" xr3:uid="{11994960-9592-439F-A5D3-DBF2158F4EB8}" name="Column10259" dataDxfId="6167"/>
    <tableColumn id="10264" xr3:uid="{A096703C-6C7A-4554-8103-95BC8913768D}" name="Column10260" dataDxfId="6166"/>
    <tableColumn id="10265" xr3:uid="{12462B2A-F0AB-45C4-A346-FF86EE9C5FE0}" name="Column10261" dataDxfId="6165"/>
    <tableColumn id="10266" xr3:uid="{479920D6-4431-443A-AF57-0713A17F0DC8}" name="Column10262" dataDxfId="6164"/>
    <tableColumn id="10267" xr3:uid="{9A05B522-F797-48F9-960D-4F37E07594C3}" name="Column10263" dataDxfId="6163"/>
    <tableColumn id="10268" xr3:uid="{D13AF5CE-C3A2-4A34-94DF-6AF5265E11B2}" name="Column10264" dataDxfId="6162"/>
    <tableColumn id="10269" xr3:uid="{650D33DD-201A-4567-949C-76AED2FED71D}" name="Column10265" dataDxfId="6161"/>
    <tableColumn id="10270" xr3:uid="{F115EBC0-2643-48DA-BE52-0D94ABA6A4E7}" name="Column10266" dataDxfId="6160"/>
    <tableColumn id="10271" xr3:uid="{79356634-B486-4595-AF89-5A9CAE2E7054}" name="Column10267" dataDxfId="6159"/>
    <tableColumn id="10272" xr3:uid="{18183AB2-B60D-4B7F-9BEC-DA315E8D622A}" name="Column10268" dataDxfId="6158"/>
    <tableColumn id="10273" xr3:uid="{B84671A0-C374-4C0F-8809-C03810798E9A}" name="Column10269" dataDxfId="6157"/>
    <tableColumn id="10274" xr3:uid="{1CA70320-5EAB-479D-8CDE-2E7AC2FDD22D}" name="Column10270" dataDxfId="6156"/>
    <tableColumn id="10275" xr3:uid="{BF40E960-C332-47CF-A047-0BFBD2B5192B}" name="Column10271" dataDxfId="6155"/>
    <tableColumn id="10276" xr3:uid="{2DBDA0DF-A09F-428E-880E-0F623567A09B}" name="Column10272" dataDxfId="6154"/>
    <tableColumn id="10277" xr3:uid="{EFE2B972-F747-476E-B153-4DC68E730F57}" name="Column10273" dataDxfId="6153"/>
    <tableColumn id="10278" xr3:uid="{0BAFD01A-5635-4D1D-A827-C6514413032E}" name="Column10274" dataDxfId="6152"/>
    <tableColumn id="10279" xr3:uid="{9B627B01-84DD-44F4-91CC-23169BFE3307}" name="Column10275" dataDxfId="6151"/>
    <tableColumn id="10280" xr3:uid="{2766CB4F-65EC-472A-A9BA-F9D795275C29}" name="Column10276" dataDxfId="6150"/>
    <tableColumn id="10281" xr3:uid="{07146842-8742-4F09-9928-ECA810A166A3}" name="Column10277" dataDxfId="6149"/>
    <tableColumn id="10282" xr3:uid="{6FCDE57D-E2B2-41A7-9C86-841D9FD068B6}" name="Column10278" dataDxfId="6148"/>
    <tableColumn id="10283" xr3:uid="{4E1344A7-EA4C-42B2-918C-120AFA60C10B}" name="Column10279" dataDxfId="6147"/>
    <tableColumn id="10284" xr3:uid="{8856E4FB-5695-4C31-8747-06CA728D4A3F}" name="Column10280" dataDxfId="6146"/>
    <tableColumn id="10285" xr3:uid="{0C5A8C07-C03E-44DD-B7AA-8C39C1BD71A9}" name="Column10281" dataDxfId="6145"/>
    <tableColumn id="10286" xr3:uid="{613DF1ED-91AD-4400-BD33-28DDCD3A7CBD}" name="Column10282" dataDxfId="6144"/>
    <tableColumn id="10287" xr3:uid="{415AB195-9582-4C52-B2F4-DBC94DE4505E}" name="Column10283" dataDxfId="6143"/>
    <tableColumn id="10288" xr3:uid="{1950942C-CC7A-4FD1-B160-A5CB4CD5061B}" name="Column10284" dataDxfId="6142"/>
    <tableColumn id="10289" xr3:uid="{8653FEB6-FB30-41DB-B19F-FC5E2D71AF15}" name="Column10285" dataDxfId="6141"/>
    <tableColumn id="10290" xr3:uid="{AD0FA988-C65A-4B51-854B-47D4E74687A9}" name="Column10286" dataDxfId="6140"/>
    <tableColumn id="10291" xr3:uid="{CD1086D3-567B-4555-AF20-1319E747E2E3}" name="Column10287" dataDxfId="6139"/>
    <tableColumn id="10292" xr3:uid="{E2A76386-7846-40AA-A3F4-8FB093E6230E}" name="Column10288" dataDxfId="6138"/>
    <tableColumn id="10293" xr3:uid="{55A94053-A5E3-44D2-95BA-FACFCF29A6B3}" name="Column10289" dataDxfId="6137"/>
    <tableColumn id="10294" xr3:uid="{9826554F-8419-44C6-972F-5E879340F7D7}" name="Column10290" dataDxfId="6136"/>
    <tableColumn id="10295" xr3:uid="{F8E11D93-3B1A-46B9-8A16-4F2E81E075CD}" name="Column10291" dataDxfId="6135"/>
    <tableColumn id="10296" xr3:uid="{AD4C4DB4-ADF6-4815-8CC7-1D9C47F53140}" name="Column10292" dataDxfId="6134"/>
    <tableColumn id="10297" xr3:uid="{4F8A6752-2A8B-4032-BEFC-BC555283D3DE}" name="Column10293" dataDxfId="6133"/>
    <tableColumn id="10298" xr3:uid="{54388E52-0766-4FF5-AE6A-94FF9E7EFD7D}" name="Column10294" dataDxfId="6132"/>
    <tableColumn id="10299" xr3:uid="{4557A408-4D77-4397-9D21-17C9455E1ED3}" name="Column10295" dataDxfId="6131"/>
    <tableColumn id="10300" xr3:uid="{6B402B42-4C90-42F0-B046-5E979459CE6F}" name="Column10296" dataDxfId="6130"/>
    <tableColumn id="10301" xr3:uid="{5DB2592A-E768-43F1-8980-4043686F2C06}" name="Column10297" dataDxfId="6129"/>
    <tableColumn id="10302" xr3:uid="{641586A7-D27E-4872-826A-02753FF552DE}" name="Column10298" dataDxfId="6128"/>
    <tableColumn id="10303" xr3:uid="{DCD98286-A8E6-42BF-BE31-9255BB187A0D}" name="Column10299" dataDxfId="6127"/>
    <tableColumn id="10304" xr3:uid="{DC4ACD2C-344E-4F77-B5A8-98B2DBE22050}" name="Column10300" dataDxfId="6126"/>
    <tableColumn id="10305" xr3:uid="{6C42F6F0-9440-4383-BEF6-35B3F46659E4}" name="Column10301" dataDxfId="6125"/>
    <tableColumn id="10306" xr3:uid="{D4A1EC22-1F7C-44FB-9043-631AF0189D7F}" name="Column10302" dataDxfId="6124"/>
    <tableColumn id="10307" xr3:uid="{B4FD708C-8501-42A5-8F08-9A5A243DE685}" name="Column10303" dataDxfId="6123"/>
    <tableColumn id="10308" xr3:uid="{176F0873-1F5A-4F35-ADDE-81FC1EF82EB1}" name="Column10304" dataDxfId="6122"/>
    <tableColumn id="10309" xr3:uid="{C9666AFF-716E-4489-9326-7A66A9CD1D20}" name="Column10305" dataDxfId="6121"/>
    <tableColumn id="10310" xr3:uid="{ED9FBB3E-2066-4DD6-81D6-E479D13981AC}" name="Column10306" dataDxfId="6120"/>
    <tableColumn id="10311" xr3:uid="{7742386B-0221-4B84-8D13-3492AD09EA8B}" name="Column10307" dataDxfId="6119"/>
    <tableColumn id="10312" xr3:uid="{FB276145-64A7-426B-9AAC-C44920D64400}" name="Column10308" dataDxfId="6118"/>
    <tableColumn id="10313" xr3:uid="{86FECDB6-36DF-4173-9CFF-0B0F656BD221}" name="Column10309" dataDxfId="6117"/>
    <tableColumn id="10314" xr3:uid="{AC215869-F29E-4AA4-A2A2-2C65729D05E0}" name="Column10310" dataDxfId="6116"/>
    <tableColumn id="10315" xr3:uid="{AFE58349-9ECA-4E02-87F7-441B5FD35192}" name="Column10311" dataDxfId="6115"/>
    <tableColumn id="10316" xr3:uid="{20589C27-5B5D-49EB-BD7A-CE03D561EB2F}" name="Column10312" dataDxfId="6114"/>
    <tableColumn id="10317" xr3:uid="{567B5E60-F297-410D-83AC-828893F6B0F8}" name="Column10313" dataDxfId="6113"/>
    <tableColumn id="10318" xr3:uid="{70FD1B0D-FA4A-4844-8D95-6C2F7ADE35FB}" name="Column10314" dataDxfId="6112"/>
    <tableColumn id="10319" xr3:uid="{9D55F411-97A1-4010-95C6-84E46E451106}" name="Column10315" dataDxfId="6111"/>
    <tableColumn id="10320" xr3:uid="{37A519AF-76ED-4719-87D9-AAC612F5F039}" name="Column10316" dataDxfId="6110"/>
    <tableColumn id="10321" xr3:uid="{49AB59F5-BDFD-4B03-943F-8A7CDDD41A1F}" name="Column10317" dataDxfId="6109"/>
    <tableColumn id="10322" xr3:uid="{0785DBE2-C6FF-4011-9EC1-E1578EEDE95A}" name="Column10318" dataDxfId="6108"/>
    <tableColumn id="10323" xr3:uid="{B31AB73F-7D08-4964-8204-E9CE9B0DA918}" name="Column10319" dataDxfId="6107"/>
    <tableColumn id="10324" xr3:uid="{A43FAD1C-9700-4D15-9192-C3BEBDF5FD0F}" name="Column10320" dataDxfId="6106"/>
    <tableColumn id="10325" xr3:uid="{09552138-F92B-4B54-8B4A-A5A13546836E}" name="Column10321" dataDxfId="6105"/>
    <tableColumn id="10326" xr3:uid="{6EE6D78F-4E6A-4CF8-9662-7A50F3358FE8}" name="Column10322" dataDxfId="6104"/>
    <tableColumn id="10327" xr3:uid="{D2524C72-CC77-4F2B-B9C0-E1DD66E75E72}" name="Column10323" dataDxfId="6103"/>
    <tableColumn id="10328" xr3:uid="{24812A73-885C-4CE8-96B3-6BB4570B5153}" name="Column10324" dataDxfId="6102"/>
    <tableColumn id="10329" xr3:uid="{8F62D164-9855-4911-A124-35A9342B2BD5}" name="Column10325" dataDxfId="6101"/>
    <tableColumn id="10330" xr3:uid="{C1F34EC9-C946-4EDF-9C62-536F8BD63204}" name="Column10326" dataDxfId="6100"/>
    <tableColumn id="10331" xr3:uid="{FC1BF4B7-CD89-4980-944A-E2336CD827C7}" name="Column10327" dataDxfId="6099"/>
    <tableColumn id="10332" xr3:uid="{E477D06C-C29E-4222-9EB6-8B85A18225AB}" name="Column10328" dataDxfId="6098"/>
    <tableColumn id="10333" xr3:uid="{110981D6-D90E-45A7-A021-5149283157E1}" name="Column10329" dataDxfId="6097"/>
    <tableColumn id="10334" xr3:uid="{584BC926-B0DC-401F-9B83-5965AD29F248}" name="Column10330" dataDxfId="6096"/>
    <tableColumn id="10335" xr3:uid="{57DDAFBC-B297-469C-A810-FAC3AB1F12AD}" name="Column10331" dataDxfId="6095"/>
    <tableColumn id="10336" xr3:uid="{4F1A18AD-34A6-4ABB-885B-00114EFA08D3}" name="Column10332" dataDxfId="6094"/>
    <tableColumn id="10337" xr3:uid="{E3D94979-938A-4AB2-ACFA-2AEBF520066F}" name="Column10333" dataDxfId="6093"/>
    <tableColumn id="10338" xr3:uid="{76678374-2362-4AAD-B8F7-A81D137A6D29}" name="Column10334" dataDxfId="6092"/>
    <tableColumn id="10339" xr3:uid="{720414A8-EC72-4F55-878C-F711E7E337C5}" name="Column10335" dataDxfId="6091"/>
    <tableColumn id="10340" xr3:uid="{733B91E7-857C-4C16-8051-68F841E7620F}" name="Column10336" dataDxfId="6090"/>
    <tableColumn id="10341" xr3:uid="{1321291C-EE42-43AD-9F71-D15A81A14E0C}" name="Column10337" dataDxfId="6089"/>
    <tableColumn id="10342" xr3:uid="{43ECCA27-0B31-4E36-BB84-15A77F06FD9D}" name="Column10338" dataDxfId="6088"/>
    <tableColumn id="10343" xr3:uid="{BDEA2E83-53C7-47E5-AC33-FA5924195304}" name="Column10339" dataDxfId="6087"/>
    <tableColumn id="10344" xr3:uid="{7F3A02CA-6F80-406B-AD84-1B86549B5E73}" name="Column10340" dataDxfId="6086"/>
    <tableColumn id="10345" xr3:uid="{82A9EB4E-6094-446C-A492-BAC0C1A7B6CB}" name="Column10341" dataDxfId="6085"/>
    <tableColumn id="10346" xr3:uid="{5C592F8A-CC47-4F52-9F20-00C9BFCF34F6}" name="Column10342" dataDxfId="6084"/>
    <tableColumn id="10347" xr3:uid="{2E228614-AEA9-4CE9-8F6A-290CC4A628F2}" name="Column10343" dataDxfId="6083"/>
    <tableColumn id="10348" xr3:uid="{70527F65-4C49-44B4-AE5E-E5CF42E352C8}" name="Column10344" dataDxfId="6082"/>
    <tableColumn id="10349" xr3:uid="{F1BC6971-2192-4B44-8650-21B70DBDF8AC}" name="Column10345" dataDxfId="6081"/>
    <tableColumn id="10350" xr3:uid="{89D87453-0B74-4542-B2B5-CBDF23ECCF16}" name="Column10346" dataDxfId="6080"/>
    <tableColumn id="10351" xr3:uid="{2470AAE3-45EB-45BF-AB62-4CB314AF8D01}" name="Column10347" dataDxfId="6079"/>
    <tableColumn id="10352" xr3:uid="{366ECA0B-C284-4C35-A9CD-930ED56D751B}" name="Column10348" dataDxfId="6078"/>
    <tableColumn id="10353" xr3:uid="{AC92E3CD-070D-4F6B-AEBC-CCE97A057CC7}" name="Column10349" dataDxfId="6077"/>
    <tableColumn id="10354" xr3:uid="{35CC10D5-0D5A-4561-BDC8-3F0E8F0F472E}" name="Column10350" dataDxfId="6076"/>
    <tableColumn id="10355" xr3:uid="{BD9EFE0A-7D6F-46E2-ACC1-F637B033735D}" name="Column10351" dataDxfId="6075"/>
    <tableColumn id="10356" xr3:uid="{74BB2FE4-C1AB-40C1-8667-978B1C72657C}" name="Column10352" dataDxfId="6074"/>
    <tableColumn id="10357" xr3:uid="{EAB096F6-0CF4-4DD9-BC18-3C847C4EC211}" name="Column10353" dataDxfId="6073"/>
    <tableColumn id="10358" xr3:uid="{D1E94949-DD2D-4A2E-9E95-47105447F012}" name="Column10354" dataDxfId="6072"/>
    <tableColumn id="10359" xr3:uid="{72AD02F5-4BB8-40BC-AEFB-B6EE091FA5B8}" name="Column10355" dataDxfId="6071"/>
    <tableColumn id="10360" xr3:uid="{7DB6816B-0C94-4710-AEFB-C86B173B3222}" name="Column10356" dataDxfId="6070"/>
    <tableColumn id="10361" xr3:uid="{D7E6D793-E090-42E9-A21A-E6C437266FB0}" name="Column10357" dataDxfId="6069"/>
    <tableColumn id="10362" xr3:uid="{EC81E6B8-E841-4D01-9068-D03EBAFE9504}" name="Column10358" dataDxfId="6068"/>
    <tableColumn id="10363" xr3:uid="{C637E3F5-2A59-490E-9B1D-13E4FCB94D2D}" name="Column10359" dataDxfId="6067"/>
    <tableColumn id="10364" xr3:uid="{AE43CF9C-E470-437F-BE09-10DA89B32280}" name="Column10360" dataDxfId="6066"/>
    <tableColumn id="10365" xr3:uid="{80020A81-122C-4FAE-9CC9-C4748D21D35B}" name="Column10361" dataDxfId="6065"/>
    <tableColumn id="10366" xr3:uid="{1EBCF332-48EB-452D-B688-D1BAE30EE2EB}" name="Column10362" dataDxfId="6064"/>
    <tableColumn id="10367" xr3:uid="{068E27A0-4304-438C-9057-A44407ACB0D9}" name="Column10363" dataDxfId="6063"/>
    <tableColumn id="10368" xr3:uid="{634BB43D-8267-4381-9116-633C85075E63}" name="Column10364" dataDxfId="6062"/>
    <tableColumn id="10369" xr3:uid="{41EA530B-D719-4D4E-8772-76867DD59B60}" name="Column10365" dataDxfId="6061"/>
    <tableColumn id="10370" xr3:uid="{E12CF69B-4495-440B-B5DF-3FF3409D85C8}" name="Column10366" dataDxfId="6060"/>
    <tableColumn id="10371" xr3:uid="{69C8AEDB-A0E1-4632-B53E-A35147602D3A}" name="Column10367" dataDxfId="6059"/>
    <tableColumn id="10372" xr3:uid="{D9914E57-ADCE-40AA-BE78-2CAB6E74E104}" name="Column10368" dataDxfId="6058"/>
    <tableColumn id="10373" xr3:uid="{FF7859CD-7459-46EF-813C-1525F48E2C44}" name="Column10369" dataDxfId="6057"/>
    <tableColumn id="10374" xr3:uid="{C187130C-1671-4A3E-B9D6-FC268F8B38A1}" name="Column10370" dataDxfId="6056"/>
    <tableColumn id="10375" xr3:uid="{961FB1C4-593C-44FA-96E6-16D47DD2C489}" name="Column10371" dataDxfId="6055"/>
    <tableColumn id="10376" xr3:uid="{66B85A3F-3C48-45D0-950F-A6A0B01A3530}" name="Column10372" dataDxfId="6054"/>
    <tableColumn id="10377" xr3:uid="{8E27251B-AB7B-42B3-92EE-D86033C606F8}" name="Column10373" dataDxfId="6053"/>
    <tableColumn id="10378" xr3:uid="{AAA36B3C-BA1C-4B74-A33F-FE8730B9A81A}" name="Column10374" dataDxfId="6052"/>
    <tableColumn id="10379" xr3:uid="{18F1305F-15BA-4B3E-A2E2-8206203BF242}" name="Column10375" dataDxfId="6051"/>
    <tableColumn id="10380" xr3:uid="{C5A43662-C5D6-4CFE-873F-DFADABD21E08}" name="Column10376" dataDxfId="6050"/>
    <tableColumn id="10381" xr3:uid="{9B228192-8A4A-44F1-8AFB-B33767999703}" name="Column10377" dataDxfId="6049"/>
    <tableColumn id="10382" xr3:uid="{2F28CF32-AF07-43AA-B28E-811C4A6E54D0}" name="Column10378" dataDxfId="6048"/>
    <tableColumn id="10383" xr3:uid="{E59550BA-02A3-4707-8E8F-5C79039D696D}" name="Column10379" dataDxfId="6047"/>
    <tableColumn id="10384" xr3:uid="{1A02707D-34C1-4B66-9D6C-D74A5EC8006B}" name="Column10380" dataDxfId="6046"/>
    <tableColumn id="10385" xr3:uid="{FC032224-7877-459D-AF7A-C937E2085D67}" name="Column10381" dataDxfId="6045"/>
    <tableColumn id="10386" xr3:uid="{B5B760E0-5FB2-4DA9-9BE1-7BC602972212}" name="Column10382" dataDxfId="6044"/>
    <tableColumn id="10387" xr3:uid="{1DF8FE82-FCE2-46A6-8CCB-C50C6AE59BB1}" name="Column10383" dataDxfId="6043"/>
    <tableColumn id="10388" xr3:uid="{7AA99000-24A0-4D5F-B810-1951A4C7F45E}" name="Column10384" dataDxfId="6042"/>
    <tableColumn id="10389" xr3:uid="{4B7639B4-4EF9-4385-92D2-D9C57144D824}" name="Column10385" dataDxfId="6041"/>
    <tableColumn id="10390" xr3:uid="{5A7E246D-DF8A-4AC3-96A2-2631CC970650}" name="Column10386" dataDxfId="6040"/>
    <tableColumn id="10391" xr3:uid="{E5307816-738C-478D-9F0C-E4354888759D}" name="Column10387" dataDxfId="6039"/>
    <tableColumn id="10392" xr3:uid="{CF441CCD-C7E6-4556-AB28-9D9541773F2C}" name="Column10388" dataDxfId="6038"/>
    <tableColumn id="10393" xr3:uid="{2C10AC36-50FC-48A9-A3FF-5F4397FA24D1}" name="Column10389" dataDxfId="6037"/>
    <tableColumn id="10394" xr3:uid="{DDA3C380-BB65-403D-A4F5-0A7F5171F2FF}" name="Column10390" dataDxfId="6036"/>
    <tableColumn id="10395" xr3:uid="{572BCD0F-BF89-4403-9EFB-0EB69D52C7DE}" name="Column10391" dataDxfId="6035"/>
    <tableColumn id="10396" xr3:uid="{EBBB37F8-6ECB-413A-BFA5-0B9CACCF4B05}" name="Column10392" dataDxfId="6034"/>
    <tableColumn id="10397" xr3:uid="{B5BEE36B-FE25-4144-8A49-71651B16D739}" name="Column10393" dataDxfId="6033"/>
    <tableColumn id="10398" xr3:uid="{9A271DBA-8F40-441F-9423-620A8E21384B}" name="Column10394" dataDxfId="6032"/>
    <tableColumn id="10399" xr3:uid="{E64D8F3C-05B8-4EB0-A709-A0AD4D034387}" name="Column10395" dataDxfId="6031"/>
    <tableColumn id="10400" xr3:uid="{E1D8CA00-91D0-42DB-885B-F746B9A8AC44}" name="Column10396" dataDxfId="6030"/>
    <tableColumn id="10401" xr3:uid="{A7D86813-3748-482D-98CB-2F7006516245}" name="Column10397" dataDxfId="6029"/>
    <tableColumn id="10402" xr3:uid="{9524DA9F-B8EF-4C13-9D53-581F42D681BF}" name="Column10398" dataDxfId="6028"/>
    <tableColumn id="10403" xr3:uid="{CAEE3A27-4030-4653-B5CB-6D122B0767C8}" name="Column10399" dataDxfId="6027"/>
    <tableColumn id="10404" xr3:uid="{EF305176-4EEC-4028-AAD1-42E7DDCEB60E}" name="Column10400" dataDxfId="6026"/>
    <tableColumn id="10405" xr3:uid="{51F4627F-327C-45D0-AEC7-C256A4213206}" name="Column10401" dataDxfId="6025"/>
    <tableColumn id="10406" xr3:uid="{7E8398CC-10D3-4BF2-8D60-637B5B4978A6}" name="Column10402" dataDxfId="6024"/>
    <tableColumn id="10407" xr3:uid="{7B5F09B6-D620-4774-9074-1CE4E9B9442A}" name="Column10403" dataDxfId="6023"/>
    <tableColumn id="10408" xr3:uid="{2F6712AC-58FE-4BC2-9897-64E45B1F5A62}" name="Column10404" dataDxfId="6022"/>
    <tableColumn id="10409" xr3:uid="{D3BB8EAB-A227-4952-910F-BB76644BFE68}" name="Column10405" dataDxfId="6021"/>
    <tableColumn id="10410" xr3:uid="{F8260378-6BE9-4E20-AC84-B6F1618EFC5D}" name="Column10406" dataDxfId="6020"/>
    <tableColumn id="10411" xr3:uid="{EAC5D399-5AEF-4DB5-9203-4C760B754EC7}" name="Column10407" dataDxfId="6019"/>
    <tableColumn id="10412" xr3:uid="{B9DAF1CB-976A-4C5A-B57B-7135AAD738C8}" name="Column10408" dataDxfId="6018"/>
    <tableColumn id="10413" xr3:uid="{CFBE5CF9-0B08-4587-A154-E684CE7EC91B}" name="Column10409" dataDxfId="6017"/>
    <tableColumn id="10414" xr3:uid="{08E3B4D9-1DA1-48C1-A992-7EFDE1328999}" name="Column10410" dataDxfId="6016"/>
    <tableColumn id="10415" xr3:uid="{36148DF4-6664-4016-A0A3-633C0E72A224}" name="Column10411" dataDxfId="6015"/>
    <tableColumn id="10416" xr3:uid="{16DABE6E-83D7-43A5-B9B9-1C567FE5AB6C}" name="Column10412" dataDxfId="6014"/>
    <tableColumn id="10417" xr3:uid="{B2B422E3-3FA9-4C2F-8017-9FE681D1C18B}" name="Column10413" dataDxfId="6013"/>
    <tableColumn id="10418" xr3:uid="{3478A01F-75D0-4AFA-8936-89CAC47179C6}" name="Column10414" dataDxfId="6012"/>
    <tableColumn id="10419" xr3:uid="{5DFCE93D-9854-4DE0-A127-64BCCF87792E}" name="Column10415" dataDxfId="6011"/>
    <tableColumn id="10420" xr3:uid="{FE8AD96C-56FC-46A3-9C2E-03D288A6B97C}" name="Column10416" dataDxfId="6010"/>
    <tableColumn id="10421" xr3:uid="{4C4FA1BE-04D3-4061-9EFF-168F947C6A72}" name="Column10417" dataDxfId="6009"/>
    <tableColumn id="10422" xr3:uid="{E6EBCD4A-93E0-4952-95FC-5CC698476044}" name="Column10418" dataDxfId="6008"/>
    <tableColumn id="10423" xr3:uid="{45250EDB-0104-447A-8967-2DDEDB0AD99F}" name="Column10419" dataDxfId="6007"/>
    <tableColumn id="10424" xr3:uid="{47791A91-AEC6-48CB-9C75-63062A37E534}" name="Column10420" dataDxfId="6006"/>
    <tableColumn id="10425" xr3:uid="{476B8B23-FB59-4601-9E62-727C4AE373C1}" name="Column10421" dataDxfId="6005"/>
    <tableColumn id="10426" xr3:uid="{8DD6872D-518C-4A4E-9A5E-B4C960246765}" name="Column10422" dataDxfId="6004"/>
    <tableColumn id="10427" xr3:uid="{263E5B48-5980-4176-A720-87DF4B99B19C}" name="Column10423" dataDxfId="6003"/>
    <tableColumn id="10428" xr3:uid="{2BE3E5C0-1C77-4449-9831-1D5C59375D65}" name="Column10424" dataDxfId="6002"/>
    <tableColumn id="10429" xr3:uid="{18E472F1-7684-4FA0-9485-C9D2FEC1DC91}" name="Column10425" dataDxfId="6001"/>
    <tableColumn id="10430" xr3:uid="{3205B763-F7A4-4C20-BBA1-A6FB93219EA4}" name="Column10426" dataDxfId="6000"/>
    <tableColumn id="10431" xr3:uid="{000474EB-7548-4F65-9395-1FBDA330E566}" name="Column10427" dataDxfId="5999"/>
    <tableColumn id="10432" xr3:uid="{BA619370-51CE-41ED-8994-04D8207F3689}" name="Column10428" dataDxfId="5998"/>
    <tableColumn id="10433" xr3:uid="{CD7F28E6-F7D2-4AA0-A710-F23DB570402D}" name="Column10429" dataDxfId="5997"/>
    <tableColumn id="10434" xr3:uid="{8D2E2B97-1807-4B43-A020-15A979CEB354}" name="Column10430" dataDxfId="5996"/>
    <tableColumn id="10435" xr3:uid="{11DFFE13-8BCE-4862-8794-61CCB5C20AFD}" name="Column10431" dataDxfId="5995"/>
    <tableColumn id="10436" xr3:uid="{46CA76F8-CA70-4363-9606-420ED867C2F4}" name="Column10432" dataDxfId="5994"/>
    <tableColumn id="10437" xr3:uid="{079C14A5-AF50-4765-A453-D08C66540321}" name="Column10433" dataDxfId="5993"/>
    <tableColumn id="10438" xr3:uid="{312DBB93-8716-468C-9099-20B019EE32FF}" name="Column10434" dataDxfId="5992"/>
    <tableColumn id="10439" xr3:uid="{3E7C8121-E849-469D-A3F3-E7505D85CC8B}" name="Column10435" dataDxfId="5991"/>
    <tableColumn id="10440" xr3:uid="{4D075392-C8DD-4DD1-B7CC-29CF69BB1737}" name="Column10436" dataDxfId="5990"/>
    <tableColumn id="10441" xr3:uid="{1A01E73B-A965-414D-B1DA-81C3B51E65C8}" name="Column10437" dataDxfId="5989"/>
    <tableColumn id="10442" xr3:uid="{4D4BEC8B-E1E8-4075-9F4C-6495693C61A4}" name="Column10438" dataDxfId="5988"/>
    <tableColumn id="10443" xr3:uid="{FB23E16B-4918-42CC-BD88-ED24DB2D22DD}" name="Column10439" dataDxfId="5987"/>
    <tableColumn id="10444" xr3:uid="{17F978AF-D3A0-49B3-9D43-7BE65AF5047B}" name="Column10440" dataDxfId="5986"/>
    <tableColumn id="10445" xr3:uid="{0EF1D8FC-662F-4CD5-A7C6-C0CC3AE81A02}" name="Column10441" dataDxfId="5985"/>
    <tableColumn id="10446" xr3:uid="{9D8A2BBF-2976-41DE-8796-F9CD838F05C5}" name="Column10442" dataDxfId="5984"/>
    <tableColumn id="10447" xr3:uid="{35A13E08-E6E9-4373-9623-ED7D2C7B027E}" name="Column10443" dataDxfId="5983"/>
    <tableColumn id="10448" xr3:uid="{8B9A3496-A131-4A20-840B-762B6D0C3C80}" name="Column10444" dataDxfId="5982"/>
    <tableColumn id="10449" xr3:uid="{FD08C724-09AE-4F42-9885-D57FD1B01ECC}" name="Column10445" dataDxfId="5981"/>
    <tableColumn id="10450" xr3:uid="{F7594657-8A64-4BB8-9A8D-9603F199BD8D}" name="Column10446" dataDxfId="5980"/>
    <tableColumn id="10451" xr3:uid="{C828514C-069F-4435-9ABE-D50B57BFBDB2}" name="Column10447" dataDxfId="5979"/>
    <tableColumn id="10452" xr3:uid="{167A34E9-E174-4EF1-A9FF-F9ADF02F88E0}" name="Column10448" dataDxfId="5978"/>
    <tableColumn id="10453" xr3:uid="{D825F17E-445B-40BC-AFC2-73767D4789FB}" name="Column10449" dataDxfId="5977"/>
    <tableColumn id="10454" xr3:uid="{8E8ABF08-606F-43E1-BD09-06672B346EA2}" name="Column10450" dataDxfId="5976"/>
    <tableColumn id="10455" xr3:uid="{629B6336-B45F-4C03-B8A8-CD4839A29C14}" name="Column10451" dataDxfId="5975"/>
    <tableColumn id="10456" xr3:uid="{B0E9C94F-9A64-4D74-890D-ECB634C84E4C}" name="Column10452" dataDxfId="5974"/>
    <tableColumn id="10457" xr3:uid="{5DE0F715-110A-4D76-8C28-7A2CDD4FEB9D}" name="Column10453" dataDxfId="5973"/>
    <tableColumn id="10458" xr3:uid="{C2E1B136-778C-4A0B-895B-F4B50FBCE604}" name="Column10454" dataDxfId="5972"/>
    <tableColumn id="10459" xr3:uid="{3FB9B9E9-562F-4247-B6EE-536BBB8BE36B}" name="Column10455" dataDxfId="5971"/>
    <tableColumn id="10460" xr3:uid="{8BE9CFE4-7B1E-433D-9678-4F21BEE1AA90}" name="Column10456" dataDxfId="5970"/>
    <tableColumn id="10461" xr3:uid="{569C1A2A-29F4-40FE-B55C-2DC5A3BFEC10}" name="Column10457" dataDxfId="5969"/>
    <tableColumn id="10462" xr3:uid="{E48C2455-26DF-446B-8A8B-57A23A508AC6}" name="Column10458" dataDxfId="5968"/>
    <tableColumn id="10463" xr3:uid="{92119BAE-CF11-4972-B3F0-F17796C1FCED}" name="Column10459" dataDxfId="5967"/>
    <tableColumn id="10464" xr3:uid="{1576BC42-C68D-4FC0-A936-512587EA6507}" name="Column10460" dataDxfId="5966"/>
    <tableColumn id="10465" xr3:uid="{465B65A1-98D4-4D60-8A0D-38157947F470}" name="Column10461" dataDxfId="5965"/>
    <tableColumn id="10466" xr3:uid="{E992CC5B-7FA1-4751-919A-574E69EF548D}" name="Column10462" dataDxfId="5964"/>
    <tableColumn id="10467" xr3:uid="{778C67D1-A78E-4402-972D-2411B30BB904}" name="Column10463" dataDxfId="5963"/>
    <tableColumn id="10468" xr3:uid="{A9F9441F-7185-4707-A2F8-EBB41E43B9BC}" name="Column10464" dataDxfId="5962"/>
    <tableColumn id="10469" xr3:uid="{3AAF01DD-6411-42E4-B802-821F57A671C8}" name="Column10465" dataDxfId="5961"/>
    <tableColumn id="10470" xr3:uid="{239A76CC-6FA3-4050-9990-94C802585B25}" name="Column10466" dataDxfId="5960"/>
    <tableColumn id="10471" xr3:uid="{74D5292E-357C-4203-820E-B712901E95BE}" name="Column10467" dataDxfId="5959"/>
    <tableColumn id="10472" xr3:uid="{946F85DD-DC6E-433E-80E0-55346D5158AF}" name="Column10468" dataDxfId="5958"/>
    <tableColumn id="10473" xr3:uid="{6E908D00-CAE6-4E54-809B-86667EF9AB37}" name="Column10469" dataDxfId="5957"/>
    <tableColumn id="10474" xr3:uid="{4D88B267-40FC-4822-8164-AD1FA8E2C9BF}" name="Column10470" dataDxfId="5956"/>
    <tableColumn id="10475" xr3:uid="{15680CBC-FEF8-4887-B633-96F46FBE5A8A}" name="Column10471" dataDxfId="5955"/>
    <tableColumn id="10476" xr3:uid="{33B6C167-3D20-4372-9521-B0C6ABF02B35}" name="Column10472" dataDxfId="5954"/>
    <tableColumn id="10477" xr3:uid="{04E3E14F-15B8-452B-9EBB-FE66C87A7CCB}" name="Column10473" dataDxfId="5953"/>
    <tableColumn id="10478" xr3:uid="{9D22BCFF-0E6A-4EBE-A462-4D13DBFB0E7E}" name="Column10474" dataDxfId="5952"/>
    <tableColumn id="10479" xr3:uid="{8ED78C1F-7DCD-497D-BDD7-29CA1DABD1AF}" name="Column10475" dataDxfId="5951"/>
    <tableColumn id="10480" xr3:uid="{EEA711AD-0411-430F-A3D4-C8F0D30F9CC5}" name="Column10476" dataDxfId="5950"/>
    <tableColumn id="10481" xr3:uid="{A3596CD2-EE19-4AA3-B437-F004ED43A097}" name="Column10477" dataDxfId="5949"/>
    <tableColumn id="10482" xr3:uid="{FBA2EEA4-53E4-42D0-8B74-E6984D8494DA}" name="Column10478" dataDxfId="5948"/>
    <tableColumn id="10483" xr3:uid="{09159B78-A20A-4F06-AC1C-05A6EB4A7A79}" name="Column10479" dataDxfId="5947"/>
    <tableColumn id="10484" xr3:uid="{D4551817-05DD-4C7B-AEB6-5D4E2FA36580}" name="Column10480" dataDxfId="5946"/>
    <tableColumn id="10485" xr3:uid="{2C82450B-8540-4BDB-9ADC-91543862EF56}" name="Column10481" dataDxfId="5945"/>
    <tableColumn id="10486" xr3:uid="{379FADFA-1681-440D-B08F-1C01BEFA8F39}" name="Column10482" dataDxfId="5944"/>
    <tableColumn id="10487" xr3:uid="{C27966A3-402D-4433-A541-ADF14027D5EA}" name="Column10483" dataDxfId="5943"/>
    <tableColumn id="10488" xr3:uid="{87652B1B-FF99-43C0-80EB-DD81F0205B03}" name="Column10484" dataDxfId="5942"/>
    <tableColumn id="10489" xr3:uid="{F89B2179-5298-4DA9-90F7-925AD3D7EC9C}" name="Column10485" dataDxfId="5941"/>
    <tableColumn id="10490" xr3:uid="{C6D78CC1-8103-4FB0-9475-2D5F88EAA699}" name="Column10486" dataDxfId="5940"/>
    <tableColumn id="10491" xr3:uid="{AC2D3F7C-80A7-4B82-B991-C2F6237C5EEE}" name="Column10487" dataDxfId="5939"/>
    <tableColumn id="10492" xr3:uid="{34A5EDE9-D304-49EA-B55C-7198830F3274}" name="Column10488" dataDxfId="5938"/>
    <tableColumn id="10493" xr3:uid="{7644275C-B28A-472D-ACFD-A906F839C814}" name="Column10489" dataDxfId="5937"/>
    <tableColumn id="10494" xr3:uid="{C6A43D16-ACA2-41F0-AC8C-015F1A8E12C5}" name="Column10490" dataDxfId="5936"/>
    <tableColumn id="10495" xr3:uid="{1D4B8CB3-C5EE-4717-B24B-CAD4C2B8E7D7}" name="Column10491" dataDxfId="5935"/>
    <tableColumn id="10496" xr3:uid="{2805DF39-7204-4920-91B5-11C601517217}" name="Column10492" dataDxfId="5934"/>
    <tableColumn id="10497" xr3:uid="{CFC37090-6AF3-4C3A-BCD9-D0B22E837457}" name="Column10493" dataDxfId="5933"/>
    <tableColumn id="10498" xr3:uid="{5614797D-C6B5-4561-9B1F-E71D9656BCFE}" name="Column10494" dataDxfId="5932"/>
    <tableColumn id="10499" xr3:uid="{3687188E-CFC7-455E-BAFF-911BC60AE1EB}" name="Column10495" dataDxfId="5931"/>
    <tableColumn id="10500" xr3:uid="{884DC534-85A3-4BCA-8BD1-CBA484756D40}" name="Column10496" dataDxfId="5930"/>
    <tableColumn id="10501" xr3:uid="{C50E3052-0ED9-4DAE-AC04-79F6BFA791D7}" name="Column10497" dataDxfId="5929"/>
    <tableColumn id="10502" xr3:uid="{9DC243F8-E416-44C8-960C-2233B1D29DED}" name="Column10498" dataDxfId="5928"/>
    <tableColumn id="10503" xr3:uid="{E7CB69B1-E1AB-4E88-B2EA-7E25CDDDF77F}" name="Column10499" dataDxfId="5927"/>
    <tableColumn id="10504" xr3:uid="{E96E6F88-CDCA-4359-B676-613D433414AE}" name="Column10500" dataDxfId="5926"/>
    <tableColumn id="10505" xr3:uid="{F8489550-851B-4673-899B-6313E5022E78}" name="Column10501" dataDxfId="5925"/>
    <tableColumn id="10506" xr3:uid="{88D415C1-AF83-4CC3-991A-6E102CB27E9E}" name="Column10502" dataDxfId="5924"/>
    <tableColumn id="10507" xr3:uid="{DBA7A59F-48AE-4149-ADCC-27266A4DCAFC}" name="Column10503" dataDxfId="5923"/>
    <tableColumn id="10508" xr3:uid="{FF2624B4-21BC-49F4-93B1-54ED8B45D1B2}" name="Column10504" dataDxfId="5922"/>
    <tableColumn id="10509" xr3:uid="{C79C8A46-697D-487E-B8AA-C001B7F38252}" name="Column10505" dataDxfId="5921"/>
    <tableColumn id="10510" xr3:uid="{D00CB553-168D-410D-924F-E2606894D989}" name="Column10506" dataDxfId="5920"/>
    <tableColumn id="10511" xr3:uid="{EA158334-0D26-4240-AA31-118A1E4FF8D8}" name="Column10507" dataDxfId="5919"/>
    <tableColumn id="10512" xr3:uid="{352A6C1C-F02F-4252-B29C-2CBD4F630077}" name="Column10508" dataDxfId="5918"/>
    <tableColumn id="10513" xr3:uid="{CB77F251-AAEB-42D8-9E9A-237C2F31690A}" name="Column10509" dataDxfId="5917"/>
    <tableColumn id="10514" xr3:uid="{794C79F5-5681-4CF6-9D8C-778E7A2A66A7}" name="Column10510" dataDxfId="5916"/>
    <tableColumn id="10515" xr3:uid="{1BB16523-5D95-4F73-9498-A5AAE97EF21D}" name="Column10511" dataDxfId="5915"/>
    <tableColumn id="10516" xr3:uid="{C90F54D7-8E4A-4E7C-9CEB-0013177B8694}" name="Column10512" dataDxfId="5914"/>
    <tableColumn id="10517" xr3:uid="{36AF4BD9-D4B2-4ADB-9153-42C71039B03C}" name="Column10513" dataDxfId="5913"/>
    <tableColumn id="10518" xr3:uid="{27B3C92F-F487-488B-A166-EBF884E2240E}" name="Column10514" dataDxfId="5912"/>
    <tableColumn id="10519" xr3:uid="{CFC46EBB-A2F6-41E5-B938-651F941F15A6}" name="Column10515" dataDxfId="5911"/>
    <tableColumn id="10520" xr3:uid="{01F26BFC-B06B-4700-8036-6729DB49B162}" name="Column10516" dataDxfId="5910"/>
    <tableColumn id="10521" xr3:uid="{A3989DC6-ECA3-4538-8936-65AA3AE15676}" name="Column10517" dataDxfId="5909"/>
    <tableColumn id="10522" xr3:uid="{F6E01974-B151-41CC-939D-AE2CDFDF9F52}" name="Column10518" dataDxfId="5908"/>
    <tableColumn id="10523" xr3:uid="{425D7A93-9918-4E01-A274-867606071E4A}" name="Column10519" dataDxfId="5907"/>
    <tableColumn id="10524" xr3:uid="{87756DBC-D7D4-4E6E-945A-CB7A2DFEC9F8}" name="Column10520" dataDxfId="5906"/>
    <tableColumn id="10525" xr3:uid="{01BE69D7-011B-40F0-806B-D13CAB913A5E}" name="Column10521" dataDxfId="5905"/>
    <tableColumn id="10526" xr3:uid="{AD261E02-333A-4026-BA27-528963A0D89A}" name="Column10522" dataDxfId="5904"/>
    <tableColumn id="10527" xr3:uid="{7A86AD13-0C3E-441E-B3D2-FF1435241BCD}" name="Column10523" dataDxfId="5903"/>
    <tableColumn id="10528" xr3:uid="{4D4FC266-3C63-4779-8C05-B46B44F31F1D}" name="Column10524" dataDxfId="5902"/>
    <tableColumn id="10529" xr3:uid="{055BC573-C796-438C-A807-93A45EB8A397}" name="Column10525" dataDxfId="5901"/>
    <tableColumn id="10530" xr3:uid="{42DB5D51-A263-44CE-8FB0-05357AF49B19}" name="Column10526" dataDxfId="5900"/>
    <tableColumn id="10531" xr3:uid="{A0FC3B87-1700-46CC-9E99-84ECA9505151}" name="Column10527" dataDxfId="5899"/>
    <tableColumn id="10532" xr3:uid="{3A68B760-2C69-499F-9F70-E1B7608CCBCF}" name="Column10528" dataDxfId="5898"/>
    <tableColumn id="10533" xr3:uid="{84545FDB-DCCD-4642-A57A-17A04B84E9F4}" name="Column10529" dataDxfId="5897"/>
    <tableColumn id="10534" xr3:uid="{DAE7A982-B92E-4553-B9B8-F4F9044513B1}" name="Column10530" dataDxfId="5896"/>
    <tableColumn id="10535" xr3:uid="{9C32F2D2-1C7B-420F-A58D-1D48463FB6AC}" name="Column10531" dataDxfId="5895"/>
    <tableColumn id="10536" xr3:uid="{38D53BE3-4C53-4303-B524-1646FDA1B0A0}" name="Column10532" dataDxfId="5894"/>
    <tableColumn id="10537" xr3:uid="{2FC89E02-99FA-4438-B138-CCDC8BDF94FC}" name="Column10533" dataDxfId="5893"/>
    <tableColumn id="10538" xr3:uid="{D1915A28-0A92-41C8-9662-79213F6612E3}" name="Column10534" dataDxfId="5892"/>
    <tableColumn id="10539" xr3:uid="{FA5DE707-8B76-4DFE-B4D0-00F661DC8CEE}" name="Column10535" dataDxfId="5891"/>
    <tableColumn id="10540" xr3:uid="{4227C7DF-9DD0-46B6-96C0-DF7977DEAF76}" name="Column10536" dataDxfId="5890"/>
    <tableColumn id="10541" xr3:uid="{E4606E4C-367A-49FA-A16B-E0FBD614A8D1}" name="Column10537" dataDxfId="5889"/>
    <tableColumn id="10542" xr3:uid="{AD5C92E0-D02B-434B-970F-3B0713E318D2}" name="Column10538" dataDxfId="5888"/>
    <tableColumn id="10543" xr3:uid="{154ADC4D-D3EB-4E52-B61A-714BEFB56425}" name="Column10539" dataDxfId="5887"/>
    <tableColumn id="10544" xr3:uid="{F147C76E-6148-4EAC-B4A3-BADAE2815E89}" name="Column10540" dataDxfId="5886"/>
    <tableColumn id="10545" xr3:uid="{D406F07E-2375-488A-A6B0-4B9B8837C5D9}" name="Column10541" dataDxfId="5885"/>
    <tableColumn id="10546" xr3:uid="{03651FA5-C99B-48DD-8F41-2EDE351C1201}" name="Column10542" dataDxfId="5884"/>
    <tableColumn id="10547" xr3:uid="{64674F0D-A5C3-4436-A2ED-AF55A500649A}" name="Column10543" dataDxfId="5883"/>
    <tableColumn id="10548" xr3:uid="{DC48E153-7F3A-42CC-A4F7-40540A7ADFE9}" name="Column10544" dataDxfId="5882"/>
    <tableColumn id="10549" xr3:uid="{F29FD409-B2F8-4D56-B7FE-ED28C5BDCA7E}" name="Column10545" dataDxfId="5881"/>
    <tableColumn id="10550" xr3:uid="{36BCF430-4A4D-4C18-96F0-1B43C52699D8}" name="Column10546" dataDxfId="5880"/>
    <tableColumn id="10551" xr3:uid="{0C4B068C-50DA-4BB4-B1D8-9E22E34E84A2}" name="Column10547" dataDxfId="5879"/>
    <tableColumn id="10552" xr3:uid="{03BAFF55-DD15-4FC5-9810-DFE7E7BA459C}" name="Column10548" dataDxfId="5878"/>
    <tableColumn id="10553" xr3:uid="{ED801278-3066-494B-919F-5691529AFE24}" name="Column10549" dataDxfId="5877"/>
    <tableColumn id="10554" xr3:uid="{A3FCB454-C3C6-4E32-903B-DC2E7AAA4EE2}" name="Column10550" dataDxfId="5876"/>
    <tableColumn id="10555" xr3:uid="{05216C45-28BF-47CF-839B-D98B2EDF8A99}" name="Column10551" dataDxfId="5875"/>
    <tableColumn id="10556" xr3:uid="{F6148932-B5E2-4CFE-A424-525EC983FCEF}" name="Column10552" dataDxfId="5874"/>
    <tableColumn id="10557" xr3:uid="{D828E686-3E45-4D07-AC00-F98F4E03E7C3}" name="Column10553" dataDxfId="5873"/>
    <tableColumn id="10558" xr3:uid="{A3AB21C0-EDB2-4EFB-B5E0-90EEFD0DF9E5}" name="Column10554" dataDxfId="5872"/>
    <tableColumn id="10559" xr3:uid="{99FB17D7-E97F-499B-8E82-04AB6E309FF5}" name="Column10555" dataDxfId="5871"/>
    <tableColumn id="10560" xr3:uid="{3C38D7D8-23A5-4583-AB59-1F64C208AEE5}" name="Column10556" dataDxfId="5870"/>
    <tableColumn id="10561" xr3:uid="{F788A40D-5052-41CC-A368-5B4C8733179D}" name="Column10557" dataDxfId="5869"/>
    <tableColumn id="10562" xr3:uid="{A4F4F597-21EA-4FE9-85D6-C91AE90F8EEF}" name="Column10558" dataDxfId="5868"/>
    <tableColumn id="10563" xr3:uid="{0662B218-13EA-45B0-BCDE-FA226367D1C5}" name="Column10559" dataDxfId="5867"/>
    <tableColumn id="10564" xr3:uid="{4E51820B-F740-48D9-BBE4-7919B5E6D844}" name="Column10560" dataDxfId="5866"/>
    <tableColumn id="10565" xr3:uid="{F98B8205-1FE5-4CC8-9C5B-D6764AE99EC8}" name="Column10561" dataDxfId="5865"/>
    <tableColumn id="10566" xr3:uid="{D8496A5A-4DE0-4B42-BA5B-55AABC5BEA4A}" name="Column10562" dataDxfId="5864"/>
    <tableColumn id="10567" xr3:uid="{4300B1EA-DB95-4AD2-AA7F-8E4D67A4FA8A}" name="Column10563" dataDxfId="5863"/>
    <tableColumn id="10568" xr3:uid="{34702A7D-3AA5-4343-A9C3-7A074EA25B65}" name="Column10564" dataDxfId="5862"/>
    <tableColumn id="10569" xr3:uid="{F3043000-69AC-4509-BE5C-C3CA6EE42FD8}" name="Column10565" dataDxfId="5861"/>
    <tableColumn id="10570" xr3:uid="{056E997F-F137-4FA4-AC6A-4680EEF9B294}" name="Column10566" dataDxfId="5860"/>
    <tableColumn id="10571" xr3:uid="{4F3A0F31-4FC7-4E36-8FF0-745C456B9E8C}" name="Column10567" dataDxfId="5859"/>
    <tableColumn id="10572" xr3:uid="{3A7AD67A-206B-4AF8-B49F-D8CDD9C01E18}" name="Column10568" dataDxfId="5858"/>
    <tableColumn id="10573" xr3:uid="{CF8F7E99-A4A3-41DC-BE84-2BDE5C9E9B6F}" name="Column10569" dataDxfId="5857"/>
    <tableColumn id="10574" xr3:uid="{4430EC7B-F33D-4E90-82CA-525C92DEDC95}" name="Column10570" dataDxfId="5856"/>
    <tableColumn id="10575" xr3:uid="{3FF2EDA3-CF61-4935-8149-A84E5276D6EB}" name="Column10571" dataDxfId="5855"/>
    <tableColumn id="10576" xr3:uid="{46328009-5420-4353-8366-183687974A09}" name="Column10572" dataDxfId="5854"/>
    <tableColumn id="10577" xr3:uid="{B34BB1C8-DF66-46D8-9A1A-0E4033B41A15}" name="Column10573" dataDxfId="5853"/>
    <tableColumn id="10578" xr3:uid="{5B094A24-BF73-49C6-A1BF-DCCB5910895C}" name="Column10574" dataDxfId="5852"/>
    <tableColumn id="10579" xr3:uid="{000AE3F1-C72C-4F0F-8613-649848CFD354}" name="Column10575" dataDxfId="5851"/>
    <tableColumn id="10580" xr3:uid="{FD5B75C5-602F-4AC1-8A78-4D74E20C9AF9}" name="Column10576" dataDxfId="5850"/>
    <tableColumn id="10581" xr3:uid="{B708C0E0-37A4-411F-908D-EDE0DDDC11CD}" name="Column10577" dataDxfId="5849"/>
    <tableColumn id="10582" xr3:uid="{5CA59D95-F2EB-420D-8666-1967CE0FF146}" name="Column10578" dataDxfId="5848"/>
    <tableColumn id="10583" xr3:uid="{37D73BB7-4CCF-49C1-8791-39B71B65812B}" name="Column10579" dataDxfId="5847"/>
    <tableColumn id="10584" xr3:uid="{DE22C99C-D277-47F3-8F79-A1A882725922}" name="Column10580" dataDxfId="5846"/>
    <tableColumn id="10585" xr3:uid="{253D7922-17A1-41CB-B26C-48842115F4D2}" name="Column10581" dataDxfId="5845"/>
    <tableColumn id="10586" xr3:uid="{743A2044-E85A-4B8C-98F2-006A5132860B}" name="Column10582" dataDxfId="5844"/>
    <tableColumn id="10587" xr3:uid="{EAE8C22E-120B-4AE2-8AE2-9A25A1883943}" name="Column10583" dataDxfId="5843"/>
    <tableColumn id="10588" xr3:uid="{BE45CEED-C881-4F95-94C8-940254BC38E3}" name="Column10584" dataDxfId="5842"/>
    <tableColumn id="10589" xr3:uid="{1CC5B572-B562-426C-B4F0-8DEED8C104A6}" name="Column10585" dataDxfId="5841"/>
    <tableColumn id="10590" xr3:uid="{CBCB6331-6F2F-4E2B-ABC0-F2000D2E0D16}" name="Column10586" dataDxfId="5840"/>
    <tableColumn id="10591" xr3:uid="{6ECA4299-02A9-4361-83FA-6F051751D2B0}" name="Column10587" dataDxfId="5839"/>
    <tableColumn id="10592" xr3:uid="{C2D3E988-CBBA-4CFA-B590-F0B3E77B7979}" name="Column10588" dataDxfId="5838"/>
    <tableColumn id="10593" xr3:uid="{539A9F62-A02B-4579-871E-D57CC98B85B1}" name="Column10589" dataDxfId="5837"/>
    <tableColumn id="10594" xr3:uid="{B8D91A7D-D29C-4B6F-AED7-F1431CC02EED}" name="Column10590" dataDxfId="5836"/>
    <tableColumn id="10595" xr3:uid="{943EE705-FE8F-4354-B981-DC7BDBF9C80B}" name="Column10591" dataDxfId="5835"/>
    <tableColumn id="10596" xr3:uid="{BDD1136F-A21C-4ECE-BB46-A90A9D3FABAD}" name="Column10592" dataDxfId="5834"/>
    <tableColumn id="10597" xr3:uid="{B3F33B78-3D1C-4B72-A0EE-C0B5582B8019}" name="Column10593" dataDxfId="5833"/>
    <tableColumn id="10598" xr3:uid="{DE3CD0AD-77A0-43FA-B8E9-C97333258A53}" name="Column10594" dataDxfId="5832"/>
    <tableColumn id="10599" xr3:uid="{E867B7E7-C698-4829-A361-D929344D9AED}" name="Column10595" dataDxfId="5831"/>
    <tableColumn id="10600" xr3:uid="{D2BCD03D-C27C-4FF9-9104-8F159FEB0267}" name="Column10596" dataDxfId="5830"/>
    <tableColumn id="10601" xr3:uid="{6402141C-493B-46D9-910A-C5A9EB8D6014}" name="Column10597" dataDxfId="5829"/>
    <tableColumn id="10602" xr3:uid="{852B3E7B-CB97-47F4-BDDA-D402529213BB}" name="Column10598" dataDxfId="5828"/>
    <tableColumn id="10603" xr3:uid="{EDCF273B-2DFB-4EA4-BAE4-4E9002AD2EE1}" name="Column10599" dataDxfId="5827"/>
    <tableColumn id="10604" xr3:uid="{F4A12162-E727-4BC6-9640-8F03B2858D9D}" name="Column10600" dataDxfId="5826"/>
    <tableColumn id="10605" xr3:uid="{EB03411C-728C-4A3C-B456-3FAA61C7E0EA}" name="Column10601" dataDxfId="5825"/>
    <tableColumn id="10606" xr3:uid="{FAFB23AF-5414-433D-B690-C311B05D2278}" name="Column10602" dataDxfId="5824"/>
    <tableColumn id="10607" xr3:uid="{3F879921-BCEA-499E-87D0-3CEA6A9ACDC0}" name="Column10603" dataDxfId="5823"/>
    <tableColumn id="10608" xr3:uid="{DFE0B81A-34A3-425C-81B6-672061A4C309}" name="Column10604" dataDxfId="5822"/>
    <tableColumn id="10609" xr3:uid="{DF4D2F49-7765-4B88-AFB7-7F328B0F305E}" name="Column10605" dataDxfId="5821"/>
    <tableColumn id="10610" xr3:uid="{5646A0E9-A306-4F7D-B5E6-0A8BC2C4EDB0}" name="Column10606" dataDxfId="5820"/>
    <tableColumn id="10611" xr3:uid="{410201CD-38C3-4998-AF28-906CE992E6C5}" name="Column10607" dataDxfId="5819"/>
    <tableColumn id="10612" xr3:uid="{E8000B4E-66FB-41D6-A1DC-F4FACE53B218}" name="Column10608" dataDxfId="5818"/>
    <tableColumn id="10613" xr3:uid="{A0608E5B-D31D-4BB5-AF23-7EB8E092A480}" name="Column10609" dataDxfId="5817"/>
    <tableColumn id="10614" xr3:uid="{58B162C2-4C3F-406E-8902-C01CD2ED9944}" name="Column10610" dataDxfId="5816"/>
    <tableColumn id="10615" xr3:uid="{F693020E-977E-4EE4-B307-2576CA9B26D8}" name="Column10611" dataDxfId="5815"/>
    <tableColumn id="10616" xr3:uid="{54C88110-B882-43E1-BA3A-6BD188CBFE07}" name="Column10612" dataDxfId="5814"/>
    <tableColumn id="10617" xr3:uid="{2F3D5B6D-08A9-4D55-A6D2-3A5C820CBC64}" name="Column10613" dataDxfId="5813"/>
    <tableColumn id="10618" xr3:uid="{9A926F85-7DCA-404C-BADC-2BECE378D78F}" name="Column10614" dataDxfId="5812"/>
    <tableColumn id="10619" xr3:uid="{747A6386-6D1E-44F0-AA6F-AA46E9133387}" name="Column10615" dataDxfId="5811"/>
    <tableColumn id="10620" xr3:uid="{5B18256B-C760-4C01-880B-89A84931249A}" name="Column10616" dataDxfId="5810"/>
    <tableColumn id="10621" xr3:uid="{1EAD696A-2412-447F-AEA7-D3F6A016C4E5}" name="Column10617" dataDxfId="5809"/>
    <tableColumn id="10622" xr3:uid="{8AD36115-9404-4D1F-9F19-2B0D596EC525}" name="Column10618" dataDxfId="5808"/>
    <tableColumn id="10623" xr3:uid="{7122BE8E-0329-49B1-BA88-26B3C33FD1FF}" name="Column10619" dataDxfId="5807"/>
    <tableColumn id="10624" xr3:uid="{8A20FE13-1B41-4DA9-835B-1C8802A07F33}" name="Column10620" dataDxfId="5806"/>
    <tableColumn id="10625" xr3:uid="{7E245974-E454-4990-84FD-A71684D1A7F1}" name="Column10621" dataDxfId="5805"/>
    <tableColumn id="10626" xr3:uid="{DC39FB6A-24A4-4046-BE1E-C801AC03DACC}" name="Column10622" dataDxfId="5804"/>
    <tableColumn id="10627" xr3:uid="{87AB25DF-741E-4886-897B-488F99A19F4D}" name="Column10623" dataDxfId="5803"/>
    <tableColumn id="10628" xr3:uid="{72AD5E41-522F-48CF-92F2-B3D6296DD727}" name="Column10624" dataDxfId="5802"/>
    <tableColumn id="10629" xr3:uid="{3B07634F-F548-4B3D-8B1D-59E52C0A0AA8}" name="Column10625" dataDxfId="5801"/>
    <tableColumn id="10630" xr3:uid="{D43A9C85-0374-4B77-BB92-E5210596F07A}" name="Column10626" dataDxfId="5800"/>
    <tableColumn id="10631" xr3:uid="{F5781661-6769-4D0E-B1F8-C402DE085E35}" name="Column10627" dataDxfId="5799"/>
    <tableColumn id="10632" xr3:uid="{4686086C-9213-4713-98A3-3A93FA2F682B}" name="Column10628" dataDxfId="5798"/>
    <tableColumn id="10633" xr3:uid="{FD3B63DA-9861-4F5D-8898-B59A5FF40F29}" name="Column10629" dataDxfId="5797"/>
    <tableColumn id="10634" xr3:uid="{D0B8F8FC-783F-4EB9-A817-B117F7B9F783}" name="Column10630" dataDxfId="5796"/>
    <tableColumn id="10635" xr3:uid="{CEA90774-165C-44A3-A806-E57CF4E05F51}" name="Column10631" dataDxfId="5795"/>
    <tableColumn id="10636" xr3:uid="{633DE50F-78AB-43A8-B353-D3D74C13BCDC}" name="Column10632" dataDxfId="5794"/>
    <tableColumn id="10637" xr3:uid="{23DD4428-C821-4607-8BB5-8085E2BC4905}" name="Column10633" dataDxfId="5793"/>
    <tableColumn id="10638" xr3:uid="{9F9E418F-C5C8-4CCE-B405-F57556CD6640}" name="Column10634" dataDxfId="5792"/>
    <tableColumn id="10639" xr3:uid="{8B9AC282-E987-4087-8797-76564E6AD447}" name="Column10635" dataDxfId="5791"/>
    <tableColumn id="10640" xr3:uid="{2B63A345-9AF5-4EC5-A4CC-B220EC6B566B}" name="Column10636" dataDxfId="5790"/>
    <tableColumn id="10641" xr3:uid="{2B82DABD-3C06-436D-AE57-6BEDFCD27252}" name="Column10637" dataDxfId="5789"/>
    <tableColumn id="10642" xr3:uid="{AA52EA1B-D6ED-40D0-B9AE-706C9FD40969}" name="Column10638" dataDxfId="5788"/>
    <tableColumn id="10643" xr3:uid="{AC30A22C-DC0B-418C-A1ED-38EC3307A59E}" name="Column10639" dataDxfId="5787"/>
    <tableColumn id="10644" xr3:uid="{9FF33118-74C7-4CAA-833D-CCD2DABB2BEC}" name="Column10640" dataDxfId="5786"/>
    <tableColumn id="10645" xr3:uid="{886DE0CF-739E-4D8C-A3AF-93BA99199928}" name="Column10641" dataDxfId="5785"/>
    <tableColumn id="10646" xr3:uid="{C5361A45-3782-45DC-80B7-B6AADD87985F}" name="Column10642" dataDxfId="5784"/>
    <tableColumn id="10647" xr3:uid="{200C375F-F7E9-43BB-AD76-DA087A475461}" name="Column10643" dataDxfId="5783"/>
    <tableColumn id="10648" xr3:uid="{3EA502F5-2CB4-423E-BC13-FEA9D8C45EB0}" name="Column10644" dataDxfId="5782"/>
    <tableColumn id="10649" xr3:uid="{C8FEC74E-58A2-4F68-BFB5-E6B427FF74C8}" name="Column10645" dataDxfId="5781"/>
    <tableColumn id="10650" xr3:uid="{2464E3B0-2F68-46CB-B29C-35A2B5A041BE}" name="Column10646" dataDxfId="5780"/>
    <tableColumn id="10651" xr3:uid="{1BF56838-0E62-4B1A-BAC1-5C6FB90DF448}" name="Column10647" dataDxfId="5779"/>
    <tableColumn id="10652" xr3:uid="{7E22CB67-C418-4767-B0FD-8D1CBAD67DFD}" name="Column10648" dataDxfId="5778"/>
    <tableColumn id="10653" xr3:uid="{5A5EB417-4CB2-489F-9BA5-6A681D605201}" name="Column10649" dataDxfId="5777"/>
    <tableColumn id="10654" xr3:uid="{5F38DFA6-A9C4-4F4E-B36A-65E4F5205669}" name="Column10650" dataDxfId="5776"/>
    <tableColumn id="10655" xr3:uid="{38ED1787-C9D6-4B1A-921E-BFC57C6ED4FB}" name="Column10651" dataDxfId="5775"/>
    <tableColumn id="10656" xr3:uid="{9AE59832-BE57-44D0-AE82-E0278B37E1C8}" name="Column10652" dataDxfId="5774"/>
    <tableColumn id="10657" xr3:uid="{83920C46-64F8-4103-9B99-68FEE2DF5D20}" name="Column10653" dataDxfId="5773"/>
    <tableColumn id="10658" xr3:uid="{6C10ECC9-6CFD-44FC-997B-438FFFA245BE}" name="Column10654" dataDxfId="5772"/>
    <tableColumn id="10659" xr3:uid="{599C9154-280D-47BD-AE96-19830B5C16B5}" name="Column10655" dataDxfId="5771"/>
    <tableColumn id="10660" xr3:uid="{BBE59742-6881-4546-A04C-19ECA13070BC}" name="Column10656" dataDxfId="5770"/>
    <tableColumn id="10661" xr3:uid="{F21BEB3E-A835-485A-86B6-F187F9CBB7FC}" name="Column10657" dataDxfId="5769"/>
    <tableColumn id="10662" xr3:uid="{66C88CF5-D698-4BC9-A668-7DA11E6FCA4E}" name="Column10658" dataDxfId="5768"/>
    <tableColumn id="10663" xr3:uid="{7CA85B63-E08E-4FD9-8330-E09CD11456AC}" name="Column10659" dataDxfId="5767"/>
    <tableColumn id="10664" xr3:uid="{3ACB5242-600C-4221-8F2F-18C4EFEC8758}" name="Column10660" dataDxfId="5766"/>
    <tableColumn id="10665" xr3:uid="{49848D9B-6F7C-420C-928C-019FD4CFBF68}" name="Column10661" dataDxfId="5765"/>
    <tableColumn id="10666" xr3:uid="{32E4A31F-4640-43AE-AE51-B8ADA162C992}" name="Column10662" dataDxfId="5764"/>
    <tableColumn id="10667" xr3:uid="{1315E96E-ECFF-4782-9CD0-10EF8347417B}" name="Column10663" dataDxfId="5763"/>
    <tableColumn id="10668" xr3:uid="{E5EBBEDD-E332-4A7A-8CDE-F79A5B098264}" name="Column10664" dataDxfId="5762"/>
    <tableColumn id="10669" xr3:uid="{564B5B73-7E09-469B-9A5B-AB23FF81D6AE}" name="Column10665" dataDxfId="5761"/>
    <tableColumn id="10670" xr3:uid="{5F25FC8C-B99A-46F9-BE5D-51392DB9CF43}" name="Column10666" dataDxfId="5760"/>
    <tableColumn id="10671" xr3:uid="{2F2344E7-9258-49AD-920A-0C28320B1AB9}" name="Column10667" dataDxfId="5759"/>
    <tableColumn id="10672" xr3:uid="{626299F7-E57C-4924-A96B-C0D20DC00269}" name="Column10668" dataDxfId="5758"/>
    <tableColumn id="10673" xr3:uid="{D43DE71B-2CBC-41AB-B3E1-8AE6F39461D4}" name="Column10669" dataDxfId="5757"/>
    <tableColumn id="10674" xr3:uid="{37FAA61F-0DD2-40B0-B476-B2DBF68C9842}" name="Column10670" dataDxfId="5756"/>
    <tableColumn id="10675" xr3:uid="{757BBDD5-EEB9-43BC-AD77-41CBA75B4FA5}" name="Column10671" dataDxfId="5755"/>
    <tableColumn id="10676" xr3:uid="{C6D2425C-168A-4C3D-9419-14163DC4388D}" name="Column10672" dataDxfId="5754"/>
    <tableColumn id="10677" xr3:uid="{C1F5453E-E209-45F8-8A45-23FF76FAD7A5}" name="Column10673" dataDxfId="5753"/>
    <tableColumn id="10678" xr3:uid="{E12DCE7A-C4A7-4649-8C33-89F0D1A77423}" name="Column10674" dataDxfId="5752"/>
    <tableColumn id="10679" xr3:uid="{99C7EF8D-628C-4850-B795-9B335CE116D9}" name="Column10675" dataDxfId="5751"/>
    <tableColumn id="10680" xr3:uid="{A2D91400-0FB4-4A99-BB1E-565DC71D7B93}" name="Column10676" dataDxfId="5750"/>
    <tableColumn id="10681" xr3:uid="{33844FCA-920A-40F9-8DC0-63DE56C21ED3}" name="Column10677" dataDxfId="5749"/>
    <tableColumn id="10682" xr3:uid="{DFAC66D7-7E02-49FA-9B4F-174310C6DE8D}" name="Column10678" dataDxfId="5748"/>
    <tableColumn id="10683" xr3:uid="{A81646FD-F874-48B0-974C-4799D6389678}" name="Column10679" dataDxfId="5747"/>
    <tableColumn id="10684" xr3:uid="{BDF58DC5-B8DD-43B2-977B-3A7BA2A2953D}" name="Column10680" dataDxfId="5746"/>
    <tableColumn id="10685" xr3:uid="{7559233A-981C-4F64-8748-EF20C8BD472D}" name="Column10681" dataDxfId="5745"/>
    <tableColumn id="10686" xr3:uid="{3C2B9A95-ED24-466F-8470-E5C5814F6156}" name="Column10682" dataDxfId="5744"/>
    <tableColumn id="10687" xr3:uid="{6739ED8E-5189-40DD-88CC-0CC6AE41BFAF}" name="Column10683" dataDxfId="5743"/>
    <tableColumn id="10688" xr3:uid="{F68D62C5-FCF6-4CCB-9B10-2A39FEA24C41}" name="Column10684" dataDxfId="5742"/>
    <tableColumn id="10689" xr3:uid="{7BED0DE9-6634-49EA-A1E7-B88AC86C15A7}" name="Column10685" dataDxfId="5741"/>
    <tableColumn id="10690" xr3:uid="{1F5FFD40-D76D-4CE2-B9FA-75398691FFFE}" name="Column10686" dataDxfId="5740"/>
    <tableColumn id="10691" xr3:uid="{3AF8505C-5ED5-440C-A093-0870943F1890}" name="Column10687" dataDxfId="5739"/>
    <tableColumn id="10692" xr3:uid="{2468FC8D-28BA-473C-A937-DAE5F559371A}" name="Column10688" dataDxfId="5738"/>
    <tableColumn id="10693" xr3:uid="{FF19BE17-063C-4D85-AF01-783F11A38049}" name="Column10689" dataDxfId="5737"/>
    <tableColumn id="10694" xr3:uid="{8004CE98-0456-4294-B3A0-964A5D780BC1}" name="Column10690" dataDxfId="5736"/>
    <tableColumn id="10695" xr3:uid="{B150E4EF-11F9-4762-8B19-63F8DD0887B1}" name="Column10691" dataDxfId="5735"/>
    <tableColumn id="10696" xr3:uid="{122E0685-209F-439D-9B04-97490A86D77F}" name="Column10692" dataDxfId="5734"/>
    <tableColumn id="10697" xr3:uid="{FB0F377A-DC71-4F73-A4FE-9C0DD8CA2F93}" name="Column10693" dataDxfId="5733"/>
    <tableColumn id="10698" xr3:uid="{3E3EA5AD-88DA-475C-BC7F-E46906EE2A3E}" name="Column10694" dataDxfId="5732"/>
    <tableColumn id="10699" xr3:uid="{66BFAC5B-1F14-4E08-BC66-8D7A168CB708}" name="Column10695" dataDxfId="5731"/>
    <tableColumn id="10700" xr3:uid="{4ACEA06F-38B7-4DD1-B987-2D30FCC9B87A}" name="Column10696" dataDxfId="5730"/>
    <tableColumn id="10701" xr3:uid="{86ACD89F-BBCE-4FC4-A256-7061CF5DDF2F}" name="Column10697" dataDxfId="5729"/>
    <tableColumn id="10702" xr3:uid="{3417B8C9-4D65-4F29-BAFA-85B529FBCF2A}" name="Column10698" dataDxfId="5728"/>
    <tableColumn id="10703" xr3:uid="{1608C0A6-705C-49D1-A458-313FD43DD4DD}" name="Column10699" dataDxfId="5727"/>
    <tableColumn id="10704" xr3:uid="{9C967C2C-9B05-4EE7-9E65-E5AB6D2084AC}" name="Column10700" dataDxfId="5726"/>
    <tableColumn id="10705" xr3:uid="{A73C374A-B023-4855-BE07-9DC13C2E7C4C}" name="Column10701" dataDxfId="5725"/>
    <tableColumn id="10706" xr3:uid="{26AB8E7C-1308-4EDE-B97A-D57FAE95DB49}" name="Column10702" dataDxfId="5724"/>
    <tableColumn id="10707" xr3:uid="{31801BFF-6A1A-4D0A-A1CF-C27ED78E1925}" name="Column10703" dataDxfId="5723"/>
    <tableColumn id="10708" xr3:uid="{36841B2B-9657-42AD-90DB-529A56DC8269}" name="Column10704" dataDxfId="5722"/>
    <tableColumn id="10709" xr3:uid="{8A0CA0C3-CF7F-4DD0-AF4E-5AE4E3BEDE57}" name="Column10705" dataDxfId="5721"/>
    <tableColumn id="10710" xr3:uid="{B1C2203E-D218-4920-8770-F33CB8E28C82}" name="Column10706" dataDxfId="5720"/>
    <tableColumn id="10711" xr3:uid="{0C82E6AB-86A4-4E24-8863-CA4BC27507D0}" name="Column10707" dataDxfId="5719"/>
    <tableColumn id="10712" xr3:uid="{EA6BC553-BFFB-4648-A62D-76DA7228F6F0}" name="Column10708" dataDxfId="5718"/>
    <tableColumn id="10713" xr3:uid="{B6CDC3DD-FCDA-4AEB-ACFC-52C77C10FAD1}" name="Column10709" dataDxfId="5717"/>
    <tableColumn id="10714" xr3:uid="{325AD77D-4956-4ECE-8C37-8856AD4A477B}" name="Column10710" dataDxfId="5716"/>
    <tableColumn id="10715" xr3:uid="{6CA6BF82-9AB2-4D18-B8B4-211B34954AA7}" name="Column10711" dataDxfId="5715"/>
    <tableColumn id="10716" xr3:uid="{56536BB4-CEAD-40F6-9715-7E580D7CED78}" name="Column10712" dataDxfId="5714"/>
    <tableColumn id="10717" xr3:uid="{4E577846-B91A-4DF0-BB02-595B0D547795}" name="Column10713" dataDxfId="5713"/>
    <tableColumn id="10718" xr3:uid="{0E56B9AE-C340-4B6B-A527-FB5BA8ED4085}" name="Column10714" dataDxfId="5712"/>
    <tableColumn id="10719" xr3:uid="{6DF6E657-4952-421B-A4FA-4FDE05CF058B}" name="Column10715" dataDxfId="5711"/>
    <tableColumn id="10720" xr3:uid="{5A233CDC-52C2-4226-9B85-CC7341CEAEBD}" name="Column10716" dataDxfId="5710"/>
    <tableColumn id="10721" xr3:uid="{24BAA8A2-3940-4C5F-94F3-5760E43B9AAE}" name="Column10717" dataDxfId="5709"/>
    <tableColumn id="10722" xr3:uid="{E9933EAC-21D6-4D00-A651-FF98D9960EC9}" name="Column10718" dataDxfId="5708"/>
    <tableColumn id="10723" xr3:uid="{7A9E62E7-E2D1-4C59-9EC4-A5C20A11EA0C}" name="Column10719" dataDxfId="5707"/>
    <tableColumn id="10724" xr3:uid="{D60E9836-370A-41C6-A428-E95D038995D9}" name="Column10720" dataDxfId="5706"/>
    <tableColumn id="10725" xr3:uid="{0AA1C586-35AA-4025-A11D-1E684348CD6F}" name="Column10721" dataDxfId="5705"/>
    <tableColumn id="10726" xr3:uid="{7B9DC9FB-3CBE-41F9-898E-A6627835522B}" name="Column10722" dataDxfId="5704"/>
    <tableColumn id="10727" xr3:uid="{466C6637-F278-4992-8F90-29658F06EB50}" name="Column10723" dataDxfId="5703"/>
    <tableColumn id="10728" xr3:uid="{2BAC49D5-841F-4214-8BA4-28D562C7A63D}" name="Column10724" dataDxfId="5702"/>
    <tableColumn id="10729" xr3:uid="{43C8DF90-19D1-4F5C-B7F6-6B80155DC183}" name="Column10725" dataDxfId="5701"/>
    <tableColumn id="10730" xr3:uid="{23810401-0527-4B39-ADFC-8CA5CBA472F3}" name="Column10726" dataDxfId="5700"/>
    <tableColumn id="10731" xr3:uid="{98A81717-25E3-4C45-88CA-87B06279141C}" name="Column10727" dataDxfId="5699"/>
    <tableColumn id="10732" xr3:uid="{679F581A-15F2-4A46-9C38-EB59887B101C}" name="Column10728" dataDxfId="5698"/>
    <tableColumn id="10733" xr3:uid="{6A9FF7D8-E2E2-4F2A-9AF0-A0F26DA76B19}" name="Column10729" dataDxfId="5697"/>
    <tableColumn id="10734" xr3:uid="{2F5A849D-374A-403B-B524-CDF35647B156}" name="Column10730" dataDxfId="5696"/>
    <tableColumn id="10735" xr3:uid="{F1EDC086-382D-481F-8F75-FBE9B739504C}" name="Column10731" dataDxfId="5695"/>
    <tableColumn id="10736" xr3:uid="{C1FFF708-AF72-4F28-A0BC-97CE75013224}" name="Column10732" dataDxfId="5694"/>
    <tableColumn id="10737" xr3:uid="{7C745E25-6553-4C95-8D5C-33F35A890856}" name="Column10733" dataDxfId="5693"/>
    <tableColumn id="10738" xr3:uid="{B4F5EEE8-CFB0-4584-9859-1B49B0F6C7EB}" name="Column10734" dataDxfId="5692"/>
    <tableColumn id="10739" xr3:uid="{E963ECD1-3345-45A3-AF05-A4247196FD92}" name="Column10735" dataDxfId="5691"/>
    <tableColumn id="10740" xr3:uid="{923631D2-A8B3-4A9D-A9F0-737CEBA46708}" name="Column10736" dataDxfId="5690"/>
    <tableColumn id="10741" xr3:uid="{A1A26300-3533-4E7B-AD43-AABFEB9A88B5}" name="Column10737" dataDxfId="5689"/>
    <tableColumn id="10742" xr3:uid="{3507352A-8218-4E2F-AB89-BBD879BD8EB0}" name="Column10738" dataDxfId="5688"/>
    <tableColumn id="10743" xr3:uid="{03134854-C646-4A12-AE2B-5610817DC178}" name="Column10739" dataDxfId="5687"/>
    <tableColumn id="10744" xr3:uid="{7968F605-86E3-4085-9BB8-BBF2B1B6CC47}" name="Column10740" dataDxfId="5686"/>
    <tableColumn id="10745" xr3:uid="{34B14EBB-F65D-4B4A-BD28-31C199F79665}" name="Column10741" dataDxfId="5685"/>
    <tableColumn id="10746" xr3:uid="{1A259DEE-B997-40FE-8285-76690BD6A7C4}" name="Column10742" dataDxfId="5684"/>
    <tableColumn id="10747" xr3:uid="{86DADA41-ED23-47D2-B768-A7669E872EA4}" name="Column10743" dataDxfId="5683"/>
    <tableColumn id="10748" xr3:uid="{E6ED3844-B11F-423F-B75B-F7CF39D73734}" name="Column10744" dataDxfId="5682"/>
    <tableColumn id="10749" xr3:uid="{4F49B604-5D03-418E-B891-79B4F682F470}" name="Column10745" dataDxfId="5681"/>
    <tableColumn id="10750" xr3:uid="{DB4FC3A0-E54B-44EC-806E-D7349C817D20}" name="Column10746" dataDxfId="5680"/>
    <tableColumn id="10751" xr3:uid="{F25DFAE6-CC4A-4A1E-9814-CDB0A542EC76}" name="Column10747" dataDxfId="5679"/>
    <tableColumn id="10752" xr3:uid="{2ACEB3BA-A419-433B-9506-732ED1A4EA37}" name="Column10748" dataDxfId="5678"/>
    <tableColumn id="10753" xr3:uid="{65E4C864-48F7-47C0-A4A1-F1C40ADD76D2}" name="Column10749" dataDxfId="5677"/>
    <tableColumn id="10754" xr3:uid="{CFD205F0-7FE3-4782-BCB0-1885B52F7BD7}" name="Column10750" dataDxfId="5676"/>
    <tableColumn id="10755" xr3:uid="{EF224562-A24F-4038-980F-A8CBCA44D991}" name="Column10751" dataDxfId="5675"/>
    <tableColumn id="10756" xr3:uid="{30B8FC9A-FE08-4FCE-8A1A-3610F999588B}" name="Column10752" dataDxfId="5674"/>
    <tableColumn id="10757" xr3:uid="{59F69281-1EB1-4D29-A518-22245103A499}" name="Column10753" dataDxfId="5673"/>
    <tableColumn id="10758" xr3:uid="{1610A491-20C0-4793-BD9F-AA11560119E6}" name="Column10754" dataDxfId="5672"/>
    <tableColumn id="10759" xr3:uid="{22827BBE-8934-4BCE-94DC-4DB9FB5CC8B6}" name="Column10755" dataDxfId="5671"/>
    <tableColumn id="10760" xr3:uid="{89340C52-FD4E-4A45-9C31-051E14C0375F}" name="Column10756" dataDxfId="5670"/>
    <tableColumn id="10761" xr3:uid="{86070324-B11C-4E3C-9CF4-167C8008193F}" name="Column10757" dataDxfId="5669"/>
    <tableColumn id="10762" xr3:uid="{D1604194-C0FF-4BB3-875F-2B8F6412B003}" name="Column10758" dataDxfId="5668"/>
    <tableColumn id="10763" xr3:uid="{31AF22CB-5596-4171-9763-D7342F28F1F2}" name="Column10759" dataDxfId="5667"/>
    <tableColumn id="10764" xr3:uid="{AA886E79-C38E-4E7A-BC99-516168ACB5BB}" name="Column10760" dataDxfId="5666"/>
    <tableColumn id="10765" xr3:uid="{55D125D7-4FB0-4B5C-A965-7DFE8F59A3E0}" name="Column10761" dataDxfId="5665"/>
    <tableColumn id="10766" xr3:uid="{E6125537-DE1D-46B2-BE88-ABDAE36C264C}" name="Column10762" dataDxfId="5664"/>
    <tableColumn id="10767" xr3:uid="{5E1C3111-2182-4E91-A6F1-8E4A9C999174}" name="Column10763" dataDxfId="5663"/>
    <tableColumn id="10768" xr3:uid="{32E40040-F9E8-44E4-87FD-0B3E3A01CB68}" name="Column10764" dataDxfId="5662"/>
    <tableColumn id="10769" xr3:uid="{95CEFE15-C25C-4727-B5E0-2D2CC3FA7206}" name="Column10765" dataDxfId="5661"/>
    <tableColumn id="10770" xr3:uid="{AF02E453-F93C-43C1-A105-ED3E867832A7}" name="Column10766" dataDxfId="5660"/>
    <tableColumn id="10771" xr3:uid="{8ABE883C-8E0B-44A5-809C-1DD3450E77F0}" name="Column10767" dataDxfId="5659"/>
    <tableColumn id="10772" xr3:uid="{AC9EB81F-E53E-4BDA-9A12-F7D69C356BE9}" name="Column10768" dataDxfId="5658"/>
    <tableColumn id="10773" xr3:uid="{D057AFFD-8F8E-4D37-B834-83B0758A7FB6}" name="Column10769" dataDxfId="5657"/>
    <tableColumn id="10774" xr3:uid="{E2784E95-F871-48F8-A80D-BBE4512656E4}" name="Column10770" dataDxfId="5656"/>
    <tableColumn id="10775" xr3:uid="{05413CF9-BD1D-4749-89EC-535E4AA61C67}" name="Column10771" dataDxfId="5655"/>
    <tableColumn id="10776" xr3:uid="{258FA44E-F312-4301-9079-5FA968E813A9}" name="Column10772" dataDxfId="5654"/>
    <tableColumn id="10777" xr3:uid="{8D61359F-DFE9-4527-9E13-E964F4CDB317}" name="Column10773" dataDxfId="5653"/>
    <tableColumn id="10778" xr3:uid="{350CCE51-B917-4F61-A17D-3051D84D6E6E}" name="Column10774" dataDxfId="5652"/>
    <tableColumn id="10779" xr3:uid="{C5EA8BAA-622F-415A-9D24-B148FA5FFECA}" name="Column10775" dataDxfId="5651"/>
    <tableColumn id="10780" xr3:uid="{BE9DA431-DBB5-4466-AF0B-A5CFDE3FB324}" name="Column10776" dataDxfId="5650"/>
    <tableColumn id="10781" xr3:uid="{94B4C9D1-08F6-4DF2-B558-A17E3AAC4DCC}" name="Column10777" dataDxfId="5649"/>
    <tableColumn id="10782" xr3:uid="{0F69FEFD-4E90-4DDD-973B-C33E444AFABE}" name="Column10778" dataDxfId="5648"/>
    <tableColumn id="10783" xr3:uid="{54EBFC1A-750A-4B08-AAA8-DDAB8157A69C}" name="Column10779" dataDxfId="5647"/>
    <tableColumn id="10784" xr3:uid="{AADDAA0A-B2E4-4C00-B3BE-5907F772E1CC}" name="Column10780" dataDxfId="5646"/>
    <tableColumn id="10785" xr3:uid="{6E6C16D9-0900-4917-A4BE-1AE25247B69B}" name="Column10781" dataDxfId="5645"/>
    <tableColumn id="10786" xr3:uid="{E6016F2D-9D94-489B-8E97-582302BAC0E9}" name="Column10782" dataDxfId="5644"/>
    <tableColumn id="10787" xr3:uid="{8E9F419B-0EC9-4988-A7CA-7AAE210F319E}" name="Column10783" dataDxfId="5643"/>
    <tableColumn id="10788" xr3:uid="{E88D292F-0F95-4AE1-9DE3-C960EC554915}" name="Column10784" dataDxfId="5642"/>
    <tableColumn id="10789" xr3:uid="{E1B1713B-6BC6-46D5-9D46-5798E5C29C6E}" name="Column10785" dataDxfId="5641"/>
    <tableColumn id="10790" xr3:uid="{669D6853-7A15-40BE-B8AF-DC82D8900E14}" name="Column10786" dataDxfId="5640"/>
    <tableColumn id="10791" xr3:uid="{C8D3ADA5-0E85-4902-9270-7C938CF3F2C0}" name="Column10787" dataDxfId="5639"/>
    <tableColumn id="10792" xr3:uid="{A2FF6123-52A3-499E-8FF0-F5E852AF2171}" name="Column10788" dataDxfId="5638"/>
    <tableColumn id="10793" xr3:uid="{62D6B190-39D1-4AC0-8039-C3E9E029E776}" name="Column10789" dataDxfId="5637"/>
    <tableColumn id="10794" xr3:uid="{4A603E38-AE1D-4271-B6FA-F985DFEC344C}" name="Column10790" dataDxfId="5636"/>
    <tableColumn id="10795" xr3:uid="{4F6899D5-A140-4F0A-ACB8-F8AE2B8B19D2}" name="Column10791" dataDxfId="5635"/>
    <tableColumn id="10796" xr3:uid="{BDCD0743-A3F6-4247-AB93-BD401D6E9998}" name="Column10792" dataDxfId="5634"/>
    <tableColumn id="10797" xr3:uid="{59570A0F-B5B7-49BE-85BF-1B57FA334A69}" name="Column10793" dataDxfId="5633"/>
    <tableColumn id="10798" xr3:uid="{1D91AB8E-520D-4D2E-A9CC-57973B704C52}" name="Column10794" dataDxfId="5632"/>
    <tableColumn id="10799" xr3:uid="{E4E1F05E-9129-4B8B-BD6A-4A90B9017FF5}" name="Column10795" dataDxfId="5631"/>
    <tableColumn id="10800" xr3:uid="{D8D8D7B4-4E15-4707-9EDC-FEBA9BFB55C2}" name="Column10796" dataDxfId="5630"/>
    <tableColumn id="10801" xr3:uid="{A83BCAF1-7825-45DC-A92D-FFC930093140}" name="Column10797" dataDxfId="5629"/>
    <tableColumn id="10802" xr3:uid="{43AC37BA-9924-4308-866B-31CA237FA962}" name="Column10798" dataDxfId="5628"/>
    <tableColumn id="10803" xr3:uid="{557E268E-19F4-41E7-8A9A-365D85FC4404}" name="Column10799" dataDxfId="5627"/>
    <tableColumn id="10804" xr3:uid="{FDA4C506-4AFA-4524-908F-C48FA193F730}" name="Column10800" dataDxfId="5626"/>
    <tableColumn id="10805" xr3:uid="{7F21EF92-2218-41F1-9103-F2B81FD175C7}" name="Column10801" dataDxfId="5625"/>
    <tableColumn id="10806" xr3:uid="{76C600A8-CC00-4A9D-9186-C876C4B3DAB8}" name="Column10802" dataDxfId="5624"/>
    <tableColumn id="10807" xr3:uid="{C704CE2F-C020-4AF3-889C-13CDC16B3A92}" name="Column10803" dataDxfId="5623"/>
    <tableColumn id="10808" xr3:uid="{45F2D87B-E6F3-417A-B87D-5E7EAB779D62}" name="Column10804" dataDxfId="5622"/>
    <tableColumn id="10809" xr3:uid="{FE645DDD-091E-4E36-9F6A-284A935B66CE}" name="Column10805" dataDxfId="5621"/>
    <tableColumn id="10810" xr3:uid="{A698DDD3-2C93-46B2-B432-C8C4F1D5449E}" name="Column10806" dataDxfId="5620"/>
    <tableColumn id="10811" xr3:uid="{5B82C398-D8E4-424C-8CB3-6313022BCCFE}" name="Column10807" dataDxfId="5619"/>
    <tableColumn id="10812" xr3:uid="{8F19EDE1-99B0-4D15-8F94-82D0F7CF70BE}" name="Column10808" dataDxfId="5618"/>
    <tableColumn id="10813" xr3:uid="{62DDB0DD-CCEF-4E49-84C6-C0EC9EFCA874}" name="Column10809" dataDxfId="5617"/>
    <tableColumn id="10814" xr3:uid="{BC9F8AFF-C532-4BC1-AAD8-0D433D789D98}" name="Column10810" dataDxfId="5616"/>
    <tableColumn id="10815" xr3:uid="{2B29A139-C723-4946-8FC1-4A1890FA8623}" name="Column10811" dataDxfId="5615"/>
    <tableColumn id="10816" xr3:uid="{ADA71678-E408-4E18-857D-5AADC5AD20C8}" name="Column10812" dataDxfId="5614"/>
    <tableColumn id="10817" xr3:uid="{A30D1B83-DBF7-4C5D-B0A8-2EE31511FBBB}" name="Column10813" dataDxfId="5613"/>
    <tableColumn id="10818" xr3:uid="{6FFD3B20-7201-4614-A965-863EDE782A29}" name="Column10814" dataDxfId="5612"/>
    <tableColumn id="10819" xr3:uid="{DFA2473A-9F19-4C30-BD75-D3220974BF8E}" name="Column10815" dataDxfId="5611"/>
    <tableColumn id="10820" xr3:uid="{14138910-5FA7-41C5-B70A-FB17D0A4A451}" name="Column10816" dataDxfId="5610"/>
    <tableColumn id="10821" xr3:uid="{85618F7A-F6B5-4D1C-A98C-A306DC2BABD0}" name="Column10817" dataDxfId="5609"/>
    <tableColumn id="10822" xr3:uid="{51EB367E-E030-41B1-BC07-A664D5BF0146}" name="Column10818" dataDxfId="5608"/>
    <tableColumn id="10823" xr3:uid="{FA3C7BEE-8C8F-46CB-9AE7-7C6D7BE83654}" name="Column10819" dataDxfId="5607"/>
    <tableColumn id="10824" xr3:uid="{4726CE7B-D3EC-4E2F-90AA-78291309FA96}" name="Column10820" dataDxfId="5606"/>
    <tableColumn id="10825" xr3:uid="{9C2E962E-1049-40C3-BBF9-4CD56588028B}" name="Column10821" dataDxfId="5605"/>
    <tableColumn id="10826" xr3:uid="{9F8AB8A9-1FF7-4821-ACB9-0DFDAACD9D08}" name="Column10822" dataDxfId="5604"/>
    <tableColumn id="10827" xr3:uid="{6A05BAA4-EC33-4C3A-A5CB-BAA4D0260AEF}" name="Column10823" dataDxfId="5603"/>
    <tableColumn id="10828" xr3:uid="{AAE3500F-BED7-4A0B-85DC-591CE02C4205}" name="Column10824" dataDxfId="5602"/>
    <tableColumn id="10829" xr3:uid="{407478F5-AE90-4DE7-A53C-327E699AF966}" name="Column10825" dataDxfId="5601"/>
    <tableColumn id="10830" xr3:uid="{46314ACA-B547-4499-B8B0-EF1F303842F1}" name="Column10826" dataDxfId="5600"/>
    <tableColumn id="10831" xr3:uid="{BAAC9D1D-7AC9-4E2A-8E31-B19AAD8D7684}" name="Column10827" dataDxfId="5599"/>
    <tableColumn id="10832" xr3:uid="{FB56D2A5-DC0C-44C7-BBE3-C4229EA6519E}" name="Column10828" dataDxfId="5598"/>
    <tableColumn id="10833" xr3:uid="{A4839012-B0D1-4FBF-BFDF-D448DEF88475}" name="Column10829" dataDxfId="5597"/>
    <tableColumn id="10834" xr3:uid="{E46EB1B3-797E-4E44-96D6-6ED94071B914}" name="Column10830" dataDxfId="5596"/>
    <tableColumn id="10835" xr3:uid="{1192CEB8-8455-40EE-A08F-746E35D0F8A7}" name="Column10831" dataDxfId="5595"/>
    <tableColumn id="10836" xr3:uid="{5EF54CCE-BB87-49F5-AA87-9C21A3145F30}" name="Column10832" dataDxfId="5594"/>
    <tableColumn id="10837" xr3:uid="{88DE3696-95A5-468C-AC34-9E8919619361}" name="Column10833" dataDxfId="5593"/>
    <tableColumn id="10838" xr3:uid="{C4083728-5396-422D-9138-9B048AD24129}" name="Column10834" dataDxfId="5592"/>
    <tableColumn id="10839" xr3:uid="{549A5D43-7EE6-4768-80DB-B300E4631D7E}" name="Column10835" dataDxfId="5591"/>
    <tableColumn id="10840" xr3:uid="{7C0C6DED-4838-4425-96A2-D6E08B310E9E}" name="Column10836" dataDxfId="5590"/>
    <tableColumn id="10841" xr3:uid="{3B8A3625-700F-410F-880E-BBB8BEA5D95F}" name="Column10837" dataDxfId="5589"/>
    <tableColumn id="10842" xr3:uid="{299445F5-C8DD-4573-B02C-C55B8A58D5F2}" name="Column10838" dataDxfId="5588"/>
    <tableColumn id="10843" xr3:uid="{BE544F06-34E3-41F0-8AA9-9D8B09AB1EED}" name="Column10839" dataDxfId="5587"/>
    <tableColumn id="10844" xr3:uid="{B5DFF38E-3F68-45E8-A07B-2005C0E7C803}" name="Column10840" dataDxfId="5586"/>
    <tableColumn id="10845" xr3:uid="{FF1C5CE1-BAD1-4793-B75E-E84B3B9BBD8D}" name="Column10841" dataDxfId="5585"/>
    <tableColumn id="10846" xr3:uid="{F01F4417-A7C3-4F09-9C72-879373C2B5ED}" name="Column10842" dataDxfId="5584"/>
    <tableColumn id="10847" xr3:uid="{D1DC621F-CD11-4695-BE5B-D9E12F606668}" name="Column10843" dataDxfId="5583"/>
    <tableColumn id="10848" xr3:uid="{2D430D0C-4C64-4F52-9464-AE51C47017FB}" name="Column10844" dataDxfId="5582"/>
    <tableColumn id="10849" xr3:uid="{668A5FD2-BA81-4B2D-941C-23952032B17F}" name="Column10845" dataDxfId="5581"/>
    <tableColumn id="10850" xr3:uid="{22BDCA57-FDE3-48FA-8761-42C00255A377}" name="Column10846" dataDxfId="5580"/>
    <tableColumn id="10851" xr3:uid="{2C836699-A646-4DE2-81BF-8EE33CB9F9F5}" name="Column10847" dataDxfId="5579"/>
    <tableColumn id="10852" xr3:uid="{2AE0314B-DE56-4D16-B4CA-9E23856C4482}" name="Column10848" dataDxfId="5578"/>
    <tableColumn id="10853" xr3:uid="{3F30B52A-5579-4FBB-A44D-6D9B196005D9}" name="Column10849" dataDxfId="5577"/>
    <tableColumn id="10854" xr3:uid="{5E47E2FB-D5E5-4B9C-9A22-6602B0A04538}" name="Column10850" dataDxfId="5576"/>
    <tableColumn id="10855" xr3:uid="{3CF28B35-5539-4E3D-9543-99AC94E72BC4}" name="Column10851" dataDxfId="5575"/>
    <tableColumn id="10856" xr3:uid="{DC9DC876-37AC-4A85-9025-8BD5302C971C}" name="Column10852" dataDxfId="5574"/>
    <tableColumn id="10857" xr3:uid="{EDE53ADB-42FE-44E6-8432-AF1A57105DE9}" name="Column10853" dataDxfId="5573"/>
    <tableColumn id="10858" xr3:uid="{9C3152A4-9ECF-4824-BA18-59E9572E3E58}" name="Column10854" dataDxfId="5572"/>
    <tableColumn id="10859" xr3:uid="{D7B04267-EBAF-4424-AA90-2C73068ABB6B}" name="Column10855" dataDxfId="5571"/>
    <tableColumn id="10860" xr3:uid="{347D4F91-3F61-479C-9FE3-544D43E831A0}" name="Column10856" dataDxfId="5570"/>
    <tableColumn id="10861" xr3:uid="{843FE469-B043-4FA2-837A-E5BCA7923C7A}" name="Column10857" dataDxfId="5569"/>
    <tableColumn id="10862" xr3:uid="{5030C319-A770-4552-BCCF-56953905D009}" name="Column10858" dataDxfId="5568"/>
    <tableColumn id="10863" xr3:uid="{799586D6-5F2E-4D7E-B3D4-CDBF6C80C0D2}" name="Column10859" dataDxfId="5567"/>
    <tableColumn id="10864" xr3:uid="{7CB30BEA-A402-4159-B77F-3951930B1732}" name="Column10860" dataDxfId="5566"/>
    <tableColumn id="10865" xr3:uid="{2345EC01-A2BD-4611-91DC-A4A29FA9C91B}" name="Column10861" dataDxfId="5565"/>
    <tableColumn id="10866" xr3:uid="{53399110-B03D-433B-895F-9D0365F1E991}" name="Column10862" dataDxfId="5564"/>
    <tableColumn id="10867" xr3:uid="{7411D6DA-70D8-4EA4-BA94-B9DEAB2AB81A}" name="Column10863" dataDxfId="5563"/>
    <tableColumn id="10868" xr3:uid="{759682F8-29CD-4355-9418-9C7CE7B7539A}" name="Column10864" dataDxfId="5562"/>
    <tableColumn id="10869" xr3:uid="{DA747A7E-F950-4A0F-A327-E31F9A1E8EC7}" name="Column10865" dataDxfId="5561"/>
    <tableColumn id="10870" xr3:uid="{396DBE9F-BA2E-4007-B8DC-06237F84163B}" name="Column10866" dataDxfId="5560"/>
    <tableColumn id="10871" xr3:uid="{1B8C36F7-AB19-4290-B1FC-5C336751DCCC}" name="Column10867" dataDxfId="5559"/>
    <tableColumn id="10872" xr3:uid="{57110879-905C-4C51-A700-0ED24CD04B2E}" name="Column10868" dataDxfId="5558"/>
    <tableColumn id="10873" xr3:uid="{66D1F6D8-D978-465E-8205-968C225DBAFA}" name="Column10869" dataDxfId="5557"/>
    <tableColumn id="10874" xr3:uid="{89646E37-23B5-4BB4-84F2-822EC0F1FD6F}" name="Column10870" dataDxfId="5556"/>
    <tableColumn id="10875" xr3:uid="{915DC56B-7071-4B2B-9627-7A94364296CE}" name="Column10871" dataDxfId="5555"/>
    <tableColumn id="10876" xr3:uid="{8E2AF511-15E9-4CEE-9BEE-F023972660C3}" name="Column10872" dataDxfId="5554"/>
    <tableColumn id="10877" xr3:uid="{44342DEB-799F-46F6-8821-E5B9D34BF3A3}" name="Column10873" dataDxfId="5553"/>
    <tableColumn id="10878" xr3:uid="{F22EBF6B-51BE-47B2-A15E-5BAD613023C5}" name="Column10874" dataDxfId="5552"/>
    <tableColumn id="10879" xr3:uid="{8182BB56-08A1-46CD-A521-FA3C82E371D1}" name="Column10875" dataDxfId="5551"/>
    <tableColumn id="10880" xr3:uid="{4333D255-7B50-4A5B-A58E-2371F8055220}" name="Column10876" dataDxfId="5550"/>
    <tableColumn id="10881" xr3:uid="{6AD2CC04-CC82-4469-85EE-4D6318FFA081}" name="Column10877" dataDxfId="5549"/>
    <tableColumn id="10882" xr3:uid="{D740A4DB-CD94-4D2C-9915-DC9DCFAABC03}" name="Column10878" dataDxfId="5548"/>
    <tableColumn id="10883" xr3:uid="{F22B8A6D-41B3-4F91-9F1F-539DD99FB602}" name="Column10879" dataDxfId="5547"/>
    <tableColumn id="10884" xr3:uid="{DC3AFEEE-3B3E-4486-BAEF-D7C24E1CAF2B}" name="Column10880" dataDxfId="5546"/>
    <tableColumn id="10885" xr3:uid="{33E4419D-68C4-4247-8E14-D807EEB544A2}" name="Column10881" dataDxfId="5545"/>
    <tableColumn id="10886" xr3:uid="{115955F3-72B2-4024-9B04-4DC7F71A59F7}" name="Column10882" dataDxfId="5544"/>
    <tableColumn id="10887" xr3:uid="{04AEF059-D596-46AE-9651-547F4C6F5E00}" name="Column10883" dataDxfId="5543"/>
    <tableColumn id="10888" xr3:uid="{724A4654-19DC-4AF1-9D48-07BA46155E7E}" name="Column10884" dataDxfId="5542"/>
    <tableColumn id="10889" xr3:uid="{0739DCFA-E4CD-4C62-AA67-03420D386D5F}" name="Column10885" dataDxfId="5541"/>
    <tableColumn id="10890" xr3:uid="{32D246A3-61CC-4984-A480-EA9532EAAC59}" name="Column10886" dataDxfId="5540"/>
    <tableColumn id="10891" xr3:uid="{574614D8-D0BE-4EE3-9AE2-5B0B66C6D698}" name="Column10887" dataDxfId="5539"/>
    <tableColumn id="10892" xr3:uid="{23136E12-F88E-46D7-83ED-F18B2CB6EED6}" name="Column10888" dataDxfId="5538"/>
    <tableColumn id="10893" xr3:uid="{2E21B562-B3CA-4864-954C-287CC98188CA}" name="Column10889" dataDxfId="5537"/>
    <tableColumn id="10894" xr3:uid="{1B41B2F4-4BEB-46D0-BAD1-9D0DAB0D41CD}" name="Column10890" dataDxfId="5536"/>
    <tableColumn id="10895" xr3:uid="{1C3C9F67-24D7-458C-A252-07EF1C17E9EA}" name="Column10891" dataDxfId="5535"/>
    <tableColumn id="10896" xr3:uid="{F05B4720-E7AA-4EE7-8DC4-BEA27D516B72}" name="Column10892" dataDxfId="5534"/>
    <tableColumn id="10897" xr3:uid="{54632CE2-1BD6-47FB-BC80-714668EAAB80}" name="Column10893" dataDxfId="5533"/>
    <tableColumn id="10898" xr3:uid="{1795AF62-FC13-4B80-95C6-8FD2DE2D3976}" name="Column10894" dataDxfId="5532"/>
    <tableColumn id="10899" xr3:uid="{A14FDA7F-5BBF-4588-A469-E215F493A2A1}" name="Column10895" dataDxfId="5531"/>
    <tableColumn id="10900" xr3:uid="{A819251F-2980-42E4-BA88-A70D637F7B64}" name="Column10896" dataDxfId="5530"/>
    <tableColumn id="10901" xr3:uid="{EC7AC9CA-F754-495E-B4AA-BDCC4F39D02A}" name="Column10897" dataDxfId="5529"/>
    <tableColumn id="10902" xr3:uid="{CA774598-CA28-4719-A008-85C3AC339D50}" name="Column10898" dataDxfId="5528"/>
    <tableColumn id="10903" xr3:uid="{AC3DE2F4-26F9-493C-ABA2-34FE07159A48}" name="Column10899" dataDxfId="5527"/>
    <tableColumn id="10904" xr3:uid="{E89DED85-1AD2-4790-8BBF-9A9B825505BD}" name="Column10900" dataDxfId="5526"/>
    <tableColumn id="10905" xr3:uid="{7639A112-A5F4-4B3B-8B61-CC96F342C42D}" name="Column10901" dataDxfId="5525"/>
    <tableColumn id="10906" xr3:uid="{66859212-7DBB-45C4-9A14-CC0EBE488274}" name="Column10902" dataDxfId="5524"/>
    <tableColumn id="10907" xr3:uid="{20BAF94B-E477-4AA0-905E-DE316EBF3D88}" name="Column10903" dataDxfId="5523"/>
    <tableColumn id="10908" xr3:uid="{D4AA58AD-F264-4B32-8FD8-F55D9EA64E17}" name="Column10904" dataDxfId="5522"/>
    <tableColumn id="10909" xr3:uid="{CDC5C860-75E3-4F2D-83EF-7DB8A31CE8F7}" name="Column10905" dataDxfId="5521"/>
    <tableColumn id="10910" xr3:uid="{E9074A0D-5259-4639-97C1-19198A64D79A}" name="Column10906" dataDxfId="5520"/>
    <tableColumn id="10911" xr3:uid="{ED1FAB24-847C-41C8-AFE2-900C3AB4B628}" name="Column10907" dataDxfId="5519"/>
    <tableColumn id="10912" xr3:uid="{BB84EFD2-B091-4256-AA3C-C7DB4FCE4772}" name="Column10908" dataDxfId="5518"/>
    <tableColumn id="10913" xr3:uid="{3FBE5889-762A-4846-B3B9-C4009B06B075}" name="Column10909" dataDxfId="5517"/>
    <tableColumn id="10914" xr3:uid="{C0E44F8B-5698-4AAD-96EB-A995F918AF85}" name="Column10910" dataDxfId="5516"/>
    <tableColumn id="10915" xr3:uid="{01F65380-828A-42EC-8158-1A5881CE6D22}" name="Column10911" dataDxfId="5515"/>
    <tableColumn id="10916" xr3:uid="{6461C03A-1C8D-46FA-B9FD-5C52FBEC089E}" name="Column10912" dataDxfId="5514"/>
    <tableColumn id="10917" xr3:uid="{BA6BFA7A-D597-4AC5-9960-56170B397A8F}" name="Column10913" dataDxfId="5513"/>
    <tableColumn id="10918" xr3:uid="{14C42068-F732-4A50-ADB0-E28BE36E4323}" name="Column10914" dataDxfId="5512"/>
    <tableColumn id="10919" xr3:uid="{38F83B7E-16CB-41AB-8F90-DA8A4B24EA14}" name="Column10915" dataDxfId="5511"/>
    <tableColumn id="10920" xr3:uid="{8A5A9BA5-DE06-4603-B485-CFD6FB922CAE}" name="Column10916" dataDxfId="5510"/>
    <tableColumn id="10921" xr3:uid="{4426B5F2-226C-4B03-A757-EC2DD7925C0C}" name="Column10917" dataDxfId="5509"/>
    <tableColumn id="10922" xr3:uid="{677203A2-C946-4E8F-A207-5A29C0917D48}" name="Column10918" dataDxfId="5508"/>
    <tableColumn id="10923" xr3:uid="{90995EB8-7D7C-4C58-BFCE-AC11669B1C8C}" name="Column10919" dataDxfId="5507"/>
    <tableColumn id="10924" xr3:uid="{EC24C173-BD30-4695-8278-108915663A2D}" name="Column10920" dataDxfId="5506"/>
    <tableColumn id="10925" xr3:uid="{5C0639C4-44FE-4C48-BBA1-5B88911A3B5C}" name="Column10921" dataDxfId="5505"/>
    <tableColumn id="10926" xr3:uid="{5F59F757-88D6-4925-A42C-ED3B594DE379}" name="Column10922" dataDxfId="5504"/>
    <tableColumn id="10927" xr3:uid="{E3D5BFB9-6B3F-476A-B2FD-51890634A104}" name="Column10923" dataDxfId="5503"/>
    <tableColumn id="10928" xr3:uid="{06F5030A-08E6-4D7D-96D7-B1854549AA38}" name="Column10924" dataDxfId="5502"/>
    <tableColumn id="10929" xr3:uid="{5D6A3444-520B-4C9A-8FFC-9DD5AAB94637}" name="Column10925" dataDxfId="5501"/>
    <tableColumn id="10930" xr3:uid="{05C63970-0E9F-407D-BB75-CFB25F72C9F4}" name="Column10926" dataDxfId="5500"/>
    <tableColumn id="10931" xr3:uid="{9EF74EA0-F54E-4FB4-A951-F7DD5AE13E9E}" name="Column10927" dataDxfId="5499"/>
    <tableColumn id="10932" xr3:uid="{EE776F28-A0F3-46F7-8FA6-CC26B12F0E88}" name="Column10928" dataDxfId="5498"/>
    <tableColumn id="10933" xr3:uid="{F11173D9-6B01-415D-A663-924733B52D31}" name="Column10929" dataDxfId="5497"/>
    <tableColumn id="10934" xr3:uid="{9EE4499D-B42F-44C4-B8F6-FE9DF066E2C0}" name="Column10930" dataDxfId="5496"/>
    <tableColumn id="10935" xr3:uid="{4E831348-82EF-447F-BE83-025FBE1AE4AA}" name="Column10931" dataDxfId="5495"/>
    <tableColumn id="10936" xr3:uid="{C276503E-25B6-44D2-93F0-09E25E8FF38A}" name="Column10932" dataDxfId="5494"/>
    <tableColumn id="10937" xr3:uid="{776E896B-990B-4076-BAB4-903EC194D25E}" name="Column10933" dataDxfId="5493"/>
    <tableColumn id="10938" xr3:uid="{1A5750B8-53ED-4E53-8753-E11DE294C768}" name="Column10934" dataDxfId="5492"/>
    <tableColumn id="10939" xr3:uid="{A044D22C-5D74-4768-83C8-F7EF624391D9}" name="Column10935" dataDxfId="5491"/>
    <tableColumn id="10940" xr3:uid="{76BF2B7E-D275-42FE-8642-173892C50356}" name="Column10936" dataDxfId="5490"/>
    <tableColumn id="10941" xr3:uid="{37BE0AAA-E8CF-4E57-942F-BAE66863509C}" name="Column10937" dataDxfId="5489"/>
    <tableColumn id="10942" xr3:uid="{A57AE296-145F-4C11-B96C-E5D3CCFCCF99}" name="Column10938" dataDxfId="5488"/>
    <tableColumn id="10943" xr3:uid="{14684391-FA94-4B5E-880C-8FFEFF9E4F60}" name="Column10939" dataDxfId="5487"/>
    <tableColumn id="10944" xr3:uid="{A8315A00-3C54-4D96-9857-FAF23825616E}" name="Column10940" dataDxfId="5486"/>
    <tableColumn id="10945" xr3:uid="{EC2315B4-BCA8-41FC-ABB0-E016F6ECC033}" name="Column10941" dataDxfId="5485"/>
    <tableColumn id="10946" xr3:uid="{20E31385-0755-45B2-9C64-048AA56A12EA}" name="Column10942" dataDxfId="5484"/>
    <tableColumn id="10947" xr3:uid="{8E2E2B67-D48A-4528-959E-A9AC48DCB69F}" name="Column10943" dataDxfId="5483"/>
    <tableColumn id="10948" xr3:uid="{160C0ABF-916C-418B-8FE1-EABB25EA72A1}" name="Column10944" dataDxfId="5482"/>
    <tableColumn id="10949" xr3:uid="{02891BD7-2B85-4AFC-9CBB-11CAFC919042}" name="Column10945" dataDxfId="5481"/>
    <tableColumn id="10950" xr3:uid="{1716C928-7951-4011-B605-10F65D90F85E}" name="Column10946" dataDxfId="5480"/>
    <tableColumn id="10951" xr3:uid="{C9003B69-03BB-41D6-B1B0-95847F58993E}" name="Column10947" dataDxfId="5479"/>
    <tableColumn id="10952" xr3:uid="{ABAEE4FA-5C8F-43C1-B016-FDCE815932A3}" name="Column10948" dataDxfId="5478"/>
    <tableColumn id="10953" xr3:uid="{0B21A410-E6DA-440E-A309-E1548C1AFEA8}" name="Column10949" dataDxfId="5477"/>
    <tableColumn id="10954" xr3:uid="{B20C154D-A3C8-4E63-A839-3B522F36CB8E}" name="Column10950" dataDxfId="5476"/>
    <tableColumn id="10955" xr3:uid="{52155668-0B4E-4AC8-B0A1-1CA4C4FBD511}" name="Column10951" dataDxfId="5475"/>
    <tableColumn id="10956" xr3:uid="{3ACF1900-9A69-4B2E-BE9D-A99D27224FC3}" name="Column10952" dataDxfId="5474"/>
    <tableColumn id="10957" xr3:uid="{B6D06EE4-7118-4D04-AA46-6D3D0E6BE2ED}" name="Column10953" dataDxfId="5473"/>
    <tableColumn id="10958" xr3:uid="{F00592EA-33EA-43F5-82DB-26AB45BFFDCF}" name="Column10954" dataDxfId="5472"/>
    <tableColumn id="10959" xr3:uid="{8F5BB3B6-9ACD-4292-8847-1A3A3BC4691A}" name="Column10955" dataDxfId="5471"/>
    <tableColumn id="10960" xr3:uid="{ECC0764A-1213-4582-9742-F35144289CB2}" name="Column10956" dataDxfId="5470"/>
    <tableColumn id="10961" xr3:uid="{58FE66D3-F0B8-4AE1-8BC3-63B8D8F8F466}" name="Column10957" dataDxfId="5469"/>
    <tableColumn id="10962" xr3:uid="{50ECC74F-8E0A-4B17-A0BB-2519E0F50212}" name="Column10958" dataDxfId="5468"/>
    <tableColumn id="10963" xr3:uid="{25B0EAC5-D89D-4759-AFE7-B8FA92E69DD3}" name="Column10959" dataDxfId="5467"/>
    <tableColumn id="10964" xr3:uid="{F71EB08E-F515-4147-B0AC-9246AE661622}" name="Column10960" dataDxfId="5466"/>
    <tableColumn id="10965" xr3:uid="{4A82C6CA-7C8E-434A-A9A6-6D08DA165B12}" name="Column10961" dataDxfId="5465"/>
    <tableColumn id="10966" xr3:uid="{CAAC5E1B-9503-4C34-9582-AD9278B4D2DC}" name="Column10962" dataDxfId="5464"/>
    <tableColumn id="10967" xr3:uid="{79AA04CC-8AEE-4048-B8E9-A3CB340070B9}" name="Column10963" dataDxfId="5463"/>
    <tableColumn id="10968" xr3:uid="{AA49A14B-2514-479F-9676-42B3BB34570E}" name="Column10964" dataDxfId="5462"/>
    <tableColumn id="10969" xr3:uid="{0B735C86-01DC-4F1F-A7F3-B0B202206039}" name="Column10965" dataDxfId="5461"/>
    <tableColumn id="10970" xr3:uid="{9DADA0CC-22A1-4240-8BEB-54F07D81D98B}" name="Column10966" dataDxfId="5460"/>
    <tableColumn id="10971" xr3:uid="{BAF73C44-83FF-49F7-995F-42EB48857CCB}" name="Column10967" dataDxfId="5459"/>
    <tableColumn id="10972" xr3:uid="{CAE6D6C0-EB52-4206-8A00-A6984CA8977C}" name="Column10968" dataDxfId="5458"/>
    <tableColumn id="10973" xr3:uid="{874833D5-5492-4DCD-B6AC-BE2D3C6DDC91}" name="Column10969" dataDxfId="5457"/>
    <tableColumn id="10974" xr3:uid="{44236095-B959-4A0E-AE7D-7D4CBEF87B34}" name="Column10970" dataDxfId="5456"/>
    <tableColumn id="10975" xr3:uid="{2BE49933-BD46-449E-A2D1-484B9E029014}" name="Column10971" dataDxfId="5455"/>
    <tableColumn id="10976" xr3:uid="{283E27C9-107B-4130-B85A-F367FB640321}" name="Column10972" dataDxfId="5454"/>
    <tableColumn id="10977" xr3:uid="{0BC8C298-9081-43AB-AEA2-EAB9209783C8}" name="Column10973" dataDxfId="5453"/>
    <tableColumn id="10978" xr3:uid="{738CB7FA-0394-4F5F-A1BD-1826A647F59A}" name="Column10974" dataDxfId="5452"/>
    <tableColumn id="10979" xr3:uid="{CAEFDECF-FD9D-49E6-AC68-B291C1B271FB}" name="Column10975" dataDxfId="5451"/>
    <tableColumn id="10980" xr3:uid="{3ABA0886-AA82-414D-8CFC-C39979841F30}" name="Column10976" dataDxfId="5450"/>
    <tableColumn id="10981" xr3:uid="{4AD55FB2-103D-4081-8679-D698ABE06263}" name="Column10977" dataDxfId="5449"/>
    <tableColumn id="10982" xr3:uid="{C0D96020-1279-44D1-9614-5056144B2F37}" name="Column10978" dataDxfId="5448"/>
    <tableColumn id="10983" xr3:uid="{9D8AA472-621A-4845-88E0-5A651320EDEE}" name="Column10979" dataDxfId="5447"/>
    <tableColumn id="10984" xr3:uid="{02B04412-E2C8-41B0-9ECE-7BF9EC912007}" name="Column10980" dataDxfId="5446"/>
    <tableColumn id="10985" xr3:uid="{685616B6-C981-49D4-BB7D-EBF77E27FA44}" name="Column10981" dataDxfId="5445"/>
    <tableColumn id="10986" xr3:uid="{AE6138DE-D465-4B72-9D64-B20A51F92467}" name="Column10982" dataDxfId="5444"/>
    <tableColumn id="10987" xr3:uid="{54FB18DD-D52C-4878-9B3A-ED4A0B286A59}" name="Column10983" dataDxfId="5443"/>
    <tableColumn id="10988" xr3:uid="{4EB65965-CB04-4E58-92D1-79722AF6C28F}" name="Column10984" dataDxfId="5442"/>
    <tableColumn id="10989" xr3:uid="{20BA6BB1-07F2-49D6-A29D-F28F283785C4}" name="Column10985" dataDxfId="5441"/>
    <tableColumn id="10990" xr3:uid="{9D5B9164-9BC3-46D2-B7AE-83C73D2759DE}" name="Column10986" dataDxfId="5440"/>
    <tableColumn id="10991" xr3:uid="{276AF517-F40E-43B8-BD0E-EADE8AC31E91}" name="Column10987" dataDxfId="5439"/>
    <tableColumn id="10992" xr3:uid="{77937B0A-5171-4264-98AF-A1481FEFBD88}" name="Column10988" dataDxfId="5438"/>
    <tableColumn id="10993" xr3:uid="{2165FE9C-AD81-46C1-A3D8-AE8E3BA297EC}" name="Column10989" dataDxfId="5437"/>
    <tableColumn id="10994" xr3:uid="{DC5284BD-6242-4F46-9F41-A60A1B8CAD1B}" name="Column10990" dataDxfId="5436"/>
    <tableColumn id="10995" xr3:uid="{6EB3ABFC-9312-4917-9BD3-1D9DCE41200F}" name="Column10991" dataDxfId="5435"/>
    <tableColumn id="10996" xr3:uid="{620B5736-F245-432D-9742-F704D0E1AEB0}" name="Column10992" dataDxfId="5434"/>
    <tableColumn id="10997" xr3:uid="{7E68A13F-85CF-48EB-9877-74B2806F853C}" name="Column10993" dataDxfId="5433"/>
    <tableColumn id="10998" xr3:uid="{5387C4F9-0605-48AC-81BD-CC66F2E92C4D}" name="Column10994" dataDxfId="5432"/>
    <tableColumn id="10999" xr3:uid="{DB149B8A-8970-42AD-AE4A-B6A17FB5C97C}" name="Column10995" dataDxfId="5431"/>
    <tableColumn id="11000" xr3:uid="{E5D71854-E992-4D17-9412-A3A0BF7C2725}" name="Column10996" dataDxfId="5430"/>
    <tableColumn id="11001" xr3:uid="{6D689EC0-B1E2-4811-A1EA-BB9EA9EFCC8C}" name="Column10997" dataDxfId="5429"/>
    <tableColumn id="11002" xr3:uid="{F34538D5-2611-4884-A521-D92569131F80}" name="Column10998" dataDxfId="5428"/>
    <tableColumn id="11003" xr3:uid="{BBDEE690-9F3D-4651-A134-6725D35C0EAD}" name="Column10999" dataDxfId="5427"/>
    <tableColumn id="11004" xr3:uid="{94F64DCC-AD2A-4EC1-9FE5-4988BAA932CB}" name="Column11000" dataDxfId="5426"/>
    <tableColumn id="11005" xr3:uid="{1E40C9D1-4EDE-4567-B088-0E64C51F312B}" name="Column11001" dataDxfId="5425"/>
    <tableColumn id="11006" xr3:uid="{DD1FC842-61E1-45CC-8477-EA0524E59D9A}" name="Column11002" dataDxfId="5424"/>
    <tableColumn id="11007" xr3:uid="{054E81BF-3456-404F-BDD3-4741059A1A51}" name="Column11003" dataDxfId="5423"/>
    <tableColumn id="11008" xr3:uid="{22FEF29F-1EC7-424A-9E5B-33BE127B82BA}" name="Column11004" dataDxfId="5422"/>
    <tableColumn id="11009" xr3:uid="{939CC8C2-E82D-4E13-8A05-1587FA028ADB}" name="Column11005" dataDxfId="5421"/>
    <tableColumn id="11010" xr3:uid="{C1FDCC07-1D26-4101-A518-F0AC1C71071B}" name="Column11006" dataDxfId="5420"/>
    <tableColumn id="11011" xr3:uid="{447117F0-ABB1-4E7C-A966-03208FFEB26A}" name="Column11007" dataDxfId="5419"/>
    <tableColumn id="11012" xr3:uid="{2AC52D6C-FFCA-4E96-8DF9-EB2EE5EF88F2}" name="Column11008" dataDxfId="5418"/>
    <tableColumn id="11013" xr3:uid="{48408154-8AF1-469D-980B-01EE11B19390}" name="Column11009" dataDxfId="5417"/>
    <tableColumn id="11014" xr3:uid="{B0996BE1-1A2A-4434-BFD6-27101BCF667E}" name="Column11010" dataDxfId="5416"/>
    <tableColumn id="11015" xr3:uid="{A322EB9B-B85A-4AC9-9090-8633D4BE6DC4}" name="Column11011" dataDxfId="5415"/>
    <tableColumn id="11016" xr3:uid="{50C752B0-0B4F-4AA2-9FBD-79AB0B3E679E}" name="Column11012" dataDxfId="5414"/>
    <tableColumn id="11017" xr3:uid="{D17B894A-D829-4EF0-B983-01BFC79C4ED8}" name="Column11013" dataDxfId="5413"/>
    <tableColumn id="11018" xr3:uid="{9532F09F-B0FA-473A-BDF4-6C4AB87CB570}" name="Column11014" dataDxfId="5412"/>
    <tableColumn id="11019" xr3:uid="{5766CB88-968F-4B5E-8635-FBFE522AEFE7}" name="Column11015" dataDxfId="5411"/>
    <tableColumn id="11020" xr3:uid="{450223F5-FAFF-46D4-95EE-6EE211D73175}" name="Column11016" dataDxfId="5410"/>
    <tableColumn id="11021" xr3:uid="{C904F51F-2D69-4828-AE92-873B8476AAB8}" name="Column11017" dataDxfId="5409"/>
    <tableColumn id="11022" xr3:uid="{B16E3742-934F-4E7E-9C0D-AA78471C2777}" name="Column11018" dataDxfId="5408"/>
    <tableColumn id="11023" xr3:uid="{567C34ED-FA8F-4242-8ACD-3320610B3D17}" name="Column11019" dataDxfId="5407"/>
    <tableColumn id="11024" xr3:uid="{53C308AF-F06C-48B6-B165-96E002477119}" name="Column11020" dataDxfId="5406"/>
    <tableColumn id="11025" xr3:uid="{58BD7001-6B73-40B0-BDE7-ACFA4014B98A}" name="Column11021" dataDxfId="5405"/>
    <tableColumn id="11026" xr3:uid="{516CE1B7-CDBB-4D40-88CE-BCB612C5B851}" name="Column11022" dataDxfId="5404"/>
    <tableColumn id="11027" xr3:uid="{38B84BD2-EE11-4C4E-BAFC-B50E3A7E6F73}" name="Column11023" dataDxfId="5403"/>
    <tableColumn id="11028" xr3:uid="{25DF0F4B-51CE-4E4C-8AEC-C2C010F8D649}" name="Column11024" dataDxfId="5402"/>
    <tableColumn id="11029" xr3:uid="{A7B0BE34-2C22-4599-BC78-846F528FBB59}" name="Column11025" dataDxfId="5401"/>
    <tableColumn id="11030" xr3:uid="{74167BB8-54C0-4400-86DA-2DACA3EC11CE}" name="Column11026" dataDxfId="5400"/>
    <tableColumn id="11031" xr3:uid="{84C9E8CB-0103-4115-A40D-5C9E3B1CE127}" name="Column11027" dataDxfId="5399"/>
    <tableColumn id="11032" xr3:uid="{3F92A4BA-5A19-4DF2-9542-1AAB18851B96}" name="Column11028" dataDxfId="5398"/>
    <tableColumn id="11033" xr3:uid="{CCA22699-FA9B-4705-B770-B757C9DA10FA}" name="Column11029" dataDxfId="5397"/>
    <tableColumn id="11034" xr3:uid="{D817ED3B-E9B0-4107-8845-BAC8B2B9CA3C}" name="Column11030" dataDxfId="5396"/>
    <tableColumn id="11035" xr3:uid="{609AD273-DDA1-46E6-B747-E857E60E688B}" name="Column11031" dataDxfId="5395"/>
    <tableColumn id="11036" xr3:uid="{46C3E04B-F46B-4BA8-AD2C-806EE1C26EDE}" name="Column11032" dataDxfId="5394"/>
    <tableColumn id="11037" xr3:uid="{879B75A7-7505-4CCF-8978-4B2BDDC7AA19}" name="Column11033" dataDxfId="5393"/>
    <tableColumn id="11038" xr3:uid="{48BA17D0-77C8-42E0-8D1F-98C2D417B875}" name="Column11034" dataDxfId="5392"/>
    <tableColumn id="11039" xr3:uid="{88BFE8A9-432B-4995-ABF6-7EEB6298CFBD}" name="Column11035" dataDxfId="5391"/>
    <tableColumn id="11040" xr3:uid="{533EB38A-FD21-4EB3-BA5D-68CC0F67068D}" name="Column11036" dataDxfId="5390"/>
    <tableColumn id="11041" xr3:uid="{2EAA5EDB-8137-4950-8A78-6912A79A794A}" name="Column11037" dataDxfId="5389"/>
    <tableColumn id="11042" xr3:uid="{AF3BABD0-15D5-4C12-A462-63014F583EF9}" name="Column11038" dataDxfId="5388"/>
    <tableColumn id="11043" xr3:uid="{F8931102-FB69-412B-B3B5-DA1B0CDEE377}" name="Column11039" dataDxfId="5387"/>
    <tableColumn id="11044" xr3:uid="{03D85A6B-0D2F-4A04-8266-DC00EAA16DFA}" name="Column11040" dataDxfId="5386"/>
    <tableColumn id="11045" xr3:uid="{1EAE92AC-252F-44FA-BD8A-4352EECC1FF7}" name="Column11041" dataDxfId="5385"/>
    <tableColumn id="11046" xr3:uid="{AD3E3A5C-C55F-4F13-B12E-7D86980E3D92}" name="Column11042" dataDxfId="5384"/>
    <tableColumn id="11047" xr3:uid="{87E93F2A-4200-45FF-9DCB-5222ED9D3516}" name="Column11043" dataDxfId="5383"/>
    <tableColumn id="11048" xr3:uid="{280104BC-7166-485F-92B1-389C75327F79}" name="Column11044" dataDxfId="5382"/>
    <tableColumn id="11049" xr3:uid="{67A54FC6-5C47-4596-9222-DFFF73974A1C}" name="Column11045" dataDxfId="5381"/>
    <tableColumn id="11050" xr3:uid="{6A8EE2F7-AB68-48E9-BC51-46B01B4F674A}" name="Column11046" dataDxfId="5380"/>
    <tableColumn id="11051" xr3:uid="{09FD113F-495D-4096-9EF0-076DB0198368}" name="Column11047" dataDxfId="5379"/>
    <tableColumn id="11052" xr3:uid="{135E408D-9F56-4878-AC8F-ED5E05B00DD8}" name="Column11048" dataDxfId="5378"/>
    <tableColumn id="11053" xr3:uid="{B9B140FF-3672-472E-9197-5E16519792BE}" name="Column11049" dataDxfId="5377"/>
    <tableColumn id="11054" xr3:uid="{CC08D428-F871-47B3-BD03-E1061207D620}" name="Column11050" dataDxfId="5376"/>
    <tableColumn id="11055" xr3:uid="{A7EE5237-61F7-47F4-A85E-9B6F3E2BBFD8}" name="Column11051" dataDxfId="5375"/>
    <tableColumn id="11056" xr3:uid="{E66F9545-DBBB-4719-A30F-B8D74C2D3336}" name="Column11052" dataDxfId="5374"/>
    <tableColumn id="11057" xr3:uid="{A0A9B1A4-8ECE-408E-AB68-48AC8A6286F6}" name="Column11053" dataDxfId="5373"/>
    <tableColumn id="11058" xr3:uid="{D9057ECE-EC8F-481E-96F3-FAF90B1DCD89}" name="Column11054" dataDxfId="5372"/>
    <tableColumn id="11059" xr3:uid="{6DA5F4EC-2241-4C18-80DD-407AD7495865}" name="Column11055" dataDxfId="5371"/>
    <tableColumn id="11060" xr3:uid="{64C2DDAF-527E-4B90-B688-03AC3456831E}" name="Column11056" dataDxfId="5370"/>
    <tableColumn id="11061" xr3:uid="{072DAE14-6F00-4A43-B4BA-B65B56933400}" name="Column11057" dataDxfId="5369"/>
    <tableColumn id="11062" xr3:uid="{8AC57E7A-343B-4AB5-8789-5E1631E6528C}" name="Column11058" dataDxfId="5368"/>
    <tableColumn id="11063" xr3:uid="{0416E07B-9521-4EAE-BDFF-04EF75FAFDC1}" name="Column11059" dataDxfId="5367"/>
    <tableColumn id="11064" xr3:uid="{BCDD9C38-18CC-483D-B2E3-CC0DC777AD3C}" name="Column11060" dataDxfId="5366"/>
    <tableColumn id="11065" xr3:uid="{5BBC4AD0-E204-4899-BDC6-9C6B42989237}" name="Column11061" dataDxfId="5365"/>
    <tableColumn id="11066" xr3:uid="{9829CB25-EE79-4801-A63A-E40C226BC138}" name="Column11062" dataDxfId="5364"/>
    <tableColumn id="11067" xr3:uid="{0BB43F00-4195-46D7-92C4-BF2321CB96A7}" name="Column11063" dataDxfId="5363"/>
    <tableColumn id="11068" xr3:uid="{DC43D9B7-67EE-4E27-BF41-1B27C40795D7}" name="Column11064" dataDxfId="5362"/>
    <tableColumn id="11069" xr3:uid="{16208A84-0ED0-4927-B87C-E641F0A4FDBD}" name="Column11065" dataDxfId="5361"/>
    <tableColumn id="11070" xr3:uid="{AC9CE04E-6464-467C-A59D-1103FAA7AB26}" name="Column11066" dataDxfId="5360"/>
    <tableColumn id="11071" xr3:uid="{EAD8AFD2-02FC-4344-86C1-38F5F8444591}" name="Column11067" dataDxfId="5359"/>
    <tableColumn id="11072" xr3:uid="{67CC33C4-F053-44C6-8D06-48874E1FD034}" name="Column11068" dataDxfId="5358"/>
    <tableColumn id="11073" xr3:uid="{41F451D8-8027-4B46-85AF-83EEC522598F}" name="Column11069" dataDxfId="5357"/>
    <tableColumn id="11074" xr3:uid="{C3FEC619-D61D-4664-B236-7B89529AFB28}" name="Column11070" dataDxfId="5356"/>
    <tableColumn id="11075" xr3:uid="{28B86DA2-C528-452E-80D6-714E8AD79E14}" name="Column11071" dataDxfId="5355"/>
    <tableColumn id="11076" xr3:uid="{A6B5A74E-C1D8-42AA-ADFD-74D346BB6101}" name="Column11072" dataDxfId="5354"/>
    <tableColumn id="11077" xr3:uid="{B762172C-EE39-4AD5-968D-C628AB1DB30D}" name="Column11073" dataDxfId="5353"/>
    <tableColumn id="11078" xr3:uid="{FB367F32-0114-448E-A688-C1A28E62CCBE}" name="Column11074" dataDxfId="5352"/>
    <tableColumn id="11079" xr3:uid="{7A019271-2A8E-4438-8798-E6F7EAD1C8E3}" name="Column11075" dataDxfId="5351"/>
    <tableColumn id="11080" xr3:uid="{71DAFEF5-7EEF-49D2-AF98-C414CB9206B5}" name="Column11076" dataDxfId="5350"/>
    <tableColumn id="11081" xr3:uid="{05C3205A-B534-47BB-8A98-B076161FF451}" name="Column11077" dataDxfId="5349"/>
    <tableColumn id="11082" xr3:uid="{2E52CBDE-71C8-4E97-BAA2-EA79343260FB}" name="Column11078" dataDxfId="5348"/>
    <tableColumn id="11083" xr3:uid="{276C7C53-F11C-4538-AFB1-D59EAB91933E}" name="Column11079" dataDxfId="5347"/>
    <tableColumn id="11084" xr3:uid="{09C32A99-27FC-4B0C-8C56-95F24A552626}" name="Column11080" dataDxfId="5346"/>
    <tableColumn id="11085" xr3:uid="{B7FA3A25-4967-4A9C-A27F-7800865B205A}" name="Column11081" dataDxfId="5345"/>
    <tableColumn id="11086" xr3:uid="{D2D62FF9-9EA5-4F68-9B1E-ABCA7B332082}" name="Column11082" dataDxfId="5344"/>
    <tableColumn id="11087" xr3:uid="{911D891D-464E-4765-9445-7C4F28C8B308}" name="Column11083" dataDxfId="5343"/>
    <tableColumn id="11088" xr3:uid="{55EDB38D-8ED4-4770-9F0F-79EC598B2FEE}" name="Column11084" dataDxfId="5342"/>
    <tableColumn id="11089" xr3:uid="{1BD5253F-C107-4B6C-96D6-917465293847}" name="Column11085" dataDxfId="5341"/>
    <tableColumn id="11090" xr3:uid="{32D7ACEA-3D0A-45B4-B52A-42769E233CD2}" name="Column11086" dataDxfId="5340"/>
    <tableColumn id="11091" xr3:uid="{078EA4A0-E24D-4642-8EEC-15043420BC71}" name="Column11087" dataDxfId="5339"/>
    <tableColumn id="11092" xr3:uid="{56D9A73E-9CEA-479D-9C6F-E6D47D6AD23F}" name="Column11088" dataDxfId="5338"/>
    <tableColumn id="11093" xr3:uid="{8622BE20-49B6-4ECA-9303-34003EF7A2DC}" name="Column11089" dataDxfId="5337"/>
    <tableColumn id="11094" xr3:uid="{4B179FA3-A593-4C8C-9247-6239419F493E}" name="Column11090" dataDxfId="5336"/>
    <tableColumn id="11095" xr3:uid="{F22887F8-51D4-4CB3-8839-F97AEB6E5651}" name="Column11091" dataDxfId="5335"/>
    <tableColumn id="11096" xr3:uid="{48686315-AFB9-4B9D-AA13-A8E3F95A8548}" name="Column11092" dataDxfId="5334"/>
    <tableColumn id="11097" xr3:uid="{DF681140-A5E6-40C7-A344-7469569FC7A3}" name="Column11093" dataDxfId="5333"/>
    <tableColumn id="11098" xr3:uid="{8CC62F0D-F151-4E0A-89DE-02C78A2CA650}" name="Column11094" dataDxfId="5332"/>
    <tableColumn id="11099" xr3:uid="{42794CDD-DA2D-46DF-927E-468605CD729D}" name="Column11095" dataDxfId="5331"/>
    <tableColumn id="11100" xr3:uid="{B9AC882F-775C-4A67-89B3-85A5B4EBFD8B}" name="Column11096" dataDxfId="5330"/>
    <tableColumn id="11101" xr3:uid="{91DCBA5B-35AA-44CC-BCE0-23582D0CC794}" name="Column11097" dataDxfId="5329"/>
    <tableColumn id="11102" xr3:uid="{6D662861-CD14-48BC-988F-C16E5528CF0A}" name="Column11098" dataDxfId="5328"/>
    <tableColumn id="11103" xr3:uid="{65F981A0-15BE-4ECC-A736-020632BAF829}" name="Column11099" dataDxfId="5327"/>
    <tableColumn id="11104" xr3:uid="{E0785FC8-81E0-458F-96FD-60FED8E32644}" name="Column11100" dataDxfId="5326"/>
    <tableColumn id="11105" xr3:uid="{7BD24543-2990-4D4D-BD1D-7B790994A4C4}" name="Column11101" dataDxfId="5325"/>
    <tableColumn id="11106" xr3:uid="{445D02D6-EC20-4838-9157-6B55A971FFA5}" name="Column11102" dataDxfId="5324"/>
    <tableColumn id="11107" xr3:uid="{750378BB-CE61-4EA1-8CEB-3FF6CAD5B0E7}" name="Column11103" dataDxfId="5323"/>
    <tableColumn id="11108" xr3:uid="{B733E5BB-5190-48C9-B634-7636A49422AB}" name="Column11104" dataDxfId="5322"/>
    <tableColumn id="11109" xr3:uid="{30F4307A-8E0D-43E7-9B00-C37768549A0E}" name="Column11105" dataDxfId="5321"/>
    <tableColumn id="11110" xr3:uid="{64015A60-37E6-4FE4-AE6A-6A30E30A8D12}" name="Column11106" dataDxfId="5320"/>
    <tableColumn id="11111" xr3:uid="{762EDA97-58D9-4F7B-920D-4421D2AFF8B0}" name="Column11107" dataDxfId="5319"/>
    <tableColumn id="11112" xr3:uid="{04C2F2D1-D48E-4D66-9E64-04C417DA3D56}" name="Column11108" dataDxfId="5318"/>
    <tableColumn id="11113" xr3:uid="{2D4A2794-436E-4CFD-B128-350F52C681B7}" name="Column11109" dataDxfId="5317"/>
    <tableColumn id="11114" xr3:uid="{913444F1-FD97-4992-ACD8-1BFCA9BA3647}" name="Column11110" dataDxfId="5316"/>
    <tableColumn id="11115" xr3:uid="{419B7ED2-93C0-4C08-8449-21191B0C8EA4}" name="Column11111" dataDxfId="5315"/>
    <tableColumn id="11116" xr3:uid="{E8BDD90B-F6B3-4A42-A0D2-0ED80EA25E6D}" name="Column11112" dataDxfId="5314"/>
    <tableColumn id="11117" xr3:uid="{D7F34C11-1063-4C3D-B011-2EBA7D536245}" name="Column11113" dataDxfId="5313"/>
    <tableColumn id="11118" xr3:uid="{9B543B1D-CD28-4A6B-8107-F514ED09343B}" name="Column11114" dataDxfId="5312"/>
    <tableColumn id="11119" xr3:uid="{4B88936F-A7D0-416D-A400-341472C91D0F}" name="Column11115" dataDxfId="5311"/>
    <tableColumn id="11120" xr3:uid="{F9EE4897-CE95-415F-A89F-82105B4F5058}" name="Column11116" dataDxfId="5310"/>
    <tableColumn id="11121" xr3:uid="{F26BE944-76FF-4C9B-96D9-1666647F90C4}" name="Column11117" dataDxfId="5309"/>
    <tableColumn id="11122" xr3:uid="{90253FDA-45CA-4DC8-B68A-974FF4868799}" name="Column11118" dataDxfId="5308"/>
    <tableColumn id="11123" xr3:uid="{1043162C-74B0-419D-B637-DA2A746C2770}" name="Column11119" dataDxfId="5307"/>
    <tableColumn id="11124" xr3:uid="{63E65AE3-9839-4488-8096-EC072307C828}" name="Column11120" dataDxfId="5306"/>
    <tableColumn id="11125" xr3:uid="{2E139BCA-FFF5-49D5-8AB0-EF05BCFB626A}" name="Column11121" dataDxfId="5305"/>
    <tableColumn id="11126" xr3:uid="{646CCA8C-45D8-4093-8A23-7FC87F81FB18}" name="Column11122" dataDxfId="5304"/>
    <tableColumn id="11127" xr3:uid="{41A00E14-AD6B-43CB-B05A-39020AFC7790}" name="Column11123" dataDxfId="5303"/>
    <tableColumn id="11128" xr3:uid="{4AFE1B44-2CBB-4F71-BF43-7D46D4D238E8}" name="Column11124" dataDxfId="5302"/>
    <tableColumn id="11129" xr3:uid="{92F068E7-4EBB-467A-9FA4-750501999080}" name="Column11125" dataDxfId="5301"/>
    <tableColumn id="11130" xr3:uid="{9B84C979-C1D8-4BE0-9A04-7EC6A33833B3}" name="Column11126" dataDxfId="5300"/>
    <tableColumn id="11131" xr3:uid="{0361FDE0-19D6-48AB-A2C1-156169E62DEB}" name="Column11127" dataDxfId="5299"/>
    <tableColumn id="11132" xr3:uid="{95460F58-CF28-4DE6-9A8D-D842B4E492EE}" name="Column11128" dataDxfId="5298"/>
    <tableColumn id="11133" xr3:uid="{EF96C978-4294-4B37-A62C-7A54F4CA878C}" name="Column11129" dataDxfId="5297"/>
    <tableColumn id="11134" xr3:uid="{BFA8622C-29BC-4FB5-AC6D-AE6FFE26A81E}" name="Column11130" dataDxfId="5296"/>
    <tableColumn id="11135" xr3:uid="{6CC5B652-3E99-48D6-98AD-5B4783C738BD}" name="Column11131" dataDxfId="5295"/>
    <tableColumn id="11136" xr3:uid="{09517445-0F75-4B1D-88C2-B69083A9A25C}" name="Column11132" dataDxfId="5294"/>
    <tableColumn id="11137" xr3:uid="{99C44C8C-2800-4F58-9B3A-DA714C02B384}" name="Column11133" dataDxfId="5293"/>
    <tableColumn id="11138" xr3:uid="{1B1CDBB7-5888-45A8-8A23-3CE2F6935D96}" name="Column11134" dataDxfId="5292"/>
    <tableColumn id="11139" xr3:uid="{1EAC1133-6936-4CC2-9AC7-79C6F4F3A989}" name="Column11135" dataDxfId="5291"/>
    <tableColumn id="11140" xr3:uid="{858A608D-1476-4072-967E-01078BEA5C47}" name="Column11136" dataDxfId="5290"/>
    <tableColumn id="11141" xr3:uid="{FB2C7295-97B6-4EAA-843E-002DE146F444}" name="Column11137" dataDxfId="5289"/>
    <tableColumn id="11142" xr3:uid="{FD74CEA4-9B37-47C4-B120-E441510A46C3}" name="Column11138" dataDxfId="5288"/>
    <tableColumn id="11143" xr3:uid="{8C073274-B57E-47BB-8CF0-A9B8A073FBD8}" name="Column11139" dataDxfId="5287"/>
    <tableColumn id="11144" xr3:uid="{0DA21368-9A24-4356-AA6D-443957BF2952}" name="Column11140" dataDxfId="5286"/>
    <tableColumn id="11145" xr3:uid="{C4FC00BC-E0F4-4A06-B34D-D3562759A775}" name="Column11141" dataDxfId="5285"/>
    <tableColumn id="11146" xr3:uid="{F36B9E68-6BD6-42C7-B201-A8D2302551E9}" name="Column11142" dataDxfId="5284"/>
    <tableColumn id="11147" xr3:uid="{55078C9E-2892-44C3-8E1E-5C9E5160454A}" name="Column11143" dataDxfId="5283"/>
    <tableColumn id="11148" xr3:uid="{D6EA5FE2-5B50-49B6-B250-80505903737D}" name="Column11144" dataDxfId="5282"/>
    <tableColumn id="11149" xr3:uid="{8D05820F-8CEC-492C-AB0B-0D734EEBA7ED}" name="Column11145" dataDxfId="5281"/>
    <tableColumn id="11150" xr3:uid="{E789C4D8-0479-4378-B2D4-C99DF36E47F7}" name="Column11146" dataDxfId="5280"/>
    <tableColumn id="11151" xr3:uid="{078F765C-B099-40E7-AD3B-E3161334135A}" name="Column11147" dataDxfId="5279"/>
    <tableColumn id="11152" xr3:uid="{90379A46-D12C-40DF-A122-FD3876530C9D}" name="Column11148" dataDxfId="5278"/>
    <tableColumn id="11153" xr3:uid="{56862EE9-24D3-4CAA-9522-C69B3F01B99C}" name="Column11149" dataDxfId="5277"/>
    <tableColumn id="11154" xr3:uid="{3011AC3F-BE96-41FA-B930-64BE7414A8EE}" name="Column11150" dataDxfId="5276"/>
    <tableColumn id="11155" xr3:uid="{99C4FB86-B16D-4478-A930-6010F60380CA}" name="Column11151" dataDxfId="5275"/>
    <tableColumn id="11156" xr3:uid="{D4E25530-FD11-44A3-9052-8EB876FC787D}" name="Column11152" dataDxfId="5274"/>
    <tableColumn id="11157" xr3:uid="{9AB554BC-8998-469B-8837-D8D2B546B1BF}" name="Column11153" dataDxfId="5273"/>
    <tableColumn id="11158" xr3:uid="{F5802600-A079-4710-B667-F39BE6EE7A51}" name="Column11154" dataDxfId="5272"/>
    <tableColumn id="11159" xr3:uid="{D51EAAD4-C27F-495D-973D-9A1209056DD9}" name="Column11155" dataDxfId="5271"/>
    <tableColumn id="11160" xr3:uid="{0227CB70-566F-4AC5-8FF8-BCF0D448ADA6}" name="Column11156" dataDxfId="5270"/>
    <tableColumn id="11161" xr3:uid="{2F218C26-5EED-4D89-BC56-1B846A7F7222}" name="Column11157" dataDxfId="5269"/>
    <tableColumn id="11162" xr3:uid="{3D9BED17-E8FA-4F16-BBBE-A39756A519EC}" name="Column11158" dataDxfId="5268"/>
    <tableColumn id="11163" xr3:uid="{E290EFE2-6FB5-4262-B7C8-BE51E2FEA5C2}" name="Column11159" dataDxfId="5267"/>
    <tableColumn id="11164" xr3:uid="{5C7BD993-3798-4296-B0A3-8BE5F8A102F0}" name="Column11160" dataDxfId="5266"/>
    <tableColumn id="11165" xr3:uid="{C272D62D-84E1-4E4E-B795-5451B899B01B}" name="Column11161" dataDxfId="5265"/>
    <tableColumn id="11166" xr3:uid="{DD33036B-FA5E-4E51-8985-F3FFB4FB251A}" name="Column11162" dataDxfId="5264"/>
    <tableColumn id="11167" xr3:uid="{A6019DDA-D890-42A8-A15B-4D1013EFCB0F}" name="Column11163" dataDxfId="5263"/>
    <tableColumn id="11168" xr3:uid="{B7F2E571-CA65-4414-A84D-82A4ECBED970}" name="Column11164" dataDxfId="5262"/>
    <tableColumn id="11169" xr3:uid="{AE553B73-533F-4164-8178-4D0D9D4A843A}" name="Column11165" dataDxfId="5261"/>
    <tableColumn id="11170" xr3:uid="{B1D4C3B9-E67C-47E2-BBDF-0268164444F8}" name="Column11166" dataDxfId="5260"/>
    <tableColumn id="11171" xr3:uid="{B833F525-35E4-46B9-B7F1-EF8C45D3042A}" name="Column11167" dataDxfId="5259"/>
    <tableColumn id="11172" xr3:uid="{C7C6F736-B86E-416B-9AFD-888854611A44}" name="Column11168" dataDxfId="5258"/>
    <tableColumn id="11173" xr3:uid="{C95E9364-85DE-4027-A191-D92D9C32924F}" name="Column11169" dataDxfId="5257"/>
    <tableColumn id="11174" xr3:uid="{0E5EB3A0-E78B-46E2-915B-723E45DB9808}" name="Column11170" dataDxfId="5256"/>
    <tableColumn id="11175" xr3:uid="{C5D70050-4B7D-416D-A4CA-7966CF835569}" name="Column11171" dataDxfId="5255"/>
    <tableColumn id="11176" xr3:uid="{836AA5FA-6EDA-4C4D-A2E5-E2FE7E1F747D}" name="Column11172" dataDxfId="5254"/>
    <tableColumn id="11177" xr3:uid="{D50EA938-A6A6-42F5-9CD2-5A2E557ECBFF}" name="Column11173" dataDxfId="5253"/>
    <tableColumn id="11178" xr3:uid="{F7F9BC28-87C3-4A82-ADEE-98152BA7BCE8}" name="Column11174" dataDxfId="5252"/>
    <tableColumn id="11179" xr3:uid="{12FD50BD-9B67-4B34-9ECA-95E899A0AA3D}" name="Column11175" dataDxfId="5251"/>
    <tableColumn id="11180" xr3:uid="{9F59E5A3-6D3C-408A-8FFE-733A8866F2E5}" name="Column11176" dataDxfId="5250"/>
    <tableColumn id="11181" xr3:uid="{B8ECE62A-6388-49CC-BB91-6E632F527CCE}" name="Column11177" dataDxfId="5249"/>
    <tableColumn id="11182" xr3:uid="{C2877ECC-EF39-4D8F-8A7D-13CCF47767B3}" name="Column11178" dataDxfId="5248"/>
    <tableColumn id="11183" xr3:uid="{FF484934-2813-4FFB-AB72-48C34A484C15}" name="Column11179" dataDxfId="5247"/>
    <tableColumn id="11184" xr3:uid="{0A3F9DB0-AE61-432E-8F73-F9D2A6C7D441}" name="Column11180" dataDxfId="5246"/>
    <tableColumn id="11185" xr3:uid="{356C63E5-C1C3-4935-9EF6-74A1D04D9E23}" name="Column11181" dataDxfId="5245"/>
    <tableColumn id="11186" xr3:uid="{B86AB807-6EF3-413C-9661-1613437779F1}" name="Column11182" dataDxfId="5244"/>
    <tableColumn id="11187" xr3:uid="{F553637F-9748-4857-B91F-F2936F8FBF73}" name="Column11183" dataDxfId="5243"/>
    <tableColumn id="11188" xr3:uid="{911CF9EA-4376-4F6E-9270-8BA5882E8513}" name="Column11184" dataDxfId="5242"/>
    <tableColumn id="11189" xr3:uid="{3D613E5C-6C0F-48A7-8B2C-AC4D23BBC4C0}" name="Column11185" dataDxfId="5241"/>
    <tableColumn id="11190" xr3:uid="{6B93DD01-C86E-43FD-B852-CE571E9DE8CA}" name="Column11186" dataDxfId="5240"/>
    <tableColumn id="11191" xr3:uid="{52DE4738-AD74-4A85-BD11-D5DA7BA5A2BB}" name="Column11187" dataDxfId="5239"/>
    <tableColumn id="11192" xr3:uid="{164F599B-4CAF-4C02-ABFA-E95C61F9E734}" name="Column11188" dataDxfId="5238"/>
    <tableColumn id="11193" xr3:uid="{A61A7C70-2C2E-41BF-B084-484C282BDBBE}" name="Column11189" dataDxfId="5237"/>
    <tableColumn id="11194" xr3:uid="{84999F38-3E9D-49EC-85A2-0B7584F9FE35}" name="Column11190" dataDxfId="5236"/>
    <tableColumn id="11195" xr3:uid="{7427CEC9-5A8B-48CA-A298-E96B62046FD3}" name="Column11191" dataDxfId="5235"/>
    <tableColumn id="11196" xr3:uid="{3B642E02-B520-43C4-9F2D-1FF986956621}" name="Column11192" dataDxfId="5234"/>
    <tableColumn id="11197" xr3:uid="{49E3F61D-3C42-49DE-AA04-56FBA3B3E9C3}" name="Column11193" dataDxfId="5233"/>
    <tableColumn id="11198" xr3:uid="{A90978FF-8E8E-4EF1-A750-C443183CCAD5}" name="Column11194" dataDxfId="5232"/>
    <tableColumn id="11199" xr3:uid="{F4A7DD36-B9A7-4C5B-BD39-7188A46B7569}" name="Column11195" dataDxfId="5231"/>
    <tableColumn id="11200" xr3:uid="{F9E7C9D1-19C5-4A00-9323-7749197C9FC9}" name="Column11196" dataDxfId="5230"/>
    <tableColumn id="11201" xr3:uid="{55620B41-9B82-4CD8-97C4-2B2304096043}" name="Column11197" dataDxfId="5229"/>
    <tableColumn id="11202" xr3:uid="{B6E1892B-8FAC-4901-B7B2-8D70F7420207}" name="Column11198" dataDxfId="5228"/>
    <tableColumn id="11203" xr3:uid="{A903629E-7E1B-4521-836A-65229B10B8B6}" name="Column11199" dataDxfId="5227"/>
    <tableColumn id="11204" xr3:uid="{699711DF-7E6D-48E9-B531-525CE93D8C0B}" name="Column11200" dataDxfId="5226"/>
    <tableColumn id="11205" xr3:uid="{0D4978BD-75B6-4B8B-BE98-6514B53B6E8D}" name="Column11201" dataDxfId="5225"/>
    <tableColumn id="11206" xr3:uid="{74FB98D8-CCA9-40D0-82C5-C75CFA7427FD}" name="Column11202" dataDxfId="5224"/>
    <tableColumn id="11207" xr3:uid="{221E1AD7-B122-48DD-99DB-49A76BB7243F}" name="Column11203" dataDxfId="5223"/>
    <tableColumn id="11208" xr3:uid="{D1467568-7519-4D8E-A61B-7F2DBEAB76FE}" name="Column11204" dataDxfId="5222"/>
    <tableColumn id="11209" xr3:uid="{82CC0DB0-9AE9-47E9-BA6E-78F78144A078}" name="Column11205" dataDxfId="5221"/>
    <tableColumn id="11210" xr3:uid="{7789D448-9007-4D1A-A166-A422100C7689}" name="Column11206" dataDxfId="5220"/>
    <tableColumn id="11211" xr3:uid="{8D85BBE8-5213-4745-86D2-169207B9EDB6}" name="Column11207" dataDxfId="5219"/>
    <tableColumn id="11212" xr3:uid="{71F06028-D913-4C4C-806B-3C0F81BFFBB5}" name="Column11208" dataDxfId="5218"/>
    <tableColumn id="11213" xr3:uid="{F633E875-0CC1-4952-8B19-9873599522D7}" name="Column11209" dataDxfId="5217"/>
    <tableColumn id="11214" xr3:uid="{2CBBDEA8-09D6-4D5F-ACBE-F564374378F5}" name="Column11210" dataDxfId="5216"/>
    <tableColumn id="11215" xr3:uid="{49E22AD0-3FC6-4A8E-BD68-81AE433ED862}" name="Column11211" dataDxfId="5215"/>
    <tableColumn id="11216" xr3:uid="{C7802B7D-6220-49F7-8360-440A78D1A336}" name="Column11212" dataDxfId="5214"/>
    <tableColumn id="11217" xr3:uid="{6A318A8B-A0DD-4421-AD93-A3AF84E77122}" name="Column11213" dataDxfId="5213"/>
    <tableColumn id="11218" xr3:uid="{AB17510B-C968-42DB-9882-6228832FD98A}" name="Column11214" dataDxfId="5212"/>
    <tableColumn id="11219" xr3:uid="{222D0ADA-44EB-49A9-B014-50146E5C6A3A}" name="Column11215" dataDxfId="5211"/>
    <tableColumn id="11220" xr3:uid="{CE9306F8-B01B-4F84-B9A2-2D223F6F3263}" name="Column11216" dataDxfId="5210"/>
    <tableColumn id="11221" xr3:uid="{2E476139-40AE-4A0F-A34B-694B98869218}" name="Column11217" dataDxfId="5209"/>
    <tableColumn id="11222" xr3:uid="{C424A93A-124A-4CE6-B222-5C815864A746}" name="Column11218" dataDxfId="5208"/>
    <tableColumn id="11223" xr3:uid="{0392192E-E141-423D-9BE9-56093BF50CD3}" name="Column11219" dataDxfId="5207"/>
    <tableColumn id="11224" xr3:uid="{E85D9484-DBCA-4D01-A773-E186DE17363F}" name="Column11220" dataDxfId="5206"/>
    <tableColumn id="11225" xr3:uid="{1D536F33-7437-4819-9FE9-30EF9BD8D923}" name="Column11221" dataDxfId="5205"/>
    <tableColumn id="11226" xr3:uid="{E42D57BA-014B-43AF-B7B9-7B42E4F48140}" name="Column11222" dataDxfId="5204"/>
    <tableColumn id="11227" xr3:uid="{18313D7A-F039-4D40-A265-5760C570B9B7}" name="Column11223" dataDxfId="5203"/>
    <tableColumn id="11228" xr3:uid="{0C5B93D2-61A7-45A0-A81F-6FCAB19B3AF5}" name="Column11224" dataDxfId="5202"/>
    <tableColumn id="11229" xr3:uid="{0E17E0EC-1647-46BB-BFBD-4F272B893B7E}" name="Column11225" dataDxfId="5201"/>
    <tableColumn id="11230" xr3:uid="{C49058B5-A451-4FB6-83E6-E4029B4046F9}" name="Column11226" dataDxfId="5200"/>
    <tableColumn id="11231" xr3:uid="{029B9895-6C5E-41DF-A01E-F39AAF03406D}" name="Column11227" dataDxfId="5199"/>
    <tableColumn id="11232" xr3:uid="{B34C1337-D265-4456-91C5-F5BF0DF0A503}" name="Column11228" dataDxfId="5198"/>
    <tableColumn id="11233" xr3:uid="{A4330672-807F-4B1E-81F3-02F524B66323}" name="Column11229" dataDxfId="5197"/>
    <tableColumn id="11234" xr3:uid="{ABE31C6A-81EA-41B1-BF84-3959A5F37BC8}" name="Column11230" dataDxfId="5196"/>
    <tableColumn id="11235" xr3:uid="{CC66C09B-A1CE-4700-95B1-919B775365E2}" name="Column11231" dataDxfId="5195"/>
    <tableColumn id="11236" xr3:uid="{8A425BC9-C76C-4C67-869E-D0868D6521D2}" name="Column11232" dataDxfId="5194"/>
    <tableColumn id="11237" xr3:uid="{C655C214-462C-4F90-8070-D4877BBE794D}" name="Column11233" dataDxfId="5193"/>
    <tableColumn id="11238" xr3:uid="{3F86890F-5E02-45FE-A123-F3BB331D6278}" name="Column11234" dataDxfId="5192"/>
    <tableColumn id="11239" xr3:uid="{E3E29454-B941-4D42-8387-72AB13D41062}" name="Column11235" dataDxfId="5191"/>
    <tableColumn id="11240" xr3:uid="{6C663FC2-A691-472A-A939-DEF1E15F4431}" name="Column11236" dataDxfId="5190"/>
    <tableColumn id="11241" xr3:uid="{DD04DA54-A8F4-4251-8721-28F700C3FD6D}" name="Column11237" dataDxfId="5189"/>
    <tableColumn id="11242" xr3:uid="{D1F70350-757F-4E9D-8A7E-2256EF37AA80}" name="Column11238" dataDxfId="5188"/>
    <tableColumn id="11243" xr3:uid="{88BB67AA-6239-48F8-96B0-519F62C12DCA}" name="Column11239" dataDxfId="5187"/>
    <tableColumn id="11244" xr3:uid="{F538833F-5C6F-4186-A8A8-A180A9BBD30D}" name="Column11240" dataDxfId="5186"/>
    <tableColumn id="11245" xr3:uid="{2776827A-DB19-4A06-9B07-5A1037B7F331}" name="Column11241" dataDxfId="5185"/>
    <tableColumn id="11246" xr3:uid="{546C3460-24EE-4E6C-BCC4-BAA50BB6F4B3}" name="Column11242" dataDxfId="5184"/>
    <tableColumn id="11247" xr3:uid="{80E0F789-2F69-464A-9C5E-90ECAB3CD03B}" name="Column11243" dataDxfId="5183"/>
    <tableColumn id="11248" xr3:uid="{93242F60-9963-44EB-A237-C34CA9DFF948}" name="Column11244" dataDxfId="5182"/>
    <tableColumn id="11249" xr3:uid="{A01695D8-0456-4817-8B49-72DED423F784}" name="Column11245" dataDxfId="5181"/>
    <tableColumn id="11250" xr3:uid="{7FB61631-05CD-4B38-BAE3-F5595E6F4FFF}" name="Column11246" dataDxfId="5180"/>
    <tableColumn id="11251" xr3:uid="{F86B7D0C-19BC-4CA4-BF85-50EBF95FC4D3}" name="Column11247" dataDxfId="5179"/>
    <tableColumn id="11252" xr3:uid="{89B92024-E34B-42B8-9229-55FAC4FD80C1}" name="Column11248" dataDxfId="5178"/>
    <tableColumn id="11253" xr3:uid="{32C3F463-6DAB-40F9-B650-4ED41136F463}" name="Column11249" dataDxfId="5177"/>
    <tableColumn id="11254" xr3:uid="{103A1F70-3098-4321-BA50-C82DE1638E34}" name="Column11250" dataDxfId="5176"/>
    <tableColumn id="11255" xr3:uid="{FD57CEC5-A337-4DB1-B776-E37066AD20A8}" name="Column11251" dataDxfId="5175"/>
    <tableColumn id="11256" xr3:uid="{51A2C090-42F9-4058-9C5B-C1BEC03DE15A}" name="Column11252" dataDxfId="5174"/>
    <tableColumn id="11257" xr3:uid="{7964FD6E-B35D-48EA-A2CE-9B6AD480D03C}" name="Column11253" dataDxfId="5173"/>
    <tableColumn id="11258" xr3:uid="{D977A95C-C151-4718-A77F-CDD9D6573FF6}" name="Column11254" dataDxfId="5172"/>
    <tableColumn id="11259" xr3:uid="{76436F7C-E8BD-4562-BD81-A452AEC4EEA8}" name="Column11255" dataDxfId="5171"/>
    <tableColumn id="11260" xr3:uid="{84068447-9360-4ABC-BD0C-589D5233B524}" name="Column11256" dataDxfId="5170"/>
    <tableColumn id="11261" xr3:uid="{7B3B25A7-94A2-450F-9A35-E96ED8973A88}" name="Column11257" dataDxfId="5169"/>
    <tableColumn id="11262" xr3:uid="{55914219-81C3-4802-BF15-558D9C27A81B}" name="Column11258" dataDxfId="5168"/>
    <tableColumn id="11263" xr3:uid="{1835C109-A223-49C1-B265-6E0B27113631}" name="Column11259" dataDxfId="5167"/>
    <tableColumn id="11264" xr3:uid="{2B3C1E53-1651-42FE-B8E5-3D04D8CD9703}" name="Column11260" dataDxfId="5166"/>
    <tableColumn id="11265" xr3:uid="{76DAD6C6-0977-4C04-A536-7D7A04983F3B}" name="Column11261" dataDxfId="5165"/>
    <tableColumn id="11266" xr3:uid="{C0AE4BA9-53C9-4047-9E39-8BD277004D6A}" name="Column11262" dataDxfId="5164"/>
    <tableColumn id="11267" xr3:uid="{CEF208E4-91D2-468C-B826-B449A63639C9}" name="Column11263" dataDxfId="5163"/>
    <tableColumn id="11268" xr3:uid="{E9599256-5593-4686-B840-2445D9818863}" name="Column11264" dataDxfId="5162"/>
    <tableColumn id="11269" xr3:uid="{EF31375D-D6A7-48FF-A61F-0E8381CC718F}" name="Column11265" dataDxfId="5161"/>
    <tableColumn id="11270" xr3:uid="{D62108BF-2F55-4881-B6B3-114F6D926234}" name="Column11266" dataDxfId="5160"/>
    <tableColumn id="11271" xr3:uid="{2F0BFDA2-4F69-4BFF-903B-ED2102A3DC1D}" name="Column11267" dataDxfId="5159"/>
    <tableColumn id="11272" xr3:uid="{706E1BE5-6105-452D-9453-B82344697557}" name="Column11268" dataDxfId="5158"/>
    <tableColumn id="11273" xr3:uid="{3CE6A5DF-7F39-44B6-8769-B170EBC79F71}" name="Column11269" dataDxfId="5157"/>
    <tableColumn id="11274" xr3:uid="{1E4AFA4B-4CA7-46E3-A2C0-8EB42D2C05D5}" name="Column11270" dataDxfId="5156"/>
    <tableColumn id="11275" xr3:uid="{76990F97-C495-41A7-9A65-BFB5261DE94A}" name="Column11271" dataDxfId="5155"/>
    <tableColumn id="11276" xr3:uid="{146017FC-1F79-4068-861C-F0774D2A0BEB}" name="Column11272" dataDxfId="5154"/>
    <tableColumn id="11277" xr3:uid="{2CAF391D-F546-4157-9846-5A35C9B29577}" name="Column11273" dataDxfId="5153"/>
    <tableColumn id="11278" xr3:uid="{44D388AB-9CAB-4C9A-ABA1-C62CDDC9D247}" name="Column11274" dataDxfId="5152"/>
    <tableColumn id="11279" xr3:uid="{FAE1A0F8-9698-4B84-AB71-66C6EB409285}" name="Column11275" dataDxfId="5151"/>
    <tableColumn id="11280" xr3:uid="{9C9E6D80-2BF9-48EC-8925-77E8F49403FB}" name="Column11276" dataDxfId="5150"/>
    <tableColumn id="11281" xr3:uid="{F97223D5-9393-4DE7-919A-F1DA2D5D2973}" name="Column11277" dataDxfId="5149"/>
    <tableColumn id="11282" xr3:uid="{12517684-8F11-4667-AB86-FD15BCCAB851}" name="Column11278" dataDxfId="5148"/>
    <tableColumn id="11283" xr3:uid="{EDEB566F-1BD6-4FF5-ABC1-10CD460BEEA6}" name="Column11279" dataDxfId="5147"/>
    <tableColumn id="11284" xr3:uid="{82D89B4B-439F-45F2-9F38-1FAA27603CB0}" name="Column11280" dataDxfId="5146"/>
    <tableColumn id="11285" xr3:uid="{0CE3B87C-8914-4770-860E-51FCA3BD0D4E}" name="Column11281" dataDxfId="5145"/>
    <tableColumn id="11286" xr3:uid="{DD73831F-BCF6-4965-A733-A7C25CB3F758}" name="Column11282" dataDxfId="5144"/>
    <tableColumn id="11287" xr3:uid="{2BAE524E-FA47-4EAD-9886-B921121D7AA7}" name="Column11283" dataDxfId="5143"/>
    <tableColumn id="11288" xr3:uid="{E6622665-C658-429C-9A9C-41EB38F470D7}" name="Column11284" dataDxfId="5142"/>
    <tableColumn id="11289" xr3:uid="{DF4B4479-4EBB-4D2A-BC80-C35411CC8FCB}" name="Column11285" dataDxfId="5141"/>
    <tableColumn id="11290" xr3:uid="{FD11D425-0C4E-4FCB-851D-DA03F404F50B}" name="Column11286" dataDxfId="5140"/>
    <tableColumn id="11291" xr3:uid="{14497567-F2FB-4F56-8A36-D9EE295C0ECB}" name="Column11287" dataDxfId="5139"/>
    <tableColumn id="11292" xr3:uid="{2FCC9F1B-031A-406E-9DC4-12576DDDD3CD}" name="Column11288" dataDxfId="5138"/>
    <tableColumn id="11293" xr3:uid="{278C25C5-0B14-46D9-AF8E-2A41432128FC}" name="Column11289" dataDxfId="5137"/>
    <tableColumn id="11294" xr3:uid="{6A5C06C6-E4E3-456E-972E-49E286DC111A}" name="Column11290" dataDxfId="5136"/>
    <tableColumn id="11295" xr3:uid="{EE3D24F1-EB39-409D-80A7-D8542158EFEA}" name="Column11291" dataDxfId="5135"/>
    <tableColumn id="11296" xr3:uid="{9AA59C56-74E3-48A6-B6D2-89113860E40A}" name="Column11292" dataDxfId="5134"/>
    <tableColumn id="11297" xr3:uid="{28F6DD52-BF9B-4945-8D88-ED8B2030B474}" name="Column11293" dataDxfId="5133"/>
    <tableColumn id="11298" xr3:uid="{9B1DE71F-86EF-4CDF-AC1C-6E568BC4643D}" name="Column11294" dataDxfId="5132"/>
    <tableColumn id="11299" xr3:uid="{28652594-C85D-4B9B-B6D2-9FD216C8472F}" name="Column11295" dataDxfId="5131"/>
    <tableColumn id="11300" xr3:uid="{B1D2E2EF-ACDD-48F3-8833-EB6D98623F99}" name="Column11296" dataDxfId="5130"/>
    <tableColumn id="11301" xr3:uid="{6CE13697-D536-4572-8910-2E9F78991822}" name="Column11297" dataDxfId="5129"/>
    <tableColumn id="11302" xr3:uid="{8EAF10EE-D6FE-4534-9C4F-B77DCB99999E}" name="Column11298" dataDxfId="5128"/>
    <tableColumn id="11303" xr3:uid="{E3585603-FE78-4CC4-AA11-1454FF5F7B24}" name="Column11299" dataDxfId="5127"/>
    <tableColumn id="11304" xr3:uid="{D1862879-3121-4263-8565-E04CAA00DB9F}" name="Column11300" dataDxfId="5126"/>
    <tableColumn id="11305" xr3:uid="{B9FB0B20-9A04-49FB-82CC-293E0F4354E9}" name="Column11301" dataDxfId="5125"/>
    <tableColumn id="11306" xr3:uid="{BE766DF1-63B4-45E4-AA0E-CE869C5505EC}" name="Column11302" dataDxfId="5124"/>
    <tableColumn id="11307" xr3:uid="{0F329B11-0F73-4902-B7E7-F7E4F4F20A84}" name="Column11303" dataDxfId="5123"/>
    <tableColumn id="11308" xr3:uid="{B2DD2DA8-A4D7-4427-B958-A9E52A6762D8}" name="Column11304" dataDxfId="5122"/>
    <tableColumn id="11309" xr3:uid="{0F8F7DD7-80C9-4044-A828-C49979445BBB}" name="Column11305" dataDxfId="5121"/>
    <tableColumn id="11310" xr3:uid="{9D4C4C96-374E-4881-8A1D-07EEC99DA210}" name="Column11306" dataDxfId="5120"/>
    <tableColumn id="11311" xr3:uid="{5C59372A-3B2E-4584-9C01-A41C349EA914}" name="Column11307" dataDxfId="5119"/>
    <tableColumn id="11312" xr3:uid="{33673CF3-AB41-4788-ADC0-90796EF814C2}" name="Column11308" dataDxfId="5118"/>
    <tableColumn id="11313" xr3:uid="{9670EFE8-4B59-4101-BD91-89D251C1C1D5}" name="Column11309" dataDxfId="5117"/>
    <tableColumn id="11314" xr3:uid="{09DBD858-F802-44DD-8E5D-878EA7AADE02}" name="Column11310" dataDxfId="5116"/>
    <tableColumn id="11315" xr3:uid="{B7A4A2C2-5B08-4813-8DDE-7D033E04A3E5}" name="Column11311" dataDxfId="5115"/>
    <tableColumn id="11316" xr3:uid="{31EC96D4-0DF1-4F83-B355-2B735585D603}" name="Column11312" dataDxfId="5114"/>
    <tableColumn id="11317" xr3:uid="{4AFB8CDB-C979-4D5B-B624-AE99FB6359D0}" name="Column11313" dataDxfId="5113"/>
    <tableColumn id="11318" xr3:uid="{A406601B-F53B-4BC1-BB04-56F7B770245B}" name="Column11314" dataDxfId="5112"/>
    <tableColumn id="11319" xr3:uid="{8BD21513-E625-4E27-BB3A-2728E501ADED}" name="Column11315" dataDxfId="5111"/>
    <tableColumn id="11320" xr3:uid="{0FC154F0-0D13-4A4E-BB93-CBCD08EC6F81}" name="Column11316" dataDxfId="5110"/>
    <tableColumn id="11321" xr3:uid="{ED15786C-0F35-46FD-B870-4B323AD0383D}" name="Column11317" dataDxfId="5109"/>
    <tableColumn id="11322" xr3:uid="{767C5FB5-3ACF-48F0-9D66-C6540481F46C}" name="Column11318" dataDxfId="5108"/>
    <tableColumn id="11323" xr3:uid="{4613A9FE-7328-4FA1-856B-3E8B2A3E51F7}" name="Column11319" dataDxfId="5107"/>
    <tableColumn id="11324" xr3:uid="{1339E7FF-D8E7-4872-87CD-D700405F5B4F}" name="Column11320" dataDxfId="5106"/>
    <tableColumn id="11325" xr3:uid="{C4A7CE7A-F696-41C8-A522-E25BB32EDA97}" name="Column11321" dataDxfId="5105"/>
    <tableColumn id="11326" xr3:uid="{D7979F12-0641-4F34-9C5D-C4E076F8117C}" name="Column11322" dataDxfId="5104"/>
    <tableColumn id="11327" xr3:uid="{195EA68A-8D3A-465B-9312-41D73223E961}" name="Column11323" dataDxfId="5103"/>
    <tableColumn id="11328" xr3:uid="{668C3A63-AC7E-4FC2-BA30-762D245EC5E0}" name="Column11324" dataDxfId="5102"/>
    <tableColumn id="11329" xr3:uid="{E3BAE94F-7D57-4353-B9BB-C75FC76D2574}" name="Column11325" dataDxfId="5101"/>
    <tableColumn id="11330" xr3:uid="{829784C3-7E4C-42FD-91F0-6480C780F021}" name="Column11326" dataDxfId="5100"/>
    <tableColumn id="11331" xr3:uid="{86CC713A-1EDC-4D07-A5BA-8F508B2E3E32}" name="Column11327" dataDxfId="5099"/>
    <tableColumn id="11332" xr3:uid="{5680EB89-7E26-450B-B34F-0D0E4507F142}" name="Column11328" dataDxfId="5098"/>
    <tableColumn id="11333" xr3:uid="{A4217103-E416-4791-8EC6-E68114C9D55E}" name="Column11329" dataDxfId="5097"/>
    <tableColumn id="11334" xr3:uid="{F75CCCAC-392A-48D3-8E6F-10C16BA83D40}" name="Column11330" dataDxfId="5096"/>
    <tableColumn id="11335" xr3:uid="{A6AB4E03-3EBD-4AFB-8AB2-FF50642D32E4}" name="Column11331" dataDxfId="5095"/>
    <tableColumn id="11336" xr3:uid="{844D3786-F37D-44AD-BE08-AF90AC1F25EA}" name="Column11332" dataDxfId="5094"/>
    <tableColumn id="11337" xr3:uid="{678B3E90-DAE2-4C7B-9013-79A63699B1EC}" name="Column11333" dataDxfId="5093"/>
    <tableColumn id="11338" xr3:uid="{E769169A-AA2D-4E21-AF4C-857AD1DCBAFB}" name="Column11334" dataDxfId="5092"/>
    <tableColumn id="11339" xr3:uid="{EDCD7BA0-E7A4-4381-B49B-8C9F5C4474E5}" name="Column11335" dataDxfId="5091"/>
    <tableColumn id="11340" xr3:uid="{B0B45E76-759B-452F-8DCD-A79120EACFF7}" name="Column11336" dataDxfId="5090"/>
    <tableColumn id="11341" xr3:uid="{0F11ADF8-6FD9-4F20-A911-F0D822EE1B0E}" name="Column11337" dataDxfId="5089"/>
    <tableColumn id="11342" xr3:uid="{0D3EF671-CC34-4282-A81E-F039BB385C1C}" name="Column11338" dataDxfId="5088"/>
    <tableColumn id="11343" xr3:uid="{B6DCB3FA-9F2B-46C3-92FF-D8C914921C22}" name="Column11339" dataDxfId="5087"/>
    <tableColumn id="11344" xr3:uid="{5AC86D82-555D-4ADD-92C4-40F77451CAD5}" name="Column11340" dataDxfId="5086"/>
    <tableColumn id="11345" xr3:uid="{0801DC32-29DA-476A-BC1F-EAC6E545ED76}" name="Column11341" dataDxfId="5085"/>
    <tableColumn id="11346" xr3:uid="{2A828E30-3523-4754-90E2-C40A05039978}" name="Column11342" dataDxfId="5084"/>
    <tableColumn id="11347" xr3:uid="{D6396095-3651-4FFF-AEDF-9156D006298E}" name="Column11343" dataDxfId="5083"/>
    <tableColumn id="11348" xr3:uid="{287DF89F-2DE2-4E36-9E54-13232F4E2854}" name="Column11344" dataDxfId="5082"/>
    <tableColumn id="11349" xr3:uid="{1B785714-E8F6-4009-A651-4069112BC168}" name="Column11345" dataDxfId="5081"/>
    <tableColumn id="11350" xr3:uid="{18E7F82D-947D-4208-A329-A0CC0D186C70}" name="Column11346" dataDxfId="5080"/>
    <tableColumn id="11351" xr3:uid="{578BDF2D-5E2F-4852-9C87-A695C5C7F824}" name="Column11347" dataDxfId="5079"/>
    <tableColumn id="11352" xr3:uid="{E0B28372-F654-4344-BC0A-7F93955A1459}" name="Column11348" dataDxfId="5078"/>
    <tableColumn id="11353" xr3:uid="{5B9137E9-9BC0-4250-89EC-5F7143BB3D6C}" name="Column11349" dataDxfId="5077"/>
    <tableColumn id="11354" xr3:uid="{8EF401BB-1CB3-40DB-B352-A4D0BF99A5D1}" name="Column11350" dataDxfId="5076"/>
    <tableColumn id="11355" xr3:uid="{48BFAE71-2AE6-4A6F-B0B6-F22DAF7E216D}" name="Column11351" dataDxfId="5075"/>
    <tableColumn id="11356" xr3:uid="{05A1299D-D8C8-40C5-8BB3-92C5A389A1C7}" name="Column11352" dataDxfId="5074"/>
    <tableColumn id="11357" xr3:uid="{8F737A29-477E-4580-80E2-A14071854053}" name="Column11353" dataDxfId="5073"/>
    <tableColumn id="11358" xr3:uid="{19EE42C6-9F7F-4433-A3A5-77F19D44F7EC}" name="Column11354" dataDxfId="5072"/>
    <tableColumn id="11359" xr3:uid="{5D3513B6-1C41-4091-823E-AFB0F7FD3539}" name="Column11355" dataDxfId="5071"/>
    <tableColumn id="11360" xr3:uid="{083A1548-C751-44C1-BA1F-7FAAC407ECE7}" name="Column11356" dataDxfId="5070"/>
    <tableColumn id="11361" xr3:uid="{F86AA88F-9DF6-423D-B755-83C8A733A35E}" name="Column11357" dataDxfId="5069"/>
    <tableColumn id="11362" xr3:uid="{F24AD5B5-27AD-49CE-AF23-D52EE41CF756}" name="Column11358" dataDxfId="5068"/>
    <tableColumn id="11363" xr3:uid="{0CD391FA-32F9-4C3E-B844-52EECA4952E9}" name="Column11359" dataDxfId="5067"/>
    <tableColumn id="11364" xr3:uid="{BC175040-65C5-4BB0-9E73-77A4EAD836BD}" name="Column11360" dataDxfId="5066"/>
    <tableColumn id="11365" xr3:uid="{28BFEF37-0920-4CC6-81EC-647FD7D2D27B}" name="Column11361" dataDxfId="5065"/>
    <tableColumn id="11366" xr3:uid="{29C538B4-6746-4163-B8B0-D252A87AC93B}" name="Column11362" dataDxfId="5064"/>
    <tableColumn id="11367" xr3:uid="{D94E599A-0BF6-441A-85B9-30A0EE12FC33}" name="Column11363" dataDxfId="5063"/>
    <tableColumn id="11368" xr3:uid="{E1321F8D-7D93-47C2-9547-7E67EF48417B}" name="Column11364" dataDxfId="5062"/>
    <tableColumn id="11369" xr3:uid="{930669C4-D41B-457B-8AF7-ADF0A26A8695}" name="Column11365" dataDxfId="5061"/>
    <tableColumn id="11370" xr3:uid="{5123403B-32ED-4869-8BD0-77338C954003}" name="Column11366" dataDxfId="5060"/>
    <tableColumn id="11371" xr3:uid="{A64D4A63-3C57-4A70-84AD-3FF3E4C1D98F}" name="Column11367" dataDxfId="5059"/>
    <tableColumn id="11372" xr3:uid="{8903F89A-69E9-4B38-BF9A-8C3413AC2FDD}" name="Column11368" dataDxfId="5058"/>
    <tableColumn id="11373" xr3:uid="{0DD668DC-60D8-4B22-ACA1-9246D24357CD}" name="Column11369" dataDxfId="5057"/>
    <tableColumn id="11374" xr3:uid="{EE02CF96-901E-4A3B-91E8-A52D68B71DFA}" name="Column11370" dataDxfId="5056"/>
    <tableColumn id="11375" xr3:uid="{2758BAE7-7733-4A31-AF25-A0A11C4CF402}" name="Column11371" dataDxfId="5055"/>
    <tableColumn id="11376" xr3:uid="{F32C50A4-2352-4B6A-BA21-99589413406E}" name="Column11372" dataDxfId="5054"/>
    <tableColumn id="11377" xr3:uid="{1CC21E3F-64ED-4E41-AEA2-92831619DF21}" name="Column11373" dataDxfId="5053"/>
    <tableColumn id="11378" xr3:uid="{4ECC2355-980C-4F10-B8ED-F99A26E2F5C8}" name="Column11374" dataDxfId="5052"/>
    <tableColumn id="11379" xr3:uid="{F1D1054E-64C1-4968-ACB1-283E4A3FC4B5}" name="Column11375" dataDxfId="5051"/>
    <tableColumn id="11380" xr3:uid="{BA1822AD-30D6-4320-923A-1F1141397C4E}" name="Column11376" dataDxfId="5050"/>
    <tableColumn id="11381" xr3:uid="{CCCE1DB0-8CA8-4A91-A385-412AFC39B383}" name="Column11377" dataDxfId="5049"/>
    <tableColumn id="11382" xr3:uid="{5C7F6C8E-16A4-4EA9-8225-78E3B3ED9C80}" name="Column11378" dataDxfId="5048"/>
    <tableColumn id="11383" xr3:uid="{38E3CC06-344E-4A84-A636-95D485190DE6}" name="Column11379" dataDxfId="5047"/>
    <tableColumn id="11384" xr3:uid="{F52D437C-8427-47D1-906B-48466D7EC152}" name="Column11380" dataDxfId="5046"/>
    <tableColumn id="11385" xr3:uid="{95EF893E-EA6E-472A-B90D-09A2AD43AFDA}" name="Column11381" dataDxfId="5045"/>
    <tableColumn id="11386" xr3:uid="{05932917-F81D-43C7-B782-B9BB7B9ECE2D}" name="Column11382" dataDxfId="5044"/>
    <tableColumn id="11387" xr3:uid="{BFA03915-4963-438D-9503-F981511534F4}" name="Column11383" dataDxfId="5043"/>
    <tableColumn id="11388" xr3:uid="{17071EA8-3821-4FDE-B42F-8A8B3CBA7C1C}" name="Column11384" dataDxfId="5042"/>
    <tableColumn id="11389" xr3:uid="{1D2BA437-F350-4A7D-9128-C64DFC7619E6}" name="Column11385" dataDxfId="5041"/>
    <tableColumn id="11390" xr3:uid="{E53DECA2-A12E-447E-B0C9-10D3C5622C31}" name="Column11386" dataDxfId="5040"/>
    <tableColumn id="11391" xr3:uid="{C2E4AB9B-2D9A-479D-A5EB-6389CE959AE9}" name="Column11387" dataDxfId="5039"/>
    <tableColumn id="11392" xr3:uid="{6301E410-EDFB-42A9-88D3-C044004FC5DA}" name="Column11388" dataDxfId="5038"/>
    <tableColumn id="11393" xr3:uid="{91D043C7-E45B-4493-970F-BB20B4E2105B}" name="Column11389" dataDxfId="5037"/>
    <tableColumn id="11394" xr3:uid="{0F566745-700F-4BF6-B79C-32064FA70B18}" name="Column11390" dataDxfId="5036"/>
    <tableColumn id="11395" xr3:uid="{C26C2B14-E07A-487F-9EF4-A5550A55F19D}" name="Column11391" dataDxfId="5035"/>
    <tableColumn id="11396" xr3:uid="{FFFA8610-E196-47F0-8835-0249BD7E273B}" name="Column11392" dataDxfId="5034"/>
    <tableColumn id="11397" xr3:uid="{4259B508-1613-448C-B3C9-D9305EE24ECD}" name="Column11393" dataDxfId="5033"/>
    <tableColumn id="11398" xr3:uid="{4941B3EB-47F5-4CFC-B2F2-696AA872F4C1}" name="Column11394" dataDxfId="5032"/>
    <tableColumn id="11399" xr3:uid="{721197C3-580A-4E71-AD2A-139DA9F1B413}" name="Column11395" dataDxfId="5031"/>
    <tableColumn id="11400" xr3:uid="{4F49F939-EB25-48C9-906A-0DB19DB8320B}" name="Column11396" dataDxfId="5030"/>
    <tableColumn id="11401" xr3:uid="{624C1B09-9998-4C4D-B546-CCF1490ADEEC}" name="Column11397" dataDxfId="5029"/>
    <tableColumn id="11402" xr3:uid="{3A387800-3C70-4EAD-9135-94D93008CD9C}" name="Column11398" dataDxfId="5028"/>
    <tableColumn id="11403" xr3:uid="{B7233FD4-79BA-4A29-A0F9-498AEB300817}" name="Column11399" dataDxfId="5027"/>
    <tableColumn id="11404" xr3:uid="{5676BEAB-9F39-48F8-BF55-753B0E4A2A07}" name="Column11400" dataDxfId="5026"/>
    <tableColumn id="11405" xr3:uid="{17EC7A58-C397-42D8-94E1-0E90255E70C0}" name="Column11401" dataDxfId="5025"/>
    <tableColumn id="11406" xr3:uid="{E3D1A736-F5E4-452A-93A1-DED5A6B0E2C8}" name="Column11402" dataDxfId="5024"/>
    <tableColumn id="11407" xr3:uid="{1D923591-2BBC-4133-B8E2-807E22BAF839}" name="Column11403" dataDxfId="5023"/>
    <tableColumn id="11408" xr3:uid="{E5BC9051-7F34-49E5-BFC9-FE0CE18B5D98}" name="Column11404" dataDxfId="5022"/>
    <tableColumn id="11409" xr3:uid="{BD3A8A3F-90EE-4F14-A154-0BEA8CE43E31}" name="Column11405" dataDxfId="5021"/>
    <tableColumn id="11410" xr3:uid="{D223BDA6-ABB7-488D-8A5D-48579E1D14FA}" name="Column11406" dataDxfId="5020"/>
    <tableColumn id="11411" xr3:uid="{C7C89BB8-7F7A-4992-90E4-B5F98748B29A}" name="Column11407" dataDxfId="5019"/>
    <tableColumn id="11412" xr3:uid="{AF3752C3-3992-44B4-8163-29E1ABB2557A}" name="Column11408" dataDxfId="5018"/>
    <tableColumn id="11413" xr3:uid="{09322376-96B9-4F04-8002-723ABC41BED5}" name="Column11409" dataDxfId="5017"/>
    <tableColumn id="11414" xr3:uid="{B92BF92B-3CB5-4A2E-BE72-36FE2C6C3C9F}" name="Column11410" dataDxfId="5016"/>
    <tableColumn id="11415" xr3:uid="{54B3A34B-AA35-4F79-9486-1DA733FEB3BC}" name="Column11411" dataDxfId="5015"/>
    <tableColumn id="11416" xr3:uid="{F8CEC27E-056C-4A04-A76C-53F5FCB5031D}" name="Column11412" dataDxfId="5014"/>
    <tableColumn id="11417" xr3:uid="{70B03F1A-471C-488B-AA88-B1990DCBB8BD}" name="Column11413" dataDxfId="5013"/>
    <tableColumn id="11418" xr3:uid="{8019E100-0B1E-4B3C-B4FF-4668C6507EDA}" name="Column11414" dataDxfId="5012"/>
    <tableColumn id="11419" xr3:uid="{82AD1F82-1B8E-40BD-AC27-68F79799C3EA}" name="Column11415" dataDxfId="5011"/>
    <tableColumn id="11420" xr3:uid="{A6230FDC-7387-4B00-99AA-206751915E06}" name="Column11416" dataDxfId="5010"/>
    <tableColumn id="11421" xr3:uid="{53F22CCF-A94C-4EBC-971E-C951AA0F2DF1}" name="Column11417" dataDxfId="5009"/>
    <tableColumn id="11422" xr3:uid="{19B1472C-2DAF-42EE-9BD8-15ABAF782BCF}" name="Column11418" dataDxfId="5008"/>
    <tableColumn id="11423" xr3:uid="{E545CCAD-B9EB-491D-A612-2EAF62A59E5C}" name="Column11419" dataDxfId="5007"/>
    <tableColumn id="11424" xr3:uid="{7CC3C897-C3A4-4707-B101-D7ABFEBE4FCD}" name="Column11420" dataDxfId="5006"/>
    <tableColumn id="11425" xr3:uid="{47D5C6E2-5C15-47C7-B2CD-42623324E39A}" name="Column11421" dataDxfId="5005"/>
    <tableColumn id="11426" xr3:uid="{DE691EC2-A502-401C-B123-7A342A95B28E}" name="Column11422" dataDxfId="5004"/>
    <tableColumn id="11427" xr3:uid="{92D6B655-B642-4677-BF49-ADC8FD289742}" name="Column11423" dataDxfId="5003"/>
    <tableColumn id="11428" xr3:uid="{7D710F72-A9DF-446D-B6E1-85063B9B80D2}" name="Column11424" dataDxfId="5002"/>
    <tableColumn id="11429" xr3:uid="{BB904E70-43FE-4703-A8EF-6BBFFE8E3F06}" name="Column11425" dataDxfId="5001"/>
    <tableColumn id="11430" xr3:uid="{DA9220D0-1BDA-400C-8899-302E12622D9E}" name="Column11426" dataDxfId="5000"/>
    <tableColumn id="11431" xr3:uid="{57316016-56D6-4D21-B3C7-60E5B8B6A047}" name="Column11427" dataDxfId="4999"/>
    <tableColumn id="11432" xr3:uid="{75033C90-AAE5-413B-BF05-54B160736F01}" name="Column11428" dataDxfId="4998"/>
    <tableColumn id="11433" xr3:uid="{CA96E4D8-A98B-4960-A961-AA4F9CD65668}" name="Column11429" dataDxfId="4997"/>
    <tableColumn id="11434" xr3:uid="{D0DBBBAE-3B3C-4DCB-AAD4-39A6E9E717B3}" name="Column11430" dataDxfId="4996"/>
    <tableColumn id="11435" xr3:uid="{111DCDCC-7ADD-40E4-85A5-E31D74E23222}" name="Column11431" dataDxfId="4995"/>
    <tableColumn id="11436" xr3:uid="{5ADFD1A9-AE86-4DB7-BBF4-66772166F5BF}" name="Column11432" dataDxfId="4994"/>
    <tableColumn id="11437" xr3:uid="{7B0F3EC9-4333-4296-9918-A697C24CC9CD}" name="Column11433" dataDxfId="4993"/>
    <tableColumn id="11438" xr3:uid="{6D22F4EE-A66A-4710-B162-B430B2AC9AA7}" name="Column11434" dataDxfId="4992"/>
    <tableColumn id="11439" xr3:uid="{71117CE8-8017-436C-82C2-A3DD1A43D5BA}" name="Column11435" dataDxfId="4991"/>
    <tableColumn id="11440" xr3:uid="{2E55464F-B911-4901-817A-1998478209F2}" name="Column11436" dataDxfId="4990"/>
    <tableColumn id="11441" xr3:uid="{9DDE420E-07D8-4656-97E1-33C687B8F1A7}" name="Column11437" dataDxfId="4989"/>
    <tableColumn id="11442" xr3:uid="{0B506CB7-25C1-4C4A-9B7D-1E634930A52A}" name="Column11438" dataDxfId="4988"/>
    <tableColumn id="11443" xr3:uid="{8BA9283D-E57F-4242-868C-0FF6F96ED6D8}" name="Column11439" dataDxfId="4987"/>
    <tableColumn id="11444" xr3:uid="{D9ADE795-8D0C-448B-B495-95F9BE82C1BC}" name="Column11440" dataDxfId="4986"/>
    <tableColumn id="11445" xr3:uid="{A32FB61D-561D-490A-9748-6A6A7540D18A}" name="Column11441" dataDxfId="4985"/>
    <tableColumn id="11446" xr3:uid="{1391AD5D-D8B1-40E7-8ECB-FF1DD924CE19}" name="Column11442" dataDxfId="4984"/>
    <tableColumn id="11447" xr3:uid="{7B16D173-55A9-44A7-BE60-2EFD72859EE6}" name="Column11443" dataDxfId="4983"/>
    <tableColumn id="11448" xr3:uid="{6D1EF23A-1B97-48E8-9B31-408B019B3AF8}" name="Column11444" dataDxfId="4982"/>
    <tableColumn id="11449" xr3:uid="{16725CE5-9422-4FEE-ACC2-7A6CFC6776D0}" name="Column11445" dataDxfId="4981"/>
    <tableColumn id="11450" xr3:uid="{924387EB-3D8A-40D9-BA2D-6138D9970EB6}" name="Column11446" dataDxfId="4980"/>
    <tableColumn id="11451" xr3:uid="{BA3D5607-8C73-46A8-9D63-A95F1EA34A0F}" name="Column11447" dataDxfId="4979"/>
    <tableColumn id="11452" xr3:uid="{5DD4AB11-E29E-46ED-854F-72650358D849}" name="Column11448" dataDxfId="4978"/>
    <tableColumn id="11453" xr3:uid="{272A0905-C146-45F6-8DD2-57EC48120668}" name="Column11449" dataDxfId="4977"/>
    <tableColumn id="11454" xr3:uid="{C97712FE-1FD3-4191-BA5B-9095C8505B32}" name="Column11450" dataDxfId="4976"/>
    <tableColumn id="11455" xr3:uid="{69B01523-1ABC-4188-924E-2B5E26020E18}" name="Column11451" dataDxfId="4975"/>
    <tableColumn id="11456" xr3:uid="{7DAA145D-2E01-417E-B124-D600A950B0BE}" name="Column11452" dataDxfId="4974"/>
    <tableColumn id="11457" xr3:uid="{A14E14F7-828D-40B0-B6A4-16761D94B725}" name="Column11453" dataDxfId="4973"/>
    <tableColumn id="11458" xr3:uid="{A5664F9E-1EF2-4389-8513-CDCBB4716066}" name="Column11454" dataDxfId="4972"/>
    <tableColumn id="11459" xr3:uid="{2212576A-39E1-4CAB-AEE9-19EEDAC41466}" name="Column11455" dataDxfId="4971"/>
    <tableColumn id="11460" xr3:uid="{172D337F-D1B9-4B95-B5EC-6194314565C0}" name="Column11456" dataDxfId="4970"/>
    <tableColumn id="11461" xr3:uid="{6AE3C0EF-BC55-4376-A4BF-642F7E67D5C2}" name="Column11457" dataDxfId="4969"/>
    <tableColumn id="11462" xr3:uid="{5C4C81E2-8DE4-42B2-A1D6-54C7F3C9AF5E}" name="Column11458" dataDxfId="4968"/>
    <tableColumn id="11463" xr3:uid="{F18104F4-47B5-4A02-8835-56D9F14276E1}" name="Column11459" dataDxfId="4967"/>
    <tableColumn id="11464" xr3:uid="{A3238FAF-8A56-4E4B-B0C6-D81536EB5013}" name="Column11460" dataDxfId="4966"/>
    <tableColumn id="11465" xr3:uid="{A089803A-A414-4331-BD52-CBE45F136719}" name="Column11461" dataDxfId="4965"/>
    <tableColumn id="11466" xr3:uid="{53377B64-021C-4676-9265-1CB01163E86B}" name="Column11462" dataDxfId="4964"/>
    <tableColumn id="11467" xr3:uid="{72ACCA64-F62B-436E-A6E8-0377A540A17D}" name="Column11463" dataDxfId="4963"/>
    <tableColumn id="11468" xr3:uid="{8531F4A7-43BA-4AC1-8E89-A9CB64EA67A7}" name="Column11464" dataDxfId="4962"/>
    <tableColumn id="11469" xr3:uid="{75EF15EF-E20E-4DB5-9F62-08B46D321CD1}" name="Column11465" dataDxfId="4961"/>
    <tableColumn id="11470" xr3:uid="{8B1DEC6B-A513-4A03-9022-A82EB6ADFBAB}" name="Column11466" dataDxfId="4960"/>
    <tableColumn id="11471" xr3:uid="{1E50ED0F-5B6F-4A10-A877-24FE073F91B0}" name="Column11467" dataDxfId="4959"/>
    <tableColumn id="11472" xr3:uid="{329A0834-BC15-4B3A-9DE8-A4F926FF8521}" name="Column11468" dataDxfId="4958"/>
    <tableColumn id="11473" xr3:uid="{62633F9E-E705-4CE9-A4D7-18E6EC2B0B5A}" name="Column11469" dataDxfId="4957"/>
    <tableColumn id="11474" xr3:uid="{263B6D34-1769-47E1-B128-71A5C7DA3F2A}" name="Column11470" dataDxfId="4956"/>
    <tableColumn id="11475" xr3:uid="{02D34760-622F-45DB-A902-7F015DB4A523}" name="Column11471" dataDxfId="4955"/>
    <tableColumn id="11476" xr3:uid="{17458E3D-F8DD-4279-B2AE-B549A56DF731}" name="Column11472" dataDxfId="4954"/>
    <tableColumn id="11477" xr3:uid="{B144A573-B1E5-4264-AFBB-C9D9FF7FC719}" name="Column11473" dataDxfId="4953"/>
    <tableColumn id="11478" xr3:uid="{2F01AA0E-1C38-46B8-9DE5-EB77130AA55E}" name="Column11474" dataDxfId="4952"/>
    <tableColumn id="11479" xr3:uid="{DAD69B6D-F959-4851-9CC2-C89FB1B56DA9}" name="Column11475" dataDxfId="4951"/>
    <tableColumn id="11480" xr3:uid="{96DF7BD8-CF3B-441B-97B7-0127913DA9A5}" name="Column11476" dataDxfId="4950"/>
    <tableColumn id="11481" xr3:uid="{3BF4776C-101D-4C7F-9055-438FDF2C2A5E}" name="Column11477" dataDxfId="4949"/>
    <tableColumn id="11482" xr3:uid="{9CF9E9BE-9767-4632-9A37-0656AC37E4AF}" name="Column11478" dataDxfId="4948"/>
    <tableColumn id="11483" xr3:uid="{4EF1344E-9CA3-49B0-990E-B4FB6AC99B50}" name="Column11479" dataDxfId="4947"/>
    <tableColumn id="11484" xr3:uid="{A2836571-0510-4E91-83E5-2D3CFAF9ADD6}" name="Column11480" dataDxfId="4946"/>
    <tableColumn id="11485" xr3:uid="{E12692B1-19F1-40AA-89A2-5350FFCC3664}" name="Column11481" dataDxfId="4945"/>
    <tableColumn id="11486" xr3:uid="{D7656587-EC06-4F77-B540-F36BD8A32885}" name="Column11482" dataDxfId="4944"/>
    <tableColumn id="11487" xr3:uid="{CAFC335D-0F8C-4246-9D2F-758CB0579C8F}" name="Column11483" dataDxfId="4943"/>
    <tableColumn id="11488" xr3:uid="{466501D1-61AD-4F62-A161-CA618854F301}" name="Column11484" dataDxfId="4942"/>
    <tableColumn id="11489" xr3:uid="{1D2BCD76-B91B-4197-B1D8-09F1FD41053B}" name="Column11485" dataDxfId="4941"/>
    <tableColumn id="11490" xr3:uid="{4F8BE7BD-FA3D-489F-9ED7-2D5FD63A5713}" name="Column11486" dataDxfId="4940"/>
    <tableColumn id="11491" xr3:uid="{4C140624-1DBF-47B7-B325-50D47AE8731B}" name="Column11487" dataDxfId="4939"/>
    <tableColumn id="11492" xr3:uid="{7E796C17-44A4-4F0D-92A8-24021ACF0393}" name="Column11488" dataDxfId="4938"/>
    <tableColumn id="11493" xr3:uid="{7718558A-1903-49E0-91C5-DFA0B16362AB}" name="Column11489" dataDxfId="4937"/>
    <tableColumn id="11494" xr3:uid="{14B0104F-66D6-4D8C-A177-296ECEDA9197}" name="Column11490" dataDxfId="4936"/>
    <tableColumn id="11495" xr3:uid="{180DA0D5-84CD-44EA-B8D2-E50F79F5AF61}" name="Column11491" dataDxfId="4935"/>
    <tableColumn id="11496" xr3:uid="{7547109B-2500-4414-B88F-6F2940D73D06}" name="Column11492" dataDxfId="4934"/>
    <tableColumn id="11497" xr3:uid="{8F391179-0CF5-4EDB-A032-DE5BCF64D3F9}" name="Column11493" dataDxfId="4933"/>
    <tableColumn id="11498" xr3:uid="{9F8BECB3-5F5F-48C1-8F26-99BC7DDFB886}" name="Column11494" dataDxfId="4932"/>
    <tableColumn id="11499" xr3:uid="{BB1FA219-58D1-4936-9635-3B4CAA822C3F}" name="Column11495" dataDxfId="4931"/>
    <tableColumn id="11500" xr3:uid="{C2EEA2E3-4300-4719-89E1-23A442F76081}" name="Column11496" dataDxfId="4930"/>
    <tableColumn id="11501" xr3:uid="{96A38191-E4C8-4C55-8E2D-9396F009D5E1}" name="Column11497" dataDxfId="4929"/>
    <tableColumn id="11502" xr3:uid="{687150E9-96C8-49BA-9382-ADA22537F8E9}" name="Column11498" dataDxfId="4928"/>
    <tableColumn id="11503" xr3:uid="{F7B03509-8CD6-4F71-946B-8C4984FFE046}" name="Column11499" dataDxfId="4927"/>
    <tableColumn id="11504" xr3:uid="{CED7EE52-52E1-409F-BD89-6B29A89864B9}" name="Column11500" dataDxfId="4926"/>
    <tableColumn id="11505" xr3:uid="{6BE64964-5371-476D-AC7D-F2965F2EEF70}" name="Column11501" dataDxfId="4925"/>
    <tableColumn id="11506" xr3:uid="{D3240051-006B-4BF6-8D17-2FB995AA04A5}" name="Column11502" dataDxfId="4924"/>
    <tableColumn id="11507" xr3:uid="{9A865360-DB87-4265-AB41-98AD2008124C}" name="Column11503" dataDxfId="4923"/>
    <tableColumn id="11508" xr3:uid="{69843FB0-A780-4427-AB41-9391DF3D55A5}" name="Column11504" dataDxfId="4922"/>
    <tableColumn id="11509" xr3:uid="{C3EF138E-3919-44E0-B841-5B7577E8A3FC}" name="Column11505" dataDxfId="4921"/>
    <tableColumn id="11510" xr3:uid="{113BA7E5-A29C-4706-99C9-D525EDF117E7}" name="Column11506" dataDxfId="4920"/>
    <tableColumn id="11511" xr3:uid="{1224FA9E-1FB2-49D9-BE22-F785F0A4AAB9}" name="Column11507" dataDxfId="4919"/>
    <tableColumn id="11512" xr3:uid="{A82BC0A2-B380-473B-8D25-CA5C490E71AD}" name="Column11508" dataDxfId="4918"/>
    <tableColumn id="11513" xr3:uid="{6B19B11A-3BCF-49A1-9741-D310BAE0156D}" name="Column11509" dataDxfId="4917"/>
    <tableColumn id="11514" xr3:uid="{5F0A2BBF-7345-4612-9CA2-F44F38415235}" name="Column11510" dataDxfId="4916"/>
    <tableColumn id="11515" xr3:uid="{39D6A8C3-4C91-4C75-8A94-37E7174B3E08}" name="Column11511" dataDxfId="4915"/>
    <tableColumn id="11516" xr3:uid="{7FFC6F0A-0F00-4BC6-A736-554F0DA10D7C}" name="Column11512" dataDxfId="4914"/>
    <tableColumn id="11517" xr3:uid="{A2C7AFB6-EBF5-4354-9DD7-FC349EF8899C}" name="Column11513" dataDxfId="4913"/>
    <tableColumn id="11518" xr3:uid="{BE5827A8-53D6-428E-9271-51406AA548C1}" name="Column11514" dataDxfId="4912"/>
    <tableColumn id="11519" xr3:uid="{8B52145E-06CE-45A1-A71D-67ABB9441B04}" name="Column11515" dataDxfId="4911"/>
    <tableColumn id="11520" xr3:uid="{D9C079A0-1546-4899-916D-CD9FD6D7924D}" name="Column11516" dataDxfId="4910"/>
    <tableColumn id="11521" xr3:uid="{060797B0-C781-476E-8052-AD926B2BC31D}" name="Column11517" dataDxfId="4909"/>
    <tableColumn id="11522" xr3:uid="{CD0AA322-80A4-40FD-8EB8-D8EB76474497}" name="Column11518" dataDxfId="4908"/>
    <tableColumn id="11523" xr3:uid="{2548107B-B233-4D5E-BAFD-DC6AC40F2515}" name="Column11519" dataDxfId="4907"/>
    <tableColumn id="11524" xr3:uid="{2E014279-EEA4-4BF0-ACA6-3CFB6407A221}" name="Column11520" dataDxfId="4906"/>
    <tableColumn id="11525" xr3:uid="{C3DD448C-9818-46D0-AB38-ACAB70C14C09}" name="Column11521" dataDxfId="4905"/>
    <tableColumn id="11526" xr3:uid="{0573F8C5-9922-4137-8DAF-78043BBD1C35}" name="Column11522" dataDxfId="4904"/>
    <tableColumn id="11527" xr3:uid="{04570710-48D6-4CB7-B9EC-02CB36C08669}" name="Column11523" dataDxfId="4903"/>
    <tableColumn id="11528" xr3:uid="{001293FF-9967-468A-9B82-2C2A680BBAF4}" name="Column11524" dataDxfId="4902"/>
    <tableColumn id="11529" xr3:uid="{CBBA5A43-1008-42B2-BD3C-8B9BE5F886D4}" name="Column11525" dataDxfId="4901"/>
    <tableColumn id="11530" xr3:uid="{614E2233-8C9B-4124-846E-E75A49302E9F}" name="Column11526" dataDxfId="4900"/>
    <tableColumn id="11531" xr3:uid="{21EF0566-36E7-43BC-A307-D5A4A0D699CF}" name="Column11527" dataDxfId="4899"/>
    <tableColumn id="11532" xr3:uid="{110807E4-83B5-4C9B-88F5-F15C94C3F7E8}" name="Column11528" dataDxfId="4898"/>
    <tableColumn id="11533" xr3:uid="{AE116758-8F71-4B6F-A3BD-C3F8CFA3D2A8}" name="Column11529" dataDxfId="4897"/>
    <tableColumn id="11534" xr3:uid="{B1BC103B-7FBF-465F-9264-5DAA55126E0F}" name="Column11530" dataDxfId="4896"/>
    <tableColumn id="11535" xr3:uid="{106C7CF1-5636-45C8-B818-C1EE4710836D}" name="Column11531" dataDxfId="4895"/>
    <tableColumn id="11536" xr3:uid="{67A0F4B5-76DE-4538-B212-CC3BE6B969C1}" name="Column11532" dataDxfId="4894"/>
    <tableColumn id="11537" xr3:uid="{5FE0C36C-48CF-4C3F-B39F-3EFB4C7CD50F}" name="Column11533" dataDxfId="4893"/>
    <tableColumn id="11538" xr3:uid="{D8A91AB9-C008-4EF8-BD36-88AC4233D771}" name="Column11534" dataDxfId="4892"/>
    <tableColumn id="11539" xr3:uid="{9A0A6EC1-F2FB-40E2-B780-3482590A348A}" name="Column11535" dataDxfId="4891"/>
    <tableColumn id="11540" xr3:uid="{2186984B-3F18-4648-951E-86DEED51C638}" name="Column11536" dataDxfId="4890"/>
    <tableColumn id="11541" xr3:uid="{F25D3BA5-F652-4E10-B1B6-29E204855348}" name="Column11537" dataDxfId="4889"/>
    <tableColumn id="11542" xr3:uid="{DDC1878F-C4BC-48F3-9E4E-6EE37C6156C9}" name="Column11538" dataDxfId="4888"/>
    <tableColumn id="11543" xr3:uid="{261E442F-4E16-4FF4-9806-A45626128C48}" name="Column11539" dataDxfId="4887"/>
    <tableColumn id="11544" xr3:uid="{D4AF349B-FA17-46E0-A046-5781BA7088BC}" name="Column11540" dataDxfId="4886"/>
    <tableColumn id="11545" xr3:uid="{CCA20822-AABB-4436-857B-ABE05297CF0C}" name="Column11541" dataDxfId="4885"/>
    <tableColumn id="11546" xr3:uid="{CFA8A07C-F330-4418-9FF8-9C7E37B4584D}" name="Column11542" dataDxfId="4884"/>
    <tableColumn id="11547" xr3:uid="{C977E2E3-3440-4D9C-A420-6E286D2909BE}" name="Column11543" dataDxfId="4883"/>
    <tableColumn id="11548" xr3:uid="{36C12346-FD00-4A3C-AC86-C4CE74AF9681}" name="Column11544" dataDxfId="4882"/>
    <tableColumn id="11549" xr3:uid="{C87F1CE2-DA4C-4705-8EB0-223F6A75B788}" name="Column11545" dataDxfId="4881"/>
    <tableColumn id="11550" xr3:uid="{B06F16B9-BE19-41F6-B616-038AB72FEDA8}" name="Column11546" dataDxfId="4880"/>
    <tableColumn id="11551" xr3:uid="{3B2A3082-5F06-4A8D-8DE8-249EB0921C58}" name="Column11547" dataDxfId="4879"/>
    <tableColumn id="11552" xr3:uid="{350DBB8D-95D0-4531-BCCE-A6EFD2B0EBAA}" name="Column11548" dataDxfId="4878"/>
    <tableColumn id="11553" xr3:uid="{BCC40A96-5735-48A4-9B68-CAB07928205C}" name="Column11549" dataDxfId="4877"/>
    <tableColumn id="11554" xr3:uid="{F2D48B7C-AD41-4E97-85FF-609ABC45577A}" name="Column11550" dataDxfId="4876"/>
    <tableColumn id="11555" xr3:uid="{50FBF04C-E856-4808-A604-EA833DA02D71}" name="Column11551" dataDxfId="4875"/>
    <tableColumn id="11556" xr3:uid="{4AE1145D-A0AB-42C4-95F9-859EF334B9BD}" name="Column11552" dataDxfId="4874"/>
    <tableColumn id="11557" xr3:uid="{E8D17390-B19F-48DF-9994-99BCAAB54194}" name="Column11553" dataDxfId="4873"/>
    <tableColumn id="11558" xr3:uid="{AE0C8CA9-5534-4A23-BBF4-B48FFBEB3B0F}" name="Column11554" dataDxfId="4872"/>
    <tableColumn id="11559" xr3:uid="{ED87F439-BA72-41A6-ADFC-DAD5D76401C2}" name="Column11555" dataDxfId="4871"/>
    <tableColumn id="11560" xr3:uid="{01C9241A-AD2F-407D-AAE5-F8C3194E5F74}" name="Column11556" dataDxfId="4870"/>
    <tableColumn id="11561" xr3:uid="{B5C45AA9-8FF4-410C-9EB4-350DCCA22C30}" name="Column11557" dataDxfId="4869"/>
    <tableColumn id="11562" xr3:uid="{6F13765C-BC80-4990-8217-71815C04E625}" name="Column11558" dataDxfId="4868"/>
    <tableColumn id="11563" xr3:uid="{CCBF3003-36A1-4C69-A481-FC8247E6569D}" name="Column11559" dataDxfId="4867"/>
    <tableColumn id="11564" xr3:uid="{05F3BFA9-DFD3-4C0A-9F6A-216E3C793F98}" name="Column11560" dataDxfId="4866"/>
    <tableColumn id="11565" xr3:uid="{B77DD2C4-EE92-4CB9-B578-09CD0E1852F8}" name="Column11561" dataDxfId="4865"/>
    <tableColumn id="11566" xr3:uid="{552535CD-5D02-476B-9B1E-9D23D1906903}" name="Column11562" dataDxfId="4864"/>
    <tableColumn id="11567" xr3:uid="{4CA0EEC5-CDF9-4FB1-832E-B47A040E1325}" name="Column11563" dataDxfId="4863"/>
    <tableColumn id="11568" xr3:uid="{D4D6067D-405E-4B70-A6E5-FF6C6D2F7C1A}" name="Column11564" dataDxfId="4862"/>
    <tableColumn id="11569" xr3:uid="{2600B1A6-5D73-4643-9598-14CE62613B00}" name="Column11565" dataDxfId="4861"/>
    <tableColumn id="11570" xr3:uid="{1FA46644-B74A-4389-9570-CCBDE36337C1}" name="Column11566" dataDxfId="4860"/>
    <tableColumn id="11571" xr3:uid="{A4894E2A-8FE3-4E48-8F58-7E9F703BB5FB}" name="Column11567" dataDxfId="4859"/>
    <tableColumn id="11572" xr3:uid="{4DB1ED45-EA72-4B8F-94F8-B0595C3892C5}" name="Column11568" dataDxfId="4858"/>
    <tableColumn id="11573" xr3:uid="{D3851D42-61DC-4797-8607-6FE371260A8F}" name="Column11569" dataDxfId="4857"/>
    <tableColumn id="11574" xr3:uid="{7CC8935A-7BB4-4671-A7F4-5AE9064CBA94}" name="Column11570" dataDxfId="4856"/>
    <tableColumn id="11575" xr3:uid="{29B2C3CD-B82B-4FF5-8B85-44B82E53B695}" name="Column11571" dataDxfId="4855"/>
    <tableColumn id="11576" xr3:uid="{542AAFD5-6EA5-489F-8693-FDC713615DFE}" name="Column11572" dataDxfId="4854"/>
    <tableColumn id="11577" xr3:uid="{F2B798E5-8343-449D-8C14-8D45828F5B1D}" name="Column11573" dataDxfId="4853"/>
    <tableColumn id="11578" xr3:uid="{CBD8C6B7-4745-4E10-B73E-B7EB8C0AEDDF}" name="Column11574" dataDxfId="4852"/>
    <tableColumn id="11579" xr3:uid="{D2E3BE1B-FAEE-4126-B87E-B268E97661BF}" name="Column11575" dataDxfId="4851"/>
    <tableColumn id="11580" xr3:uid="{A10C0032-32BD-4160-A786-40C2328AB116}" name="Column11576" dataDxfId="4850"/>
    <tableColumn id="11581" xr3:uid="{7330E04E-F176-46B7-8602-8AECA109814C}" name="Column11577" dataDxfId="4849"/>
    <tableColumn id="11582" xr3:uid="{95874E1E-BDA9-4312-899A-CF88F84542D0}" name="Column11578" dataDxfId="4848"/>
    <tableColumn id="11583" xr3:uid="{D07F9910-628D-4BF3-A707-D9BF08A3BC59}" name="Column11579" dataDxfId="4847"/>
    <tableColumn id="11584" xr3:uid="{D09525E3-89EE-4DEA-BD1B-7A20EA26BEDD}" name="Column11580" dataDxfId="4846"/>
    <tableColumn id="11585" xr3:uid="{9EC82B55-D271-41B3-B592-C4FF3AF8D177}" name="Column11581" dataDxfId="4845"/>
    <tableColumn id="11586" xr3:uid="{AA2D86F0-EE5F-4305-83F3-32153A0D3ACB}" name="Column11582" dataDxfId="4844"/>
    <tableColumn id="11587" xr3:uid="{A913745B-54FE-49D5-9D45-CFF9DAF902D9}" name="Column11583" dataDxfId="4843"/>
    <tableColumn id="11588" xr3:uid="{7BAEA5B4-4A19-4A2A-A592-856ED55636E0}" name="Column11584" dataDxfId="4842"/>
    <tableColumn id="11589" xr3:uid="{91BDB2EE-FC2E-4E85-91DA-EED6712E9159}" name="Column11585" dataDxfId="4841"/>
    <tableColumn id="11590" xr3:uid="{DB83B66C-CC48-4F13-8B78-312308C1BA86}" name="Column11586" dataDxfId="4840"/>
    <tableColumn id="11591" xr3:uid="{1F4CBB8F-2AF4-42AC-8A89-EE13B4B6BADA}" name="Column11587" dataDxfId="4839"/>
    <tableColumn id="11592" xr3:uid="{E4BEC22E-95F1-4FDC-B0AE-E735583837C9}" name="Column11588" dataDxfId="4838"/>
    <tableColumn id="11593" xr3:uid="{877F683B-87D8-482E-9D9A-B453C733A096}" name="Column11589" dataDxfId="4837"/>
    <tableColumn id="11594" xr3:uid="{36E5A12A-1918-4C1E-BF38-B9683B64692A}" name="Column11590" dataDxfId="4836"/>
    <tableColumn id="11595" xr3:uid="{AD72834D-D458-48B5-B918-FA91664A304A}" name="Column11591" dataDxfId="4835"/>
    <tableColumn id="11596" xr3:uid="{6FD3A5C0-74C5-4107-AB3A-3CCCA6C10D47}" name="Column11592" dataDxfId="4834"/>
    <tableColumn id="11597" xr3:uid="{6F40B1B5-AF3C-4867-BCBB-4B0411BA2E19}" name="Column11593" dataDxfId="4833"/>
    <tableColumn id="11598" xr3:uid="{00B880AE-5FB0-49F6-9176-AC418B38220C}" name="Column11594" dataDxfId="4832"/>
    <tableColumn id="11599" xr3:uid="{4B88E6C7-BF53-4645-A867-501991FC4949}" name="Column11595" dataDxfId="4831"/>
    <tableColumn id="11600" xr3:uid="{BE19320E-2D87-4AA9-9EE0-F6995EF7D785}" name="Column11596" dataDxfId="4830"/>
    <tableColumn id="11601" xr3:uid="{4D1E9825-FB12-4AD7-B895-355CBB7C08EF}" name="Column11597" dataDxfId="4829"/>
    <tableColumn id="11602" xr3:uid="{C2DD7D3B-AF87-4E6C-B30E-569697B8DC5F}" name="Column11598" dataDxfId="4828"/>
    <tableColumn id="11603" xr3:uid="{DD37A90F-1494-4450-BA9E-E464F82C4B5B}" name="Column11599" dataDxfId="4827"/>
    <tableColumn id="11604" xr3:uid="{949C36B4-21EA-4DD0-832B-2B1CE48F4328}" name="Column11600" dataDxfId="4826"/>
    <tableColumn id="11605" xr3:uid="{B6C0E773-81E5-46A3-AE4F-B6B1915704D2}" name="Column11601" dataDxfId="4825"/>
    <tableColumn id="11606" xr3:uid="{F979A58D-562C-4738-9790-F7F49AD65D17}" name="Column11602" dataDxfId="4824"/>
    <tableColumn id="11607" xr3:uid="{9614F83A-5FB9-4AA6-8BE1-79BAA86A6CBB}" name="Column11603" dataDxfId="4823"/>
    <tableColumn id="11608" xr3:uid="{1489076C-EDD7-495D-931E-D8904F5E6E77}" name="Column11604" dataDxfId="4822"/>
    <tableColumn id="11609" xr3:uid="{06CC621A-46BF-45A9-BDB4-1AE5A6B2698D}" name="Column11605" dataDxfId="4821"/>
    <tableColumn id="11610" xr3:uid="{848CAB5E-1611-40CF-8E9B-07AD52B0DD2E}" name="Column11606" dataDxfId="4820"/>
    <tableColumn id="11611" xr3:uid="{FADD95B7-310E-4BEC-B6F5-CBCCD1ECB532}" name="Column11607" dataDxfId="4819"/>
    <tableColumn id="11612" xr3:uid="{AE63AFC3-813C-432C-A7AE-46C25C578931}" name="Column11608" dataDxfId="4818"/>
    <tableColumn id="11613" xr3:uid="{5559720D-B259-42BD-89FF-151A83C0CFCE}" name="Column11609" dataDxfId="4817"/>
    <tableColumn id="11614" xr3:uid="{8BA3DADE-48FF-43A9-937F-286FCB5EAE25}" name="Column11610" dataDxfId="4816"/>
    <tableColumn id="11615" xr3:uid="{07A7AA15-1675-498A-AC86-A632C50E43E7}" name="Column11611" dataDxfId="4815"/>
    <tableColumn id="11616" xr3:uid="{A51C93EA-D3DF-45F3-A301-E9068498A4BF}" name="Column11612" dataDxfId="4814"/>
    <tableColumn id="11617" xr3:uid="{2F1E5A2C-7373-4D86-9A90-6B7D282DCB3F}" name="Column11613" dataDxfId="4813"/>
    <tableColumn id="11618" xr3:uid="{60D19D12-4368-4F18-BDB7-F5BB784D96E3}" name="Column11614" dataDxfId="4812"/>
    <tableColumn id="11619" xr3:uid="{FFE9E3C2-1C88-4304-B92B-F692FD419BF6}" name="Column11615" dataDxfId="4811"/>
    <tableColumn id="11620" xr3:uid="{2B031B46-F66F-402A-ACAD-ABADB3E5EAAB}" name="Column11616" dataDxfId="4810"/>
    <tableColumn id="11621" xr3:uid="{4AC9261A-DBD4-42B8-AEBE-E75E782A07C0}" name="Column11617" dataDxfId="4809"/>
    <tableColumn id="11622" xr3:uid="{49F3CCAE-F5AF-49C6-B289-E899B9173192}" name="Column11618" dataDxfId="4808"/>
    <tableColumn id="11623" xr3:uid="{47A8F12A-C13C-4DAB-B8CC-4BD439CEF78A}" name="Column11619" dataDxfId="4807"/>
    <tableColumn id="11624" xr3:uid="{00A26A9E-7EFC-4808-8D1E-26286BE5B771}" name="Column11620" dataDxfId="4806"/>
    <tableColumn id="11625" xr3:uid="{440DB2C4-6719-4B3D-81F7-226B149AF30E}" name="Column11621" dataDxfId="4805"/>
    <tableColumn id="11626" xr3:uid="{C8EC40DA-7AD4-4AA2-838F-4253392BD49C}" name="Column11622" dataDxfId="4804"/>
    <tableColumn id="11627" xr3:uid="{73B31528-FFCB-423B-A8E6-4E6F74C5B0F1}" name="Column11623" dataDxfId="4803"/>
    <tableColumn id="11628" xr3:uid="{4A1CB900-E203-470D-B14B-1E23B5012BB0}" name="Column11624" dataDxfId="4802"/>
    <tableColumn id="11629" xr3:uid="{9CF7E512-F68E-42D3-801C-F6AAC4DBCD87}" name="Column11625" dataDxfId="4801"/>
    <tableColumn id="11630" xr3:uid="{D66F54E7-9DD9-4A36-A96F-5AB9485E2A6D}" name="Column11626" dataDxfId="4800"/>
    <tableColumn id="11631" xr3:uid="{24C91513-81E2-467D-8F93-878E27BB77BF}" name="Column11627" dataDxfId="4799"/>
    <tableColumn id="11632" xr3:uid="{3391C94A-7DC5-4964-9B50-F7D80796A6BA}" name="Column11628" dataDxfId="4798"/>
    <tableColumn id="11633" xr3:uid="{E5F72A5D-4063-4348-91C5-97CE07749754}" name="Column11629" dataDxfId="4797"/>
    <tableColumn id="11634" xr3:uid="{E4B59F33-B825-4CD2-B806-AC34E19695C2}" name="Column11630" dataDxfId="4796"/>
    <tableColumn id="11635" xr3:uid="{42B20AF6-E47E-4015-8B06-2FEB7AA799DC}" name="Column11631" dataDxfId="4795"/>
    <tableColumn id="11636" xr3:uid="{076D4C18-FDF5-48FB-AFBE-CE47B145B959}" name="Column11632" dataDxfId="4794"/>
    <tableColumn id="11637" xr3:uid="{B283E69D-A615-4111-909D-DC7BC0A34C50}" name="Column11633" dataDxfId="4793"/>
    <tableColumn id="11638" xr3:uid="{B777C4D5-185A-4BD4-BCFB-A3AC4FA8B73F}" name="Column11634" dataDxfId="4792"/>
    <tableColumn id="11639" xr3:uid="{A3780EC7-8B23-40CE-A5FE-6EAE0DC1CF87}" name="Column11635" dataDxfId="4791"/>
    <tableColumn id="11640" xr3:uid="{0C17FEC8-29D0-43C1-B369-B54AEEB2D10C}" name="Column11636" dataDxfId="4790"/>
    <tableColumn id="11641" xr3:uid="{AC032ED7-22CE-4607-B284-56FAC2D65DDC}" name="Column11637" dataDxfId="4789"/>
    <tableColumn id="11642" xr3:uid="{17CF87BD-3CE7-4E1A-B425-100206D5485E}" name="Column11638" dataDxfId="4788"/>
    <tableColumn id="11643" xr3:uid="{FE227697-D5B0-47ED-9D66-CA9E27697660}" name="Column11639" dataDxfId="4787"/>
    <tableColumn id="11644" xr3:uid="{624BF057-AA0C-4F92-AFDF-B6D6AAFBD332}" name="Column11640" dataDxfId="4786"/>
    <tableColumn id="11645" xr3:uid="{983B9923-9121-42AD-8B90-38F707126E64}" name="Column11641" dataDxfId="4785"/>
    <tableColumn id="11646" xr3:uid="{578DE0C2-F237-499A-BD0F-4901ED460C8A}" name="Column11642" dataDxfId="4784"/>
    <tableColumn id="11647" xr3:uid="{5660E9D5-23E3-4C36-B189-4E2AD1AD31FA}" name="Column11643" dataDxfId="4783"/>
    <tableColumn id="11648" xr3:uid="{A36908D0-213A-484B-9300-4EB3FBDD9266}" name="Column11644" dataDxfId="4782"/>
    <tableColumn id="11649" xr3:uid="{CCA85267-0889-4BA0-B323-EAF0214E0081}" name="Column11645" dataDxfId="4781"/>
    <tableColumn id="11650" xr3:uid="{84286493-5892-4718-B069-EF9FF84D194A}" name="Column11646" dataDxfId="4780"/>
    <tableColumn id="11651" xr3:uid="{47E4CB05-8760-4B8B-864D-F3286B346F46}" name="Column11647" dataDxfId="4779"/>
    <tableColumn id="11652" xr3:uid="{468F0652-6D12-432B-8C33-1478259AD76A}" name="Column11648" dataDxfId="4778"/>
    <tableColumn id="11653" xr3:uid="{025ACE44-37E6-4D66-A59C-F128B1C2184A}" name="Column11649" dataDxfId="4777"/>
    <tableColumn id="11654" xr3:uid="{856ABE25-B1A3-4492-9696-93D7A3D7D310}" name="Column11650" dataDxfId="4776"/>
    <tableColumn id="11655" xr3:uid="{3BDAE7AC-B97A-4BD2-A19C-0C45EB5A9C23}" name="Column11651" dataDxfId="4775"/>
    <tableColumn id="11656" xr3:uid="{148781FF-8EA8-4D7E-930F-496506C3EC74}" name="Column11652" dataDxfId="4774"/>
    <tableColumn id="11657" xr3:uid="{2BA5DE95-164C-4A92-9434-E0A76FA32B3A}" name="Column11653" dataDxfId="4773"/>
    <tableColumn id="11658" xr3:uid="{03F84DAB-A722-4526-A84E-CF5E7E895E97}" name="Column11654" dataDxfId="4772"/>
    <tableColumn id="11659" xr3:uid="{FA93DECE-899C-440F-BBE2-038E4787D47A}" name="Column11655" dataDxfId="4771"/>
    <tableColumn id="11660" xr3:uid="{04706A35-37DD-430A-9B48-8D3D91B1187D}" name="Column11656" dataDxfId="4770"/>
    <tableColumn id="11661" xr3:uid="{BC3616E5-FF2D-4618-866B-93CA68E8EFB1}" name="Column11657" dataDxfId="4769"/>
    <tableColumn id="11662" xr3:uid="{4511D841-EF7A-42C2-B349-64618DE36EDE}" name="Column11658" dataDxfId="4768"/>
    <tableColumn id="11663" xr3:uid="{79D04A27-CA9C-45B9-AA47-8109EB051B57}" name="Column11659" dataDxfId="4767"/>
    <tableColumn id="11664" xr3:uid="{54E9A224-9A81-4B24-98F3-F42A4073CE7F}" name="Column11660" dataDxfId="4766"/>
    <tableColumn id="11665" xr3:uid="{BDC80069-37C3-440E-903B-8E149588C226}" name="Column11661" dataDxfId="4765"/>
    <tableColumn id="11666" xr3:uid="{1641C72C-CA99-42EE-BC5C-8DD136E5BE3B}" name="Column11662" dataDxfId="4764"/>
    <tableColumn id="11667" xr3:uid="{70B6E1E0-2F64-46F8-944F-8BAE0C0BC0F4}" name="Column11663" dataDxfId="4763"/>
    <tableColumn id="11668" xr3:uid="{B0622AB2-C276-43BB-A0E1-A39A21ADAFF2}" name="Column11664" dataDxfId="4762"/>
    <tableColumn id="11669" xr3:uid="{1E8594FA-EF2B-45DE-BC45-858BA4DB79A0}" name="Column11665" dataDxfId="4761"/>
    <tableColumn id="11670" xr3:uid="{37DFE0F7-53FA-49D6-849C-9CCC69B0F3FF}" name="Column11666" dataDxfId="4760"/>
    <tableColumn id="11671" xr3:uid="{02C8E821-910F-4E2C-BFD3-82205E6628BA}" name="Column11667" dataDxfId="4759"/>
    <tableColumn id="11672" xr3:uid="{C4A96D4B-A776-4176-8D4E-E8250BE0E755}" name="Column11668" dataDxfId="4758"/>
    <tableColumn id="11673" xr3:uid="{23BD2112-EA35-4341-B48C-93D6B6C245E0}" name="Column11669" dataDxfId="4757"/>
    <tableColumn id="11674" xr3:uid="{97F8B6DA-E276-426C-A090-803505B419CD}" name="Column11670" dataDxfId="4756"/>
    <tableColumn id="11675" xr3:uid="{C866B5A1-8C0D-4575-81B4-1FA3340B4F5E}" name="Column11671" dataDxfId="4755"/>
    <tableColumn id="11676" xr3:uid="{DE70663F-4AEA-4930-80AE-175140667AAD}" name="Column11672" dataDxfId="4754"/>
    <tableColumn id="11677" xr3:uid="{DA9AD4D4-8540-4E35-972E-7AFB56B6AB76}" name="Column11673" dataDxfId="4753"/>
    <tableColumn id="11678" xr3:uid="{BC3E2470-36C2-412A-8B6D-828DE79C4F13}" name="Column11674" dataDxfId="4752"/>
    <tableColumn id="11679" xr3:uid="{18757898-71B9-43AB-8907-1D3FF84464F9}" name="Column11675" dataDxfId="4751"/>
    <tableColumn id="11680" xr3:uid="{AD1DA540-13EE-4D4F-AA82-5D7F7ABB7043}" name="Column11676" dataDxfId="4750"/>
    <tableColumn id="11681" xr3:uid="{C1CCA7F3-7150-4057-A967-9CE63B374733}" name="Column11677" dataDxfId="4749"/>
    <tableColumn id="11682" xr3:uid="{E990EFE2-8395-4526-BC86-B13CAB748170}" name="Column11678" dataDxfId="4748"/>
    <tableColumn id="11683" xr3:uid="{8D0BE7AB-3920-49D8-B741-C3A28AE5FCE0}" name="Column11679" dataDxfId="4747"/>
    <tableColumn id="11684" xr3:uid="{1375CEFA-98F2-4879-87EF-3288525E0B46}" name="Column11680" dataDxfId="4746"/>
    <tableColumn id="11685" xr3:uid="{0A25CB99-2D6C-4CC6-BA44-783015326777}" name="Column11681" dataDxfId="4745"/>
    <tableColumn id="11686" xr3:uid="{1770885E-A345-4F47-BBBC-6D66302C77B1}" name="Column11682" dataDxfId="4744"/>
    <tableColumn id="11687" xr3:uid="{BDE9267F-188D-4418-A1E5-716996B3FCE5}" name="Column11683" dataDxfId="4743"/>
    <tableColumn id="11688" xr3:uid="{41D5E6E8-F0A7-4C7B-916B-84AD2B841051}" name="Column11684" dataDxfId="4742"/>
    <tableColumn id="11689" xr3:uid="{B62ADF91-39A1-4690-8E7D-30119F5D0CF1}" name="Column11685" dataDxfId="4741"/>
    <tableColumn id="11690" xr3:uid="{7BED7F6E-681C-4AFA-AB0E-09F787DB5F1E}" name="Column11686" dataDxfId="4740"/>
    <tableColumn id="11691" xr3:uid="{43B7B77D-4BF9-4759-91AF-E3AABAFEB205}" name="Column11687" dataDxfId="4739"/>
    <tableColumn id="11692" xr3:uid="{C8884DF6-8413-4159-A203-C2452A9A4051}" name="Column11688" dataDxfId="4738"/>
    <tableColumn id="11693" xr3:uid="{4FB0D1AA-5F6A-4E06-9047-B05FD1BD0F14}" name="Column11689" dataDxfId="4737"/>
    <tableColumn id="11694" xr3:uid="{2A8AEA4D-8EFF-4508-A591-F666DEACA157}" name="Column11690" dataDxfId="4736"/>
    <tableColumn id="11695" xr3:uid="{D1998C1C-F13A-426C-B629-1845BBA48F25}" name="Column11691" dataDxfId="4735"/>
    <tableColumn id="11696" xr3:uid="{7DE410A7-015A-455D-BAF3-EF554FA5436E}" name="Column11692" dataDxfId="4734"/>
    <tableColumn id="11697" xr3:uid="{7275FD43-0534-4A26-A7CC-69D2534509B1}" name="Column11693" dataDxfId="4733"/>
    <tableColumn id="11698" xr3:uid="{7A061C86-CA23-45EC-BD84-8066902EAF12}" name="Column11694" dataDxfId="4732"/>
    <tableColumn id="11699" xr3:uid="{C0970DF3-E075-4E5D-B325-35F1B52D72C4}" name="Column11695" dataDxfId="4731"/>
    <tableColumn id="11700" xr3:uid="{83051417-AF6B-4181-8A83-2EF8CEB2F9BE}" name="Column11696" dataDxfId="4730"/>
    <tableColumn id="11701" xr3:uid="{C7D91F74-CFB9-49A2-8154-EB6314E5E49A}" name="Column11697" dataDxfId="4729"/>
    <tableColumn id="11702" xr3:uid="{7A82E81C-F597-4AF7-996C-E10116618C3A}" name="Column11698" dataDxfId="4728"/>
    <tableColumn id="11703" xr3:uid="{8B1D6450-4039-4ACD-A1D8-657CD848AFFC}" name="Column11699" dataDxfId="4727"/>
    <tableColumn id="11704" xr3:uid="{FE9E91E4-77EF-4246-8DBF-6DE8921C53A4}" name="Column11700" dataDxfId="4726"/>
    <tableColumn id="11705" xr3:uid="{6ED3EB77-7DB8-4CE3-BA60-2BE87DD43040}" name="Column11701" dataDxfId="4725"/>
    <tableColumn id="11706" xr3:uid="{22CD51A4-9CF1-4291-8B99-130E483DB1C8}" name="Column11702" dataDxfId="4724"/>
    <tableColumn id="11707" xr3:uid="{FD1467EE-E272-4BB4-BD42-444DD90DB2F3}" name="Column11703" dataDxfId="4723"/>
    <tableColumn id="11708" xr3:uid="{13015CA6-9D03-4EC2-B8D7-170BEA1D3E10}" name="Column11704" dataDxfId="4722"/>
    <tableColumn id="11709" xr3:uid="{AFAD9626-1303-4264-BD37-2411D0C413CD}" name="Column11705" dataDxfId="4721"/>
    <tableColumn id="11710" xr3:uid="{8A17D55A-891C-4772-AA50-F3DA10987225}" name="Column11706" dataDxfId="4720"/>
    <tableColumn id="11711" xr3:uid="{2227374B-F9A5-482E-9DC3-0BE21E5EF891}" name="Column11707" dataDxfId="4719"/>
    <tableColumn id="11712" xr3:uid="{BCBAEFD8-4E87-4B14-8AC8-4A604B72FB18}" name="Column11708" dataDxfId="4718"/>
    <tableColumn id="11713" xr3:uid="{4F5EA78C-13A3-469F-BC82-AE249978BE32}" name="Column11709" dataDxfId="4717"/>
    <tableColumn id="11714" xr3:uid="{7463FAF6-4B59-4833-8B9F-AF8978515DAE}" name="Column11710" dataDxfId="4716"/>
    <tableColumn id="11715" xr3:uid="{53D45BA7-714A-4C5C-9B8C-34E8098C6C7A}" name="Column11711" dataDxfId="4715"/>
    <tableColumn id="11716" xr3:uid="{404B28F7-C1C0-4360-93EA-267AF381E4AD}" name="Column11712" dataDxfId="4714"/>
    <tableColumn id="11717" xr3:uid="{F82C1280-F8FD-4193-888C-8C038C3B4FE8}" name="Column11713" dataDxfId="4713"/>
    <tableColumn id="11718" xr3:uid="{F58FDC97-4D94-4B11-8D6D-13C8A8BF5B45}" name="Column11714" dataDxfId="4712"/>
    <tableColumn id="11719" xr3:uid="{07BDBEA6-9DAE-475E-A717-7A798F637DB3}" name="Column11715" dataDxfId="4711"/>
    <tableColumn id="11720" xr3:uid="{21884AA6-8104-497E-AE17-84543FA38764}" name="Column11716" dataDxfId="4710"/>
    <tableColumn id="11721" xr3:uid="{ED0B2DC1-48C3-470D-AF53-EA204501F56E}" name="Column11717" dataDxfId="4709"/>
    <tableColumn id="11722" xr3:uid="{400F76C9-FCF2-4BDE-8D89-CBA7C8292BEA}" name="Column11718" dataDxfId="4708"/>
    <tableColumn id="11723" xr3:uid="{F2DB1BB9-4DC2-422B-9FB6-99D596C9B998}" name="Column11719" dataDxfId="4707"/>
    <tableColumn id="11724" xr3:uid="{18C2CDE0-941E-4B5D-BD48-C7D96C4CCF1E}" name="Column11720" dataDxfId="4706"/>
    <tableColumn id="11725" xr3:uid="{05512D05-CC21-4FA0-9891-1F1EE0C19F81}" name="Column11721" dataDxfId="4705"/>
    <tableColumn id="11726" xr3:uid="{F06171B2-42CC-48D6-923C-C8B677A8D9B4}" name="Column11722" dataDxfId="4704"/>
    <tableColumn id="11727" xr3:uid="{1437F4A3-308F-44EB-A563-B6481F05A012}" name="Column11723" dataDxfId="4703"/>
    <tableColumn id="11728" xr3:uid="{F66C8F1D-BA04-46CB-B8B3-D1141C8CA856}" name="Column11724" dataDxfId="4702"/>
    <tableColumn id="11729" xr3:uid="{7962E010-5A80-4D0B-B95A-A8449B1FFAD9}" name="Column11725" dataDxfId="4701"/>
    <tableColumn id="11730" xr3:uid="{B57DC716-458C-4E75-8D42-5BE4E9E2B1B1}" name="Column11726" dataDxfId="4700"/>
    <tableColumn id="11731" xr3:uid="{9C5BFC65-30F8-4541-9ED1-4BCB51298791}" name="Column11727" dataDxfId="4699"/>
    <tableColumn id="11732" xr3:uid="{99E1A2F4-AEDD-46FD-A98B-CC7AFA4CFA3F}" name="Column11728" dataDxfId="4698"/>
    <tableColumn id="11733" xr3:uid="{F37C5D06-0C6A-49E4-A990-23E9FE1289C3}" name="Column11729" dataDxfId="4697"/>
    <tableColumn id="11734" xr3:uid="{50BF2356-54DC-4721-A384-970A00F63903}" name="Column11730" dataDxfId="4696"/>
    <tableColumn id="11735" xr3:uid="{0A7446E2-E0D3-4B46-B1E9-D58FADF437CB}" name="Column11731" dataDxfId="4695"/>
    <tableColumn id="11736" xr3:uid="{9AA1FA03-624C-4F7E-AC2C-C437630BF459}" name="Column11732" dataDxfId="4694"/>
    <tableColumn id="11737" xr3:uid="{F7FB9E2C-0608-40CE-886A-DA92102786E8}" name="Column11733" dataDxfId="4693"/>
    <tableColumn id="11738" xr3:uid="{DF1F1460-57C0-47AE-9AF4-D5FB5375E9BE}" name="Column11734" dataDxfId="4692"/>
    <tableColumn id="11739" xr3:uid="{BB45DB3C-FB47-4F24-AE7A-D7DD70F8B004}" name="Column11735" dataDxfId="4691"/>
    <tableColumn id="11740" xr3:uid="{45A6A923-FA55-4E75-ACD8-F518C87D4593}" name="Column11736" dataDxfId="4690"/>
    <tableColumn id="11741" xr3:uid="{C0FCC9BB-67CC-4BF9-8475-D1152B89F4E9}" name="Column11737" dataDxfId="4689"/>
    <tableColumn id="11742" xr3:uid="{7A20AAE5-8BBD-4938-818F-5E69EDC3B900}" name="Column11738" dataDxfId="4688"/>
    <tableColumn id="11743" xr3:uid="{59177ABA-5979-40E0-A356-BA238F58C2B3}" name="Column11739" dataDxfId="4687"/>
    <tableColumn id="11744" xr3:uid="{670F595D-499B-4CF0-96FA-77D6B5C992A6}" name="Column11740" dataDxfId="4686"/>
    <tableColumn id="11745" xr3:uid="{36235DD7-8B47-4675-9BB2-22D9DBE83E71}" name="Column11741" dataDxfId="4685"/>
    <tableColumn id="11746" xr3:uid="{E3633B20-6FE0-4508-AE64-E1B1DB39C776}" name="Column11742" dataDxfId="4684"/>
    <tableColumn id="11747" xr3:uid="{1ED3103D-05CA-4141-BA6C-922B0CC497D7}" name="Column11743" dataDxfId="4683"/>
    <tableColumn id="11748" xr3:uid="{6D50E9FD-0E9F-4A37-A1B1-3D6303F96E1D}" name="Column11744" dataDxfId="4682"/>
    <tableColumn id="11749" xr3:uid="{DD354352-7ABE-452D-94B0-327AB9C3342E}" name="Column11745" dataDxfId="4681"/>
    <tableColumn id="11750" xr3:uid="{F3908BEE-CFC2-4367-9069-91E78A81E049}" name="Column11746" dataDxfId="4680"/>
    <tableColumn id="11751" xr3:uid="{53A1E131-D0FA-4FD3-AAF2-1DF41BAF7270}" name="Column11747" dataDxfId="4679"/>
    <tableColumn id="11752" xr3:uid="{C22B8119-C112-4AAB-980E-1305B8AD9991}" name="Column11748" dataDxfId="4678"/>
    <tableColumn id="11753" xr3:uid="{FCD761CA-B0C2-4696-BB30-C5CCC6B88102}" name="Column11749" dataDxfId="4677"/>
    <tableColumn id="11754" xr3:uid="{B7F69C96-8BEF-4589-8392-7420BD9C7C59}" name="Column11750" dataDxfId="4676"/>
    <tableColumn id="11755" xr3:uid="{51C2D659-F215-4EA0-86BF-3BE54A2876E3}" name="Column11751" dataDxfId="4675"/>
    <tableColumn id="11756" xr3:uid="{894E75CF-B5E8-45EF-9DAD-D5E5864741F1}" name="Column11752" dataDxfId="4674"/>
    <tableColumn id="11757" xr3:uid="{572B017F-6F7D-4C17-934D-EF6D260F86CE}" name="Column11753" dataDxfId="4673"/>
    <tableColumn id="11758" xr3:uid="{AD8159EE-6EA4-4BD0-9EC2-7B5AEA623F29}" name="Column11754" dataDxfId="4672"/>
    <tableColumn id="11759" xr3:uid="{8D4DBC95-B898-4FDE-A44B-BA57854E0598}" name="Column11755" dataDxfId="4671"/>
    <tableColumn id="11760" xr3:uid="{76B2EA13-8C11-43AA-B67E-B13596E4B4CF}" name="Column11756" dataDxfId="4670"/>
    <tableColumn id="11761" xr3:uid="{B794C38C-5664-47FF-88F5-93FCA1429C92}" name="Column11757" dataDxfId="4669"/>
    <tableColumn id="11762" xr3:uid="{FD5B2BD8-C75D-481B-916E-A9DD0EB0CEFA}" name="Column11758" dataDxfId="4668"/>
    <tableColumn id="11763" xr3:uid="{2ADE1B2B-769E-42A6-8467-FE9310C77EF6}" name="Column11759" dataDxfId="4667"/>
    <tableColumn id="11764" xr3:uid="{5FE721E9-8AE5-4D0D-B229-CB3E28DDC3D0}" name="Column11760" dataDxfId="4666"/>
    <tableColumn id="11765" xr3:uid="{A5C5789B-99B8-460E-8E08-D52519268D17}" name="Column11761" dataDxfId="4665"/>
    <tableColumn id="11766" xr3:uid="{D92C3B5B-A1B1-4F4F-9B4E-1501927567BB}" name="Column11762" dataDxfId="4664"/>
    <tableColumn id="11767" xr3:uid="{A2AFF20B-D3D6-411A-91C1-25AE2AFE3820}" name="Column11763" dataDxfId="4663"/>
    <tableColumn id="11768" xr3:uid="{31FF3A8B-79BA-41EC-ACE2-F868C19DD854}" name="Column11764" dataDxfId="4662"/>
    <tableColumn id="11769" xr3:uid="{665D0044-A4DA-4D05-8224-AA6273F58B92}" name="Column11765" dataDxfId="4661"/>
    <tableColumn id="11770" xr3:uid="{7BEAEAD4-287E-4E7E-828B-6372D3753944}" name="Column11766" dataDxfId="4660"/>
    <tableColumn id="11771" xr3:uid="{32548911-3E49-41C9-B4DE-3B89F7B10EA5}" name="Column11767" dataDxfId="4659"/>
    <tableColumn id="11772" xr3:uid="{1F723554-47EA-4E7C-9DDE-95F375FDA70B}" name="Column11768" dataDxfId="4658"/>
    <tableColumn id="11773" xr3:uid="{09A5EE67-77B4-4730-A5D1-D8076B5C8A59}" name="Column11769" dataDxfId="4657"/>
    <tableColumn id="11774" xr3:uid="{3E0C35B0-7388-44A0-80A3-A25F18F609B7}" name="Column11770" dataDxfId="4656"/>
    <tableColumn id="11775" xr3:uid="{7D78FA65-D296-4D8F-96CB-E660EE288016}" name="Column11771" dataDxfId="4655"/>
    <tableColumn id="11776" xr3:uid="{A1CF8A07-6C85-4870-945F-6E7D34E78E33}" name="Column11772" dataDxfId="4654"/>
    <tableColumn id="11777" xr3:uid="{B403C574-F30C-410B-996F-FC3830AE3B3B}" name="Column11773" dataDxfId="4653"/>
    <tableColumn id="11778" xr3:uid="{12587E5D-2C10-40D6-9C3C-1764F02D6307}" name="Column11774" dataDxfId="4652"/>
    <tableColumn id="11779" xr3:uid="{0FD43AD7-223D-4BD0-94D3-7F27D04DFC2E}" name="Column11775" dataDxfId="4651"/>
    <tableColumn id="11780" xr3:uid="{F3AFE494-3021-4EEF-816E-B8E467A76044}" name="Column11776" dataDxfId="4650"/>
    <tableColumn id="11781" xr3:uid="{1FF7B400-7D36-4C25-8CC8-EEE9435CB978}" name="Column11777" dataDxfId="4649"/>
    <tableColumn id="11782" xr3:uid="{2E0EC271-41CB-455F-9E6E-D307A8920A34}" name="Column11778" dataDxfId="4648"/>
    <tableColumn id="11783" xr3:uid="{265A14BA-31B8-4D74-A54F-BE74DF735F13}" name="Column11779" dataDxfId="4647"/>
    <tableColumn id="11784" xr3:uid="{C7CDD4DE-70DC-4714-B4AA-FE061FD2972A}" name="Column11780" dataDxfId="4646"/>
    <tableColumn id="11785" xr3:uid="{D6426788-87FF-48F6-90FD-747303E49471}" name="Column11781" dataDxfId="4645"/>
    <tableColumn id="11786" xr3:uid="{DC48D173-068A-4E49-AEFB-B52B8E00FEC4}" name="Column11782" dataDxfId="4644"/>
    <tableColumn id="11787" xr3:uid="{2DD30EE9-D257-445C-B03B-99EE3F36B601}" name="Column11783" dataDxfId="4643"/>
    <tableColumn id="11788" xr3:uid="{0879C585-9730-4028-A8B3-F39F4E0F0AB1}" name="Column11784" dataDxfId="4642"/>
    <tableColumn id="11789" xr3:uid="{2401BD68-D199-46D3-BC54-4F9AD75AD141}" name="Column11785" dataDxfId="4641"/>
    <tableColumn id="11790" xr3:uid="{48A3EC44-677C-48F9-9AFE-671B17BC1991}" name="Column11786" dataDxfId="4640"/>
    <tableColumn id="11791" xr3:uid="{AB20BA9B-4F3E-4234-B629-9BDE1C753174}" name="Column11787" dataDxfId="4639"/>
    <tableColumn id="11792" xr3:uid="{A56EB7E6-9537-420B-B41C-194E2563FB6C}" name="Column11788" dataDxfId="4638"/>
    <tableColumn id="11793" xr3:uid="{C0479348-36BE-465B-8E7C-1B650BBC5951}" name="Column11789" dataDxfId="4637"/>
    <tableColumn id="11794" xr3:uid="{E292C4FC-2908-4CDE-ACC2-EBA55025058A}" name="Column11790" dataDxfId="4636"/>
    <tableColumn id="11795" xr3:uid="{24948A58-415F-47C0-ABEE-F58EFBD7BD3E}" name="Column11791" dataDxfId="4635"/>
    <tableColumn id="11796" xr3:uid="{36BA58DC-4D4F-4E2E-9BF2-2C5451530CC3}" name="Column11792" dataDxfId="4634"/>
    <tableColumn id="11797" xr3:uid="{B3372817-42B2-40EA-A183-7554EFB56C04}" name="Column11793" dataDxfId="4633"/>
    <tableColumn id="11798" xr3:uid="{D4EC1C58-2E9E-456D-8969-8C76D3A930F2}" name="Column11794" dataDxfId="4632"/>
    <tableColumn id="11799" xr3:uid="{8DF8A388-18EA-4A10-98BE-88F74FCA2E47}" name="Column11795" dataDxfId="4631"/>
    <tableColumn id="11800" xr3:uid="{24CFAF7F-80F3-418B-AB3A-3545981401A3}" name="Column11796" dataDxfId="4630"/>
    <tableColumn id="11801" xr3:uid="{6C39FE45-F866-4986-BF5F-36E3C35C6ECE}" name="Column11797" dataDxfId="4629"/>
    <tableColumn id="11802" xr3:uid="{E466ED9B-D2A6-4E76-B2CB-C65DB199E923}" name="Column11798" dataDxfId="4628"/>
    <tableColumn id="11803" xr3:uid="{6C28CBCC-30C4-4948-A69D-22B8637515A2}" name="Column11799" dataDxfId="4627"/>
    <tableColumn id="11804" xr3:uid="{670441C8-AA83-4D8D-9B1A-EA7E411B2C7E}" name="Column11800" dataDxfId="4626"/>
    <tableColumn id="11805" xr3:uid="{F7EE64D3-DFF0-4A18-B7E5-44ACCB68D7E7}" name="Column11801" dataDxfId="4625"/>
    <tableColumn id="11806" xr3:uid="{54D448DD-A107-47F8-845A-FD049207AA69}" name="Column11802" dataDxfId="4624"/>
    <tableColumn id="11807" xr3:uid="{CBAA2C30-33FA-453F-9F42-B0BB39631F0D}" name="Column11803" dataDxfId="4623"/>
    <tableColumn id="11808" xr3:uid="{94DE83DF-B68D-4728-8D12-490C2ABA1553}" name="Column11804" dataDxfId="4622"/>
    <tableColumn id="11809" xr3:uid="{80C7A506-4F10-410F-9C82-3AF1981B3889}" name="Column11805" dataDxfId="4621"/>
    <tableColumn id="11810" xr3:uid="{547A79CC-EA79-46B8-AD75-F08B61940A22}" name="Column11806" dataDxfId="4620"/>
    <tableColumn id="11811" xr3:uid="{009960A1-572D-40E2-9B0E-4BC3655038C2}" name="Column11807" dataDxfId="4619"/>
    <tableColumn id="11812" xr3:uid="{AAD64131-08EC-487C-82E3-C2713447EAE8}" name="Column11808" dataDxfId="4618"/>
    <tableColumn id="11813" xr3:uid="{AFAF363E-CCAA-458E-9078-008AA197F8EF}" name="Column11809" dataDxfId="4617"/>
    <tableColumn id="11814" xr3:uid="{460FBEEF-296A-4E5E-A52C-497EE48B72BF}" name="Column11810" dataDxfId="4616"/>
    <tableColumn id="11815" xr3:uid="{06159E27-2396-4569-9574-0586378B0610}" name="Column11811" dataDxfId="4615"/>
    <tableColumn id="11816" xr3:uid="{A93333FA-F1E4-4A84-83F7-D7C2622ABFC8}" name="Column11812" dataDxfId="4614"/>
    <tableColumn id="11817" xr3:uid="{8189E2C7-2E39-4BF7-BBBB-E84493B869A5}" name="Column11813" dataDxfId="4613"/>
    <tableColumn id="11818" xr3:uid="{567529C7-CE34-42D8-A5C0-84B2FE02AA2A}" name="Column11814" dataDxfId="4612"/>
    <tableColumn id="11819" xr3:uid="{661A4EF1-4BB3-499C-A6DA-0D671419DF33}" name="Column11815" dataDxfId="4611"/>
    <tableColumn id="11820" xr3:uid="{C76AC99C-444A-4DE4-8441-B68AA5FE9DD3}" name="Column11816" dataDxfId="4610"/>
    <tableColumn id="11821" xr3:uid="{08EFB3A4-203E-4394-9CEA-DFC6DE7261F5}" name="Column11817" dataDxfId="4609"/>
    <tableColumn id="11822" xr3:uid="{010484B3-6B3B-45E2-9838-476247172E8B}" name="Column11818" dataDxfId="4608"/>
    <tableColumn id="11823" xr3:uid="{07B1ADB2-9F0A-45CE-A2D2-659D6D83D9DA}" name="Column11819" dataDxfId="4607"/>
    <tableColumn id="11824" xr3:uid="{D71B457A-BE22-48F8-86C2-EB7C4FCC1938}" name="Column11820" dataDxfId="4606"/>
    <tableColumn id="11825" xr3:uid="{49F52809-CE4D-40A8-8E6D-DE8765292941}" name="Column11821" dataDxfId="4605"/>
    <tableColumn id="11826" xr3:uid="{B82039B4-069A-4A05-8E4F-0582383A28AE}" name="Column11822" dataDxfId="4604"/>
    <tableColumn id="11827" xr3:uid="{C7D6626B-0D78-4281-8046-A575E43C4EC7}" name="Column11823" dataDxfId="4603"/>
    <tableColumn id="11828" xr3:uid="{07ABF7A6-C145-491E-94C5-A5D00C7412E1}" name="Column11824" dataDxfId="4602"/>
    <tableColumn id="11829" xr3:uid="{F8833231-3059-4087-99D3-6F123BE1B34E}" name="Column11825" dataDxfId="4601"/>
    <tableColumn id="11830" xr3:uid="{F73ADBC5-21AA-468B-8401-95FC09366396}" name="Column11826" dataDxfId="4600"/>
    <tableColumn id="11831" xr3:uid="{1229D05A-7C7D-4625-8143-0EA5A69B1989}" name="Column11827" dataDxfId="4599"/>
    <tableColumn id="11832" xr3:uid="{DD2DC7E4-10BC-4DC4-BAC9-F140BFA2F7ED}" name="Column11828" dataDxfId="4598"/>
    <tableColumn id="11833" xr3:uid="{DCEF870E-F8C1-47BB-9E3A-B00E70CC41B4}" name="Column11829" dataDxfId="4597"/>
    <tableColumn id="11834" xr3:uid="{59047F95-1D33-4E4D-923E-34C64DF89796}" name="Column11830" dataDxfId="4596"/>
    <tableColumn id="11835" xr3:uid="{12A52084-373C-468D-91F2-68199E3CFBA3}" name="Column11831" dataDxfId="4595"/>
    <tableColumn id="11836" xr3:uid="{0C7EBFF9-0CAC-4DC9-AA52-71B1974DF51B}" name="Column11832" dataDxfId="4594"/>
    <tableColumn id="11837" xr3:uid="{D8A54154-A17F-497F-A708-30BB52ECF77A}" name="Column11833" dataDxfId="4593"/>
    <tableColumn id="11838" xr3:uid="{A988C855-89AF-4305-8251-EDA3D4660BE0}" name="Column11834" dataDxfId="4592"/>
    <tableColumn id="11839" xr3:uid="{BCF90C51-3122-49C1-BB4E-57CD746D1067}" name="Column11835" dataDxfId="4591"/>
    <tableColumn id="11840" xr3:uid="{D2DF10BE-670B-4CB2-BABC-B2A2FFFFDC20}" name="Column11836" dataDxfId="4590"/>
    <tableColumn id="11841" xr3:uid="{C8A03DAB-4748-4FB4-AEB0-C050060F9C0E}" name="Column11837" dataDxfId="4589"/>
    <tableColumn id="11842" xr3:uid="{A7612F1D-6DF0-4569-9147-302B331A18E8}" name="Column11838" dataDxfId="4588"/>
    <tableColumn id="11843" xr3:uid="{9D50570E-C3AC-4047-9891-4A744F9B2F78}" name="Column11839" dataDxfId="4587"/>
    <tableColumn id="11844" xr3:uid="{8A9D0DE4-9FBB-4195-BD14-812FFED69E85}" name="Column11840" dataDxfId="4586"/>
    <tableColumn id="11845" xr3:uid="{9279E3B4-BB94-4A27-A483-7B6B3DD718F3}" name="Column11841" dataDxfId="4585"/>
    <tableColumn id="11846" xr3:uid="{9F25B760-72D7-40C2-9EB8-50FA35592A4A}" name="Column11842" dataDxfId="4584"/>
    <tableColumn id="11847" xr3:uid="{D314540B-1709-44B1-8B41-D1E2650A6F21}" name="Column11843" dataDxfId="4583"/>
    <tableColumn id="11848" xr3:uid="{CFD50781-F69B-4E13-AD93-07704D43F4A6}" name="Column11844" dataDxfId="4582"/>
    <tableColumn id="11849" xr3:uid="{5D680456-329E-4A5B-A21A-4E0365B6F369}" name="Column11845" dataDxfId="4581"/>
    <tableColumn id="11850" xr3:uid="{98183DFE-C72B-49BB-8493-6C2DEAA9360A}" name="Column11846" dataDxfId="4580"/>
    <tableColumn id="11851" xr3:uid="{C35CD807-898A-40AA-96A7-6B906A5F3C2D}" name="Column11847" dataDxfId="4579"/>
    <tableColumn id="11852" xr3:uid="{0513FD4C-4D9D-4709-A6EC-2ECBBD53F9A1}" name="Column11848" dataDxfId="4578"/>
    <tableColumn id="11853" xr3:uid="{BB74BF16-4500-4F91-ADD8-9A0BFDC7D793}" name="Column11849" dataDxfId="4577"/>
    <tableColumn id="11854" xr3:uid="{329F4B9A-6F03-4752-B0A9-A6C4C0708757}" name="Column11850" dataDxfId="4576"/>
    <tableColumn id="11855" xr3:uid="{275C310F-4793-4220-935B-34CFDB7D41F7}" name="Column11851" dataDxfId="4575"/>
    <tableColumn id="11856" xr3:uid="{8671E796-5076-4571-B600-022C86D6AF1B}" name="Column11852" dataDxfId="4574"/>
    <tableColumn id="11857" xr3:uid="{FC574050-5966-4AAE-8365-87B658772F13}" name="Column11853" dataDxfId="4573"/>
    <tableColumn id="11858" xr3:uid="{CE75E0A8-2B18-46F7-A9A7-DF2035C0079E}" name="Column11854" dataDxfId="4572"/>
    <tableColumn id="11859" xr3:uid="{DBDEA030-82B4-4199-98F3-017574FEBBCD}" name="Column11855" dataDxfId="4571"/>
    <tableColumn id="11860" xr3:uid="{952F7C5C-6248-4683-BEC3-E44C6A205D12}" name="Column11856" dataDxfId="4570"/>
    <tableColumn id="11861" xr3:uid="{4DF488E9-43C5-4B92-AA55-05E8C91596EC}" name="Column11857" dataDxfId="4569"/>
    <tableColumn id="11862" xr3:uid="{26C2976C-F3F1-4016-A9DF-723F812966D9}" name="Column11858" dataDxfId="4568"/>
    <tableColumn id="11863" xr3:uid="{3B6146C0-35E9-48BE-96EF-B9C023701F74}" name="Column11859" dataDxfId="4567"/>
    <tableColumn id="11864" xr3:uid="{4F18ED2E-B7E9-488B-A691-11EACF176D17}" name="Column11860" dataDxfId="4566"/>
    <tableColumn id="11865" xr3:uid="{1978D66C-E588-4BA3-8BA0-23A08FC39635}" name="Column11861" dataDxfId="4565"/>
    <tableColumn id="11866" xr3:uid="{ED0F464C-40FD-4B69-907A-7C4321B6D293}" name="Column11862" dataDxfId="4564"/>
    <tableColumn id="11867" xr3:uid="{7827595A-E247-484F-BD05-66AE51F2063B}" name="Column11863" dataDxfId="4563"/>
    <tableColumn id="11868" xr3:uid="{5A38103A-F404-4B58-922D-995D0A03AD52}" name="Column11864" dataDxfId="4562"/>
    <tableColumn id="11869" xr3:uid="{AAB1B3F9-2740-4F4E-9B10-CAA546C6B8E1}" name="Column11865" dataDxfId="4561"/>
    <tableColumn id="11870" xr3:uid="{2EC63649-F468-4260-84F2-F8631AD1AC8E}" name="Column11866" dataDxfId="4560"/>
    <tableColumn id="11871" xr3:uid="{899CDFEA-2C34-44D4-9008-EA0CADEDCD4B}" name="Column11867" dataDxfId="4559"/>
    <tableColumn id="11872" xr3:uid="{A9989D10-E698-4DCF-BC85-83D019E40331}" name="Column11868" dataDxfId="4558"/>
    <tableColumn id="11873" xr3:uid="{8C1E3745-D427-4E8B-89E2-A816BE06F905}" name="Column11869" dataDxfId="4557"/>
    <tableColumn id="11874" xr3:uid="{A01CA011-CE95-48FD-8131-891668CDE6E0}" name="Column11870" dataDxfId="4556"/>
    <tableColumn id="11875" xr3:uid="{280D2E91-02F7-4452-A508-E6B6ADCD6F1A}" name="Column11871" dataDxfId="4555"/>
    <tableColumn id="11876" xr3:uid="{466B68A8-A551-4366-8EB0-63B6126E13C3}" name="Column11872" dataDxfId="4554"/>
    <tableColumn id="11877" xr3:uid="{60E71BCB-7F6A-42AC-A4F3-A797DD37BD72}" name="Column11873" dataDxfId="4553"/>
    <tableColumn id="11878" xr3:uid="{E63D995B-FE7F-498C-BB5B-1741D1E42C34}" name="Column11874" dataDxfId="4552"/>
    <tableColumn id="11879" xr3:uid="{14ED4AA9-3B66-4D62-B5D1-FE1BB251994B}" name="Column11875" dataDxfId="4551"/>
    <tableColumn id="11880" xr3:uid="{BBC32A57-916E-4239-9C8A-885E418D9779}" name="Column11876" dataDxfId="4550"/>
    <tableColumn id="11881" xr3:uid="{FBD842FB-7B8F-4F24-9544-F63DFA2B424C}" name="Column11877" dataDxfId="4549"/>
    <tableColumn id="11882" xr3:uid="{7CA65CC8-9EE7-45E3-A7F7-257BE0BE443D}" name="Column11878" dataDxfId="4548"/>
    <tableColumn id="11883" xr3:uid="{64292139-E105-47D0-809F-77A55D5403F0}" name="Column11879" dataDxfId="4547"/>
    <tableColumn id="11884" xr3:uid="{6312D8B7-1F04-4343-A657-EBD51ABC0BAA}" name="Column11880" dataDxfId="4546"/>
    <tableColumn id="11885" xr3:uid="{5826F7ED-E5A2-4535-8743-FBC8A81AB1FA}" name="Column11881" dataDxfId="4545"/>
    <tableColumn id="11886" xr3:uid="{9B029D45-4A29-4594-8392-78E2B7EB0EF9}" name="Column11882" dataDxfId="4544"/>
    <tableColumn id="11887" xr3:uid="{9F83EA96-5DD2-4ED2-BCD0-8DF1E198F6E8}" name="Column11883" dataDxfId="4543"/>
    <tableColumn id="11888" xr3:uid="{A5AFA0E9-3AE4-42C0-B48A-04D30CCBB5D1}" name="Column11884" dataDxfId="4542"/>
    <tableColumn id="11889" xr3:uid="{AD21AA14-151F-408A-BEC4-D6D9F93DD6AF}" name="Column11885" dataDxfId="4541"/>
    <tableColumn id="11890" xr3:uid="{B6B0391E-D200-4217-A479-E94D6D837D88}" name="Column11886" dataDxfId="4540"/>
    <tableColumn id="11891" xr3:uid="{872ACD76-AFAD-4D27-BC64-878A119B33E3}" name="Column11887" dataDxfId="4539"/>
    <tableColumn id="11892" xr3:uid="{C598EFD8-D856-4FB0-900B-558B7333A595}" name="Column11888" dataDxfId="4538"/>
    <tableColumn id="11893" xr3:uid="{CDFA5883-95AA-42D6-A434-EB0FF0E1A8D6}" name="Column11889" dataDxfId="4537"/>
    <tableColumn id="11894" xr3:uid="{1DCF5163-916B-4CBA-9C48-FC2D42F268C4}" name="Column11890" dataDxfId="4536"/>
    <tableColumn id="11895" xr3:uid="{BE1A9F2E-082B-4D67-97F5-C972461E580A}" name="Column11891" dataDxfId="4535"/>
    <tableColumn id="11896" xr3:uid="{443CF0DD-B067-4A19-BC4E-5A44BD8B136A}" name="Column11892" dataDxfId="4534"/>
    <tableColumn id="11897" xr3:uid="{222368A9-B70F-4430-B9DC-956FF20ABF56}" name="Column11893" dataDxfId="4533"/>
    <tableColumn id="11898" xr3:uid="{8E9C0812-9BCC-4290-98AF-4975BC07DB9B}" name="Column11894" dataDxfId="4532"/>
    <tableColumn id="11899" xr3:uid="{90037774-DF11-443E-9D31-D315B3AB1AE8}" name="Column11895" dataDxfId="4531"/>
    <tableColumn id="11900" xr3:uid="{AA7BE2FE-6045-490A-99B6-CC73163FF312}" name="Column11896" dataDxfId="4530"/>
    <tableColumn id="11901" xr3:uid="{7097DBF0-2E7B-480F-9A85-5B96BC8145D8}" name="Column11897" dataDxfId="4529"/>
    <tableColumn id="11902" xr3:uid="{AF9817C5-6B42-4B8D-A781-2A05E78A8617}" name="Column11898" dataDxfId="4528"/>
    <tableColumn id="11903" xr3:uid="{A3423614-BB4E-4242-9034-D62DA53E83F3}" name="Column11899" dataDxfId="4527"/>
    <tableColumn id="11904" xr3:uid="{273BD186-CBD6-4396-B46D-3E4BA22FF1DB}" name="Column11900" dataDxfId="4526"/>
    <tableColumn id="11905" xr3:uid="{AD329AAB-104A-40CE-8AF5-0AEE7B0D22CD}" name="Column11901" dataDxfId="4525"/>
    <tableColumn id="11906" xr3:uid="{904551AD-2B92-4BD3-80AE-527CC0B26D80}" name="Column11902" dataDxfId="4524"/>
    <tableColumn id="11907" xr3:uid="{46C19D33-5BF6-407A-A2CA-20E7B5D0EF8C}" name="Column11903" dataDxfId="4523"/>
    <tableColumn id="11908" xr3:uid="{646DAC68-5BD4-4C58-A33A-D06984F00712}" name="Column11904" dataDxfId="4522"/>
    <tableColumn id="11909" xr3:uid="{741ED095-88EA-4D82-9C2F-89C0102F0108}" name="Column11905" dataDxfId="4521"/>
    <tableColumn id="11910" xr3:uid="{EBB668AE-ABAD-48E3-BE8B-A5B21C51BC13}" name="Column11906" dataDxfId="4520"/>
    <tableColumn id="11911" xr3:uid="{3873B98D-3837-4354-AA98-67F8C07C7BCD}" name="Column11907" dataDxfId="4519"/>
    <tableColumn id="11912" xr3:uid="{CF4CD549-CA88-400B-9990-F7DED1B553E2}" name="Column11908" dataDxfId="4518"/>
    <tableColumn id="11913" xr3:uid="{14FC2E12-8F18-4493-88CF-781345086B7A}" name="Column11909" dataDxfId="4517"/>
    <tableColumn id="11914" xr3:uid="{95F19207-AEDC-48C3-A25B-BD217CE01480}" name="Column11910" dataDxfId="4516"/>
    <tableColumn id="11915" xr3:uid="{41F80AEC-BC1D-4F11-9FE6-3ECFCFBFB9A1}" name="Column11911" dataDxfId="4515"/>
    <tableColumn id="11916" xr3:uid="{F00562ED-B9F4-4400-B5E6-CE9E4AAFF8EC}" name="Column11912" dataDxfId="4514"/>
    <tableColumn id="11917" xr3:uid="{24442877-662F-45ED-89A7-70132319CC85}" name="Column11913" dataDxfId="4513"/>
    <tableColumn id="11918" xr3:uid="{145720B7-3643-4D82-95B3-6731B1E0A6E6}" name="Column11914" dataDxfId="4512"/>
    <tableColumn id="11919" xr3:uid="{E1827681-FDC9-4A0A-A180-8F208CC5C5A1}" name="Column11915" dataDxfId="4511"/>
    <tableColumn id="11920" xr3:uid="{32CC25E5-A603-4D11-943B-EA6BA50C983E}" name="Column11916" dataDxfId="4510"/>
    <tableColumn id="11921" xr3:uid="{53802996-DDA4-4CB7-8FFC-8A47E03A53D8}" name="Column11917" dataDxfId="4509"/>
    <tableColumn id="11922" xr3:uid="{10CC6C2E-834F-445C-ABB8-97FD7BEF840B}" name="Column11918" dataDxfId="4508"/>
    <tableColumn id="11923" xr3:uid="{26E601ED-521F-4BC9-BC65-266D557BA2F0}" name="Column11919" dataDxfId="4507"/>
    <tableColumn id="11924" xr3:uid="{88D4D1D1-149B-4C65-9C68-A27853B21728}" name="Column11920" dataDxfId="4506"/>
    <tableColumn id="11925" xr3:uid="{79C50EE1-F0BB-486E-AC52-52FF41E32261}" name="Column11921" dataDxfId="4505"/>
    <tableColumn id="11926" xr3:uid="{3A94CAF3-04FB-4C44-9CE1-D9FD169937D2}" name="Column11922" dataDxfId="4504"/>
    <tableColumn id="11927" xr3:uid="{D3A53F0B-EAB6-4051-90DC-7BC91314E51B}" name="Column11923" dataDxfId="4503"/>
    <tableColumn id="11928" xr3:uid="{992E8BD6-47EF-4F68-9451-3CA3518192FF}" name="Column11924" dataDxfId="4502"/>
    <tableColumn id="11929" xr3:uid="{0AF59D01-BFBB-447B-96B0-DB8A4C4A3AA7}" name="Column11925" dataDxfId="4501"/>
    <tableColumn id="11930" xr3:uid="{1B32A02E-B0B2-4E8F-8772-22EEEAB0AF22}" name="Column11926" dataDxfId="4500"/>
    <tableColumn id="11931" xr3:uid="{654525C1-B929-4344-9C70-9552EFE089BD}" name="Column11927" dataDxfId="4499"/>
    <tableColumn id="11932" xr3:uid="{F060EB7F-61A0-4495-A7B1-650F166F4D44}" name="Column11928" dataDxfId="4498"/>
    <tableColumn id="11933" xr3:uid="{A24DC78E-666D-4178-B3AA-3A72665C2200}" name="Column11929" dataDxfId="4497"/>
    <tableColumn id="11934" xr3:uid="{4474E475-FA55-4CEE-9A74-3CC172BC900A}" name="Column11930" dataDxfId="4496"/>
    <tableColumn id="11935" xr3:uid="{850416CA-167A-4475-B74C-AFD7D7474B88}" name="Column11931" dataDxfId="4495"/>
    <tableColumn id="11936" xr3:uid="{7C2A32EC-85EC-40F4-8DAE-306F3F7AFECD}" name="Column11932" dataDxfId="4494"/>
    <tableColumn id="11937" xr3:uid="{C85697C8-48D2-4783-9354-E2834FE8DC99}" name="Column11933" dataDxfId="4493"/>
    <tableColumn id="11938" xr3:uid="{013B774D-D980-44D6-BD36-8D5FB0597BD4}" name="Column11934" dataDxfId="4492"/>
    <tableColumn id="11939" xr3:uid="{B8659D4D-EA57-4D64-9432-506747A639B8}" name="Column11935" dataDxfId="4491"/>
    <tableColumn id="11940" xr3:uid="{57F9E5AA-2B6D-423E-A832-10757ACA0C73}" name="Column11936" dataDxfId="4490"/>
    <tableColumn id="11941" xr3:uid="{85BC8F65-98EA-45F5-B04D-D305AE3E7CCC}" name="Column11937" dataDxfId="4489"/>
    <tableColumn id="11942" xr3:uid="{ACC471BF-5FD8-4DF0-AB40-566EEFC00693}" name="Column11938" dataDxfId="4488"/>
    <tableColumn id="11943" xr3:uid="{7F769A71-7BD7-4273-A8A0-9B60A901AD4E}" name="Column11939" dataDxfId="4487"/>
    <tableColumn id="11944" xr3:uid="{54544CD9-5ED1-4CA9-A351-92601454AEE2}" name="Column11940" dataDxfId="4486"/>
    <tableColumn id="11945" xr3:uid="{0A29600D-127C-404B-80B9-41D4B739C457}" name="Column11941" dataDxfId="4485"/>
    <tableColumn id="11946" xr3:uid="{F66BB6D8-9EF6-451D-8021-4DB99FC1E6F3}" name="Column11942" dataDxfId="4484"/>
    <tableColumn id="11947" xr3:uid="{84E4900C-EF1D-45A7-8F81-5CE21CEEBBC2}" name="Column11943" dataDxfId="4483"/>
    <tableColumn id="11948" xr3:uid="{3E68ADF6-4B0B-4055-995E-00A10D7E5F45}" name="Column11944" dataDxfId="4482"/>
    <tableColumn id="11949" xr3:uid="{08FC77CC-C8DE-40DD-A18A-0C369F8A780D}" name="Column11945" dataDxfId="4481"/>
    <tableColumn id="11950" xr3:uid="{C33D0C08-96E6-4DFB-AFC9-928C90B13F81}" name="Column11946" dataDxfId="4480"/>
    <tableColumn id="11951" xr3:uid="{6E371795-1E10-4175-8C3D-C34EEFB3BFC9}" name="Column11947" dataDxfId="4479"/>
    <tableColumn id="11952" xr3:uid="{FE9CF218-5294-47EE-97DD-C82CFDA487A1}" name="Column11948" dataDxfId="4478"/>
    <tableColumn id="11953" xr3:uid="{D16AAB70-C520-4968-AADD-F5ABF6F78BD9}" name="Column11949" dataDxfId="4477"/>
    <tableColumn id="11954" xr3:uid="{737F465D-6FE8-48A0-A110-A479117B93A5}" name="Column11950" dataDxfId="4476"/>
    <tableColumn id="11955" xr3:uid="{E39E6B02-DC4A-4C9D-BA1B-BB11A3E50225}" name="Column11951" dataDxfId="4475"/>
    <tableColumn id="11956" xr3:uid="{2B846273-14B4-4ACD-983B-667C81E835DB}" name="Column11952" dataDxfId="4474"/>
    <tableColumn id="11957" xr3:uid="{E45F10B8-93E9-4337-98A7-ECCE34767EC1}" name="Column11953" dataDxfId="4473"/>
    <tableColumn id="11958" xr3:uid="{A7C4148B-6371-444D-AC73-B229028EB01D}" name="Column11954" dataDxfId="4472"/>
    <tableColumn id="11959" xr3:uid="{759F553F-85A8-4FD4-9BF7-A9444BE88F54}" name="Column11955" dataDxfId="4471"/>
    <tableColumn id="11960" xr3:uid="{C138BEFE-17FF-40BA-AF97-625118CCA183}" name="Column11956" dataDxfId="4470"/>
    <tableColumn id="11961" xr3:uid="{93D02B6C-5B26-43C1-B0FB-141BF912E54A}" name="Column11957" dataDxfId="4469"/>
    <tableColumn id="11962" xr3:uid="{3EA6EFC6-C06E-4731-89AC-F92651A6633B}" name="Column11958" dataDxfId="4468"/>
    <tableColumn id="11963" xr3:uid="{63762B0A-3284-48C3-8D9C-58ECB477A403}" name="Column11959" dataDxfId="4467"/>
    <tableColumn id="11964" xr3:uid="{DBD664F2-EE4F-452C-91DE-66E3C48D1567}" name="Column11960" dataDxfId="4466"/>
    <tableColumn id="11965" xr3:uid="{49E64140-2D50-46D9-BAAC-F5425DF818CD}" name="Column11961" dataDxfId="4465"/>
    <tableColumn id="11966" xr3:uid="{46C02C88-9C34-49FD-80EA-B12B4C70043D}" name="Column11962" dataDxfId="4464"/>
    <tableColumn id="11967" xr3:uid="{CF5E9A4F-FCDD-42BB-B3F6-F443F848A257}" name="Column11963" dataDxfId="4463"/>
    <tableColumn id="11968" xr3:uid="{0685C835-F6CA-472A-9432-B04F59C49051}" name="Column11964" dataDxfId="4462"/>
    <tableColumn id="11969" xr3:uid="{60D06479-79B7-4CE8-B660-AC450523FFC5}" name="Column11965" dataDxfId="4461"/>
    <tableColumn id="11970" xr3:uid="{586269CD-38CB-4BE1-8B73-72D2F0AE8E05}" name="Column11966" dataDxfId="4460"/>
    <tableColumn id="11971" xr3:uid="{BD3BA7ED-CB72-4ABE-B9AB-24F47E58538C}" name="Column11967" dataDxfId="4459"/>
    <tableColumn id="11972" xr3:uid="{95532530-14EE-4776-8C62-E0D24B644BDE}" name="Column11968" dataDxfId="4458"/>
    <tableColumn id="11973" xr3:uid="{5A08C3BB-D455-43E6-A863-C3D7EB25EC60}" name="Column11969" dataDxfId="4457"/>
    <tableColumn id="11974" xr3:uid="{EC26A262-CDA4-41D3-8D1D-57355E0987E0}" name="Column11970" dataDxfId="4456"/>
    <tableColumn id="11975" xr3:uid="{761CB48B-C2F2-4BC9-9C5B-8D26F6D8A26D}" name="Column11971" dataDxfId="4455"/>
    <tableColumn id="11976" xr3:uid="{95E6E547-9DDD-43AF-AE9E-44773F308B0B}" name="Column11972" dataDxfId="4454"/>
    <tableColumn id="11977" xr3:uid="{C2337B6A-A704-4691-AA34-6FABF46ADAAF}" name="Column11973" dataDxfId="4453"/>
    <tableColumn id="11978" xr3:uid="{1677EF2B-F1E4-44E5-93F3-A3948823A7DB}" name="Column11974" dataDxfId="4452"/>
    <tableColumn id="11979" xr3:uid="{E05EF734-03B5-4239-B796-671F2ECAFD07}" name="Column11975" dataDxfId="4451"/>
    <tableColumn id="11980" xr3:uid="{B7980387-280C-4A76-964F-1305BF427517}" name="Column11976" dataDxfId="4450"/>
    <tableColumn id="11981" xr3:uid="{74925BD9-6444-4509-8EAB-96093D435085}" name="Column11977" dataDxfId="4449"/>
    <tableColumn id="11982" xr3:uid="{97B71FDE-D346-49DB-BC46-FA87ED8D934B}" name="Column11978" dataDxfId="4448"/>
    <tableColumn id="11983" xr3:uid="{AD5F40DD-EF71-4081-BA81-4C958B092579}" name="Column11979" dataDxfId="4447"/>
    <tableColumn id="11984" xr3:uid="{331E8F76-2B14-4A04-BBCB-34463A27255B}" name="Column11980" dataDxfId="4446"/>
    <tableColumn id="11985" xr3:uid="{5D587877-85B9-4C6B-937C-3A3EAE902B47}" name="Column11981" dataDxfId="4445"/>
    <tableColumn id="11986" xr3:uid="{E4188832-186E-4E17-80B6-8DAA552D29B1}" name="Column11982" dataDxfId="4444"/>
    <tableColumn id="11987" xr3:uid="{1E32901F-0FD5-466E-B4A4-DF8609A85B58}" name="Column11983" dataDxfId="4443"/>
    <tableColumn id="11988" xr3:uid="{CA2F1BBF-A709-43A5-8421-89A57717C0F2}" name="Column11984" dataDxfId="4442"/>
    <tableColumn id="11989" xr3:uid="{E797196A-FDE9-4BFB-8A20-414EA1B740B7}" name="Column11985" dataDxfId="4441"/>
    <tableColumn id="11990" xr3:uid="{15AD04EF-53B4-4167-90C4-AA3417CDFE18}" name="Column11986" dataDxfId="4440"/>
    <tableColumn id="11991" xr3:uid="{A98B8241-EEFA-4D82-BC6D-C1DAFD69CFF2}" name="Column11987" dataDxfId="4439"/>
    <tableColumn id="11992" xr3:uid="{5D07CD26-91B8-487B-A907-1255059E4000}" name="Column11988" dataDxfId="4438"/>
    <tableColumn id="11993" xr3:uid="{687DFFF4-B1CE-4141-911E-A74562AA219C}" name="Column11989" dataDxfId="4437"/>
    <tableColumn id="11994" xr3:uid="{B3E24AC5-3EE3-4BC9-A1A7-A8019644FB26}" name="Column11990" dataDxfId="4436"/>
    <tableColumn id="11995" xr3:uid="{9773F6CD-219F-4F78-A5F1-A15DAD42807B}" name="Column11991" dataDxfId="4435"/>
    <tableColumn id="11996" xr3:uid="{609C0E03-4FC3-4400-B99E-8612A0979FA8}" name="Column11992" dataDxfId="4434"/>
    <tableColumn id="11997" xr3:uid="{FADF5E46-D9BF-4B2B-B4EB-D212B19A4287}" name="Column11993" dataDxfId="4433"/>
    <tableColumn id="11998" xr3:uid="{A50638C2-B1DA-411D-930F-0F852C59D959}" name="Column11994" dataDxfId="4432"/>
    <tableColumn id="11999" xr3:uid="{CB2ABD1A-8FE7-433D-9AAA-4A159F402A13}" name="Column11995" dataDxfId="4431"/>
    <tableColumn id="12000" xr3:uid="{546943E8-7840-4E41-A512-7595B43E7A2A}" name="Column11996" dataDxfId="4430"/>
    <tableColumn id="12001" xr3:uid="{9785510B-9EAA-4642-8A69-D124E7561D02}" name="Column11997" dataDxfId="4429"/>
    <tableColumn id="12002" xr3:uid="{C0F62272-F623-47F0-8570-94534EE671EE}" name="Column11998" dataDxfId="4428"/>
    <tableColumn id="12003" xr3:uid="{3439AB9E-FB1D-48D6-9CE5-43FC81F3C595}" name="Column11999" dataDxfId="4427"/>
    <tableColumn id="12004" xr3:uid="{11B521A7-AFA7-4B05-9666-3A71A659D6A1}" name="Column12000" dataDxfId="4426"/>
    <tableColumn id="12005" xr3:uid="{D6F222C2-B87B-41A6-BC37-5956EEA54446}" name="Column12001" dataDxfId="4425"/>
    <tableColumn id="12006" xr3:uid="{6B51FB8B-EBDE-4565-AB94-B5CD0F6E0312}" name="Column12002" dataDxfId="4424"/>
    <tableColumn id="12007" xr3:uid="{1272569E-1921-48C1-9FE9-ABFE9C14219A}" name="Column12003" dataDxfId="4423"/>
    <tableColumn id="12008" xr3:uid="{D3C3E022-A726-4DFB-B04F-B1471A98C823}" name="Column12004" dataDxfId="4422"/>
    <tableColumn id="12009" xr3:uid="{AA845FBE-28D9-4283-9061-0757F6184CEF}" name="Column12005" dataDxfId="4421"/>
    <tableColumn id="12010" xr3:uid="{6EDB084B-6A44-4B38-A7C8-6C0C71C4A859}" name="Column12006" dataDxfId="4420"/>
    <tableColumn id="12011" xr3:uid="{B6509BC5-CAD6-4355-8D12-246454E82718}" name="Column12007" dataDxfId="4419"/>
    <tableColumn id="12012" xr3:uid="{E1BB3C51-C223-49F5-B164-DD29E1638A79}" name="Column12008" dataDxfId="4418"/>
    <tableColumn id="12013" xr3:uid="{97971BAC-BF3E-4E76-B07E-F0082B977EF5}" name="Column12009" dataDxfId="4417"/>
    <tableColumn id="12014" xr3:uid="{A3F5024F-F7ED-42B0-BA0D-109AD28ACAF3}" name="Column12010" dataDxfId="4416"/>
    <tableColumn id="12015" xr3:uid="{DFAA5DCC-DFCF-404C-B929-68F5E21AB48A}" name="Column12011" dataDxfId="4415"/>
    <tableColumn id="12016" xr3:uid="{CB99B050-670E-4441-9403-9CC26EC3CDCB}" name="Column12012" dataDxfId="4414"/>
    <tableColumn id="12017" xr3:uid="{4EDEF7B2-3686-4336-A856-BCAF02C8AB70}" name="Column12013" dataDxfId="4413"/>
    <tableColumn id="12018" xr3:uid="{A8E4DC33-200A-4DDF-BA18-17506BD95D8F}" name="Column12014" dataDxfId="4412"/>
    <tableColumn id="12019" xr3:uid="{FDBCF973-A353-4D22-B613-6217BE00FA09}" name="Column12015" dataDxfId="4411"/>
    <tableColumn id="12020" xr3:uid="{B2DF63F5-139D-462D-8414-933B0E00AFA1}" name="Column12016" dataDxfId="4410"/>
    <tableColumn id="12021" xr3:uid="{E7C42F3B-60A9-4DA6-9D22-53A307C0BB51}" name="Column12017" dataDxfId="4409"/>
    <tableColumn id="12022" xr3:uid="{D17BB5A9-FC37-4ADC-8F0C-42B74473A7FB}" name="Column12018" dataDxfId="4408"/>
    <tableColumn id="12023" xr3:uid="{8E34B220-61EA-4DE4-A931-D3051DABB4CF}" name="Column12019" dataDxfId="4407"/>
    <tableColumn id="12024" xr3:uid="{A96FFC62-3A9F-430D-AD0B-B09175BFCBB2}" name="Column12020" dataDxfId="4406"/>
    <tableColumn id="12025" xr3:uid="{89CA56ED-8432-42E4-8A18-FC0E062607CC}" name="Column12021" dataDxfId="4405"/>
    <tableColumn id="12026" xr3:uid="{F66A1C10-5A21-4D3F-B6B8-4D6DCF91AF10}" name="Column12022" dataDxfId="4404"/>
    <tableColumn id="12027" xr3:uid="{70A53032-0484-4E23-81D0-0FC672439D61}" name="Column12023" dataDxfId="4403"/>
    <tableColumn id="12028" xr3:uid="{66CD596A-8179-4183-8D3B-8E274A9E1389}" name="Column12024" dataDxfId="4402"/>
    <tableColumn id="12029" xr3:uid="{C0548261-BA53-44B3-A85A-19E601381CDF}" name="Column12025" dataDxfId="4401"/>
    <tableColumn id="12030" xr3:uid="{BB5D5556-6191-46E4-9612-CF0C3D6C2664}" name="Column12026" dataDxfId="4400"/>
    <tableColumn id="12031" xr3:uid="{946CD73C-7C2D-4F24-B30A-542EA0BC6E7D}" name="Column12027" dataDxfId="4399"/>
    <tableColumn id="12032" xr3:uid="{150725C8-B6DF-4430-8CCC-DF38EE60DA69}" name="Column12028" dataDxfId="4398"/>
    <tableColumn id="12033" xr3:uid="{FBFF612B-F05C-44D6-899F-1DAECB6FE90A}" name="Column12029" dataDxfId="4397"/>
    <tableColumn id="12034" xr3:uid="{08EF4443-9B41-4583-ADCD-FB17F5FEE71E}" name="Column12030" dataDxfId="4396"/>
    <tableColumn id="12035" xr3:uid="{56E1367D-216D-4F53-A94C-3232A1A851B9}" name="Column12031" dataDxfId="4395"/>
    <tableColumn id="12036" xr3:uid="{4A10A1E3-E45E-4B0C-BC20-D739E607EB8B}" name="Column12032" dataDxfId="4394"/>
    <tableColumn id="12037" xr3:uid="{E764565C-4E9D-4D1F-9DE8-7ABF430FEED8}" name="Column12033" dataDxfId="4393"/>
    <tableColumn id="12038" xr3:uid="{49D37079-ED28-485E-8BF9-D90E5E673DE7}" name="Column12034" dataDxfId="4392"/>
    <tableColumn id="12039" xr3:uid="{A3CDA411-CD04-41D1-8470-DEC800924922}" name="Column12035" dataDxfId="4391"/>
    <tableColumn id="12040" xr3:uid="{2590C18E-E474-4AC4-A32F-947AF37AF4B6}" name="Column12036" dataDxfId="4390"/>
    <tableColumn id="12041" xr3:uid="{00B6E48C-84BD-4CF9-8E0C-0744394F7E27}" name="Column12037" dataDxfId="4389"/>
    <tableColumn id="12042" xr3:uid="{C6DCF551-76F4-4D4A-A654-F6BDC786CF4A}" name="Column12038" dataDxfId="4388"/>
    <tableColumn id="12043" xr3:uid="{76FA0968-BF5F-47F0-AC53-5C5BE0F49A12}" name="Column12039" dataDxfId="4387"/>
    <tableColumn id="12044" xr3:uid="{AB813F0E-253B-4ED7-8F37-E96F5898411E}" name="Column12040" dataDxfId="4386"/>
    <tableColumn id="12045" xr3:uid="{02CD3F3C-7889-441E-AD77-45EE4582D6AA}" name="Column12041" dataDxfId="4385"/>
    <tableColumn id="12046" xr3:uid="{A468ACC5-DC79-4C72-9FAE-B5CE27E126B2}" name="Column12042" dataDxfId="4384"/>
    <tableColumn id="12047" xr3:uid="{37B93AD2-CA1A-446A-81EB-71DA1DDF829A}" name="Column12043" dataDxfId="4383"/>
    <tableColumn id="12048" xr3:uid="{841A3B82-FC59-4AFB-99C9-8D1A66370E4E}" name="Column12044" dataDxfId="4382"/>
    <tableColumn id="12049" xr3:uid="{8A3FD9C7-D520-46AE-9B05-228563FFD894}" name="Column12045" dataDxfId="4381"/>
    <tableColumn id="12050" xr3:uid="{1C115C62-D8E7-40FB-AD17-218EA82E0A05}" name="Column12046" dataDxfId="4380"/>
    <tableColumn id="12051" xr3:uid="{AFE7ECF7-4521-410C-ADA3-C2FEB7AF1D70}" name="Column12047" dataDxfId="4379"/>
    <tableColumn id="12052" xr3:uid="{4FCF4028-19C5-4FEA-A0A3-D45E71BE9D89}" name="Column12048" dataDxfId="4378"/>
    <tableColumn id="12053" xr3:uid="{94B2E2B1-C904-4D6A-853A-21939AF7BF01}" name="Column12049" dataDxfId="4377"/>
    <tableColumn id="12054" xr3:uid="{44A4067B-0A6D-4A3C-BDC3-D1FA36B61649}" name="Column12050" dataDxfId="4376"/>
    <tableColumn id="12055" xr3:uid="{73B73AB3-FB8A-46E7-A2E4-B954A0F4DBA6}" name="Column12051" dataDxfId="4375"/>
    <tableColumn id="12056" xr3:uid="{663D044A-2FA9-4EB7-8642-8E6A72CA6954}" name="Column12052" dataDxfId="4374"/>
    <tableColumn id="12057" xr3:uid="{9E68F0D8-8AFC-4165-94E8-BA5F1D9355C0}" name="Column12053" dataDxfId="4373"/>
    <tableColumn id="12058" xr3:uid="{A4322544-1F8D-4B18-8DDF-5544D66C6247}" name="Column12054" dataDxfId="4372"/>
    <tableColumn id="12059" xr3:uid="{35B9769B-3943-4DD2-A054-C11360043813}" name="Column12055" dataDxfId="4371"/>
    <tableColumn id="12060" xr3:uid="{7957D88C-1207-4F68-A8A0-12716CF09BB9}" name="Column12056" dataDxfId="4370"/>
    <tableColumn id="12061" xr3:uid="{DF5ACEE5-BAAE-4382-8FC2-83B25A6F5B0E}" name="Column12057" dataDxfId="4369"/>
    <tableColumn id="12062" xr3:uid="{81BB5B56-9BDB-4D77-8B4C-C1E5FCD7F87E}" name="Column12058" dataDxfId="4368"/>
    <tableColumn id="12063" xr3:uid="{AF51B369-622B-4E0D-9BB3-FDD2C4784237}" name="Column12059" dataDxfId="4367"/>
    <tableColumn id="12064" xr3:uid="{75988E5B-F94E-4321-A943-C1036A8012D0}" name="Column12060" dataDxfId="4366"/>
    <tableColumn id="12065" xr3:uid="{1CD8FB66-5760-4EAA-9F9B-ECD4A729FDA5}" name="Column12061" dataDxfId="4365"/>
    <tableColumn id="12066" xr3:uid="{032C6042-519D-4217-9EDF-A4AB15DB1EF3}" name="Column12062" dataDxfId="4364"/>
    <tableColumn id="12067" xr3:uid="{59AD1392-55D3-4573-BCF4-7C8DE3A1A843}" name="Column12063" dataDxfId="4363"/>
    <tableColumn id="12068" xr3:uid="{18F0C2E7-50FD-4C1A-B612-C453990B0148}" name="Column12064" dataDxfId="4362"/>
    <tableColumn id="12069" xr3:uid="{31F59375-D6CB-4775-A8A7-61BACDC5A064}" name="Column12065" dataDxfId="4361"/>
    <tableColumn id="12070" xr3:uid="{30E1A38D-D33A-4A3F-BBE6-AD72E643DAC0}" name="Column12066" dataDxfId="4360"/>
    <tableColumn id="12071" xr3:uid="{7A6D88C6-A03F-46E9-AD29-F21D6A9EEDD0}" name="Column12067" dataDxfId="4359"/>
    <tableColumn id="12072" xr3:uid="{EAB9E611-8FCB-492B-9CA1-98CFD8CE59C3}" name="Column12068" dataDxfId="4358"/>
    <tableColumn id="12073" xr3:uid="{45FAB869-0E6D-40E3-AFA0-58719110D6D4}" name="Column12069" dataDxfId="4357"/>
    <tableColumn id="12074" xr3:uid="{11E3BC30-07BC-4588-A51D-EBC572A2767B}" name="Column12070" dataDxfId="4356"/>
    <tableColumn id="12075" xr3:uid="{6CEBD647-463A-417D-A5E4-87FBCB393972}" name="Column12071" dataDxfId="4355"/>
    <tableColumn id="12076" xr3:uid="{FA17D54A-96E7-4174-AD08-F44E389F3522}" name="Column12072" dataDxfId="4354"/>
    <tableColumn id="12077" xr3:uid="{FA535654-6DB8-4477-BBD0-08A3524CE679}" name="Column12073" dataDxfId="4353"/>
    <tableColumn id="12078" xr3:uid="{27A50A68-4E1D-493A-BCFD-1A3A775907F8}" name="Column12074" dataDxfId="4352"/>
    <tableColumn id="12079" xr3:uid="{F7A70171-E5D7-48DB-B3AD-8F33288240F4}" name="Column12075" dataDxfId="4351"/>
    <tableColumn id="12080" xr3:uid="{4A681557-120A-48A1-BD4B-B04003AB6FA1}" name="Column12076" dataDxfId="4350"/>
    <tableColumn id="12081" xr3:uid="{AE8E1992-61C4-410E-99E6-02D0B5138E90}" name="Column12077" dataDxfId="4349"/>
    <tableColumn id="12082" xr3:uid="{4B1890C8-04A9-485A-A934-44B3100100A6}" name="Column12078" dataDxfId="4348"/>
    <tableColumn id="12083" xr3:uid="{7D00FFD3-0911-40E8-A39C-9BBE6BBF26FA}" name="Column12079" dataDxfId="4347"/>
    <tableColumn id="12084" xr3:uid="{8F0CC060-DF1E-4E3D-A8AE-E0B851F8677E}" name="Column12080" dataDxfId="4346"/>
    <tableColumn id="12085" xr3:uid="{8EC7DAB5-EE37-4158-8C70-BE39D125DF1E}" name="Column12081" dataDxfId="4345"/>
    <tableColumn id="12086" xr3:uid="{065BCB31-C7FF-47DE-AD65-C7D83817A33B}" name="Column12082" dataDxfId="4344"/>
    <tableColumn id="12087" xr3:uid="{51CDA332-61B2-4184-AA0B-7C06797ABC5D}" name="Column12083" dataDxfId="4343"/>
    <tableColumn id="12088" xr3:uid="{F0DD2841-8767-42F2-8337-5A19AACB0112}" name="Column12084" dataDxfId="4342"/>
    <tableColumn id="12089" xr3:uid="{04EDEA93-E307-45C5-AE95-AB2446A3B2FB}" name="Column12085" dataDxfId="4341"/>
    <tableColumn id="12090" xr3:uid="{8AC0D629-B54B-4C99-BA2D-48BC253ADE08}" name="Column12086" dataDxfId="4340"/>
    <tableColumn id="12091" xr3:uid="{FB692B4B-793C-4C4C-8DA3-AB85283B7FD2}" name="Column12087" dataDxfId="4339"/>
    <tableColumn id="12092" xr3:uid="{6ABCE79D-8CEE-4E00-BFB6-7BFA49C1C09E}" name="Column12088" dataDxfId="4338"/>
    <tableColumn id="12093" xr3:uid="{A1EFDD53-26CA-49B5-81C4-3D0580B902D9}" name="Column12089" dataDxfId="4337"/>
    <tableColumn id="12094" xr3:uid="{E3EC11C4-A26A-4D5E-941F-765FB972D518}" name="Column12090" dataDxfId="4336"/>
    <tableColumn id="12095" xr3:uid="{DB87112C-61D5-479F-BE02-4C3998BD6430}" name="Column12091" dataDxfId="4335"/>
    <tableColumn id="12096" xr3:uid="{4D047039-EA0F-4A46-ADE2-508D294DDE52}" name="Column12092" dataDxfId="4334"/>
    <tableColumn id="12097" xr3:uid="{C07EAD02-0C73-4A80-AB04-672D57071C0B}" name="Column12093" dataDxfId="4333"/>
    <tableColumn id="12098" xr3:uid="{499B4B28-4987-4FD0-88A8-A3AB6C3700E0}" name="Column12094" dataDxfId="4332"/>
    <tableColumn id="12099" xr3:uid="{AF340596-1941-4C52-A625-B1DC440DA5D2}" name="Column12095" dataDxfId="4331"/>
    <tableColumn id="12100" xr3:uid="{9264FB7E-7BEF-4C40-92B4-78198369F2DF}" name="Column12096" dataDxfId="4330"/>
    <tableColumn id="12101" xr3:uid="{F994ABC5-13B5-4C34-B1C8-6AA7EE58B0D6}" name="Column12097" dataDxfId="4329"/>
    <tableColumn id="12102" xr3:uid="{DA2AC743-FA46-4570-B6BD-AE4B1649671B}" name="Column12098" dataDxfId="4328"/>
    <tableColumn id="12103" xr3:uid="{5CE3D0F4-0E1C-4336-ABA9-901A5DFD83E9}" name="Column12099" dataDxfId="4327"/>
    <tableColumn id="12104" xr3:uid="{62AE669E-F57D-48E7-BE40-00AA681AAFBE}" name="Column12100" dataDxfId="4326"/>
    <tableColumn id="12105" xr3:uid="{BA55E0BF-F131-4077-B83C-3D2163C69BDF}" name="Column12101" dataDxfId="4325"/>
    <tableColumn id="12106" xr3:uid="{49A16171-AF24-4F1C-A17C-E1D076A406C4}" name="Column12102" dataDxfId="4324"/>
    <tableColumn id="12107" xr3:uid="{6B96F06C-F805-427A-88B1-7C9FC251B292}" name="Column12103" dataDxfId="4323"/>
    <tableColumn id="12108" xr3:uid="{E6476F96-869E-47F9-AB33-53634D9BB024}" name="Column12104" dataDxfId="4322"/>
    <tableColumn id="12109" xr3:uid="{42FF6C27-72DC-4485-9FF6-5AB72D4E900F}" name="Column12105" dataDxfId="4321"/>
    <tableColumn id="12110" xr3:uid="{98677AFF-4512-413B-8532-3515EAEA0C6B}" name="Column12106" dataDxfId="4320"/>
    <tableColumn id="12111" xr3:uid="{E4AD9DD9-D870-4362-BF9C-24E1A36AA754}" name="Column12107" dataDxfId="4319"/>
    <tableColumn id="12112" xr3:uid="{7D0AE28F-AB7B-49AC-BA74-22BB747CEB6A}" name="Column12108" dataDxfId="4318"/>
    <tableColumn id="12113" xr3:uid="{9BCBE3FA-1B22-4663-9817-6381EDFB838D}" name="Column12109" dataDxfId="4317"/>
    <tableColumn id="12114" xr3:uid="{11DCF125-7163-44D8-A1A1-1A976C078E29}" name="Column12110" dataDxfId="4316"/>
    <tableColumn id="12115" xr3:uid="{DFD62502-7D98-4F36-92FA-FA46B77C17A1}" name="Column12111" dataDxfId="4315"/>
    <tableColumn id="12116" xr3:uid="{4958FBAF-68BC-480B-A5D8-BFF536347C84}" name="Column12112" dataDxfId="4314"/>
    <tableColumn id="12117" xr3:uid="{B1571414-B07E-4BCC-8DAE-E163B3B4EB5A}" name="Column12113" dataDxfId="4313"/>
    <tableColumn id="12118" xr3:uid="{2751FE72-52D1-48A1-A2B7-1BB584FC60DD}" name="Column12114" dataDxfId="4312"/>
    <tableColumn id="12119" xr3:uid="{233C1BC2-4048-42AD-A12E-0D89B2CFA0E8}" name="Column12115" dataDxfId="4311"/>
    <tableColumn id="12120" xr3:uid="{8DDD4056-5D6C-4816-A201-45F8F68C4D76}" name="Column12116" dataDxfId="4310"/>
    <tableColumn id="12121" xr3:uid="{961AE907-49D9-47D3-BBD2-7E76F07CA188}" name="Column12117" dataDxfId="4309"/>
    <tableColumn id="12122" xr3:uid="{29788B44-50D7-45FF-9DD4-133D71C27255}" name="Column12118" dataDxfId="4308"/>
    <tableColumn id="12123" xr3:uid="{918ED0C5-D3F1-48ED-A709-58A012D28514}" name="Column12119" dataDxfId="4307"/>
    <tableColumn id="12124" xr3:uid="{E5930468-8EFF-4E36-A0D7-365A8CAF06E7}" name="Column12120" dataDxfId="4306"/>
    <tableColumn id="12125" xr3:uid="{5E0AC226-B46D-4A5D-834B-48E390086294}" name="Column12121" dataDxfId="4305"/>
    <tableColumn id="12126" xr3:uid="{591FA0A4-82C2-446D-BCA1-38D035DDFB49}" name="Column12122" dataDxfId="4304"/>
    <tableColumn id="12127" xr3:uid="{63FCFB9F-0FBB-466C-9492-A2F1E2FDB5D2}" name="Column12123" dataDxfId="4303"/>
    <tableColumn id="12128" xr3:uid="{1BAC15A7-52F7-44E5-BDCE-8A066E7C99F6}" name="Column12124" dataDxfId="4302"/>
    <tableColumn id="12129" xr3:uid="{C8589900-C5C6-4C64-8408-08228AC06444}" name="Column12125" dataDxfId="4301"/>
    <tableColumn id="12130" xr3:uid="{1BD7BC17-350C-4D91-84F5-EB557BBAC61B}" name="Column12126" dataDxfId="4300"/>
    <tableColumn id="12131" xr3:uid="{F731317A-C82B-436C-A931-85A68A7F8CC8}" name="Column12127" dataDxfId="4299"/>
    <tableColumn id="12132" xr3:uid="{19E58441-79B5-4B60-AEEB-FE02964D1EEA}" name="Column12128" dataDxfId="4298"/>
    <tableColumn id="12133" xr3:uid="{2FE0901B-7CBB-48C4-81EC-B65C89810A4F}" name="Column12129" dataDxfId="4297"/>
    <tableColumn id="12134" xr3:uid="{3325E24F-92A9-4BF1-810B-1B7A92F88458}" name="Column12130" dataDxfId="4296"/>
    <tableColumn id="12135" xr3:uid="{C941FE8C-E46A-41B8-8EA6-A44F4659C428}" name="Column12131" dataDxfId="4295"/>
    <tableColumn id="12136" xr3:uid="{6CC0EE0C-2FC4-4CD0-8DA5-CED5E5E0F902}" name="Column12132" dataDxfId="4294"/>
    <tableColumn id="12137" xr3:uid="{8764D9FA-0D34-4BCF-ACC8-3944C8DFE877}" name="Column12133" dataDxfId="4293"/>
    <tableColumn id="12138" xr3:uid="{F847C7CB-A232-4CB7-BED2-CA615D2258B9}" name="Column12134" dataDxfId="4292"/>
    <tableColumn id="12139" xr3:uid="{A65B31A3-1FB7-4EE8-A1E8-79ABA98CEFA7}" name="Column12135" dataDxfId="4291"/>
    <tableColumn id="12140" xr3:uid="{5529E486-7715-4A13-84F1-B088AC0AD96F}" name="Column12136" dataDxfId="4290"/>
    <tableColumn id="12141" xr3:uid="{E3313AA0-EEE9-4F43-93A1-20F68AB6AE24}" name="Column12137" dataDxfId="4289"/>
    <tableColumn id="12142" xr3:uid="{E407C3D0-1FE4-4A78-9269-12DA2E4C56DB}" name="Column12138" dataDxfId="4288"/>
    <tableColumn id="12143" xr3:uid="{68C5F9E3-2E04-4074-B9DF-2ED7289FA01D}" name="Column12139" dataDxfId="4287"/>
    <tableColumn id="12144" xr3:uid="{19F29619-9D2E-4428-B2CD-783C723EDE95}" name="Column12140" dataDxfId="4286"/>
    <tableColumn id="12145" xr3:uid="{104FD910-E936-4717-88A8-80260288F744}" name="Column12141" dataDxfId="4285"/>
    <tableColumn id="12146" xr3:uid="{D55F0E1E-DD5E-463F-9BDC-C9E2364C293B}" name="Column12142" dataDxfId="4284"/>
    <tableColumn id="12147" xr3:uid="{AE189E61-9B5E-43F0-9DBD-C2686FEA6C57}" name="Column12143" dataDxfId="4283"/>
    <tableColumn id="12148" xr3:uid="{799B1160-EA63-41D4-8135-ADADF8DCBA9E}" name="Column12144" dataDxfId="4282"/>
    <tableColumn id="12149" xr3:uid="{9792EAA9-726E-478A-8A23-FB4AC9662DF4}" name="Column12145" dataDxfId="4281"/>
    <tableColumn id="12150" xr3:uid="{E96A851D-F7AD-4E5C-8290-60E60C23C729}" name="Column12146" dataDxfId="4280"/>
    <tableColumn id="12151" xr3:uid="{BE2F4787-5636-45E6-8471-3C32E237A9AF}" name="Column12147" dataDxfId="4279"/>
    <tableColumn id="12152" xr3:uid="{206B2EBB-52B1-420E-BFBB-C4046BD5A248}" name="Column12148" dataDxfId="4278"/>
    <tableColumn id="12153" xr3:uid="{CE208B08-807D-437B-9FE1-42F6EC38EC4C}" name="Column12149" dataDxfId="4277"/>
    <tableColumn id="12154" xr3:uid="{05F12E8F-B6C7-44AA-B3FB-572F415C38FF}" name="Column12150" dataDxfId="4276"/>
    <tableColumn id="12155" xr3:uid="{11C3AAD5-8A63-4A83-9192-DABFB83E9BF3}" name="Column12151" dataDxfId="4275"/>
    <tableColumn id="12156" xr3:uid="{53503368-8FFC-47BE-ACAF-4F9DFA08C783}" name="Column12152" dataDxfId="4274"/>
    <tableColumn id="12157" xr3:uid="{520E7392-381F-4996-98FC-3EFBE0CD2293}" name="Column12153" dataDxfId="4273"/>
    <tableColumn id="12158" xr3:uid="{1378411A-F371-4945-98C6-4ED0901B34D8}" name="Column12154" dataDxfId="4272"/>
    <tableColumn id="12159" xr3:uid="{7A83B4DA-E9DC-4827-8907-1F47967689C6}" name="Column12155" dataDxfId="4271"/>
    <tableColumn id="12160" xr3:uid="{CA44F356-2ABA-4977-99A0-4E15E52293E9}" name="Column12156" dataDxfId="4270"/>
    <tableColumn id="12161" xr3:uid="{A9C6D919-1AC0-4C61-92CC-1CEC86EEE498}" name="Column12157" dataDxfId="4269"/>
    <tableColumn id="12162" xr3:uid="{6E6729E9-AE05-40E6-9CC6-1F6D2ADB9A57}" name="Column12158" dataDxfId="4268"/>
    <tableColumn id="12163" xr3:uid="{BE1F1093-8EED-464A-8269-70EB432A8EF1}" name="Column12159" dataDxfId="4267"/>
    <tableColumn id="12164" xr3:uid="{BEB92F0A-7BB8-4587-BACB-9C0D77DF845B}" name="Column12160" dataDxfId="4266"/>
    <tableColumn id="12165" xr3:uid="{6515DCAA-64C2-404C-8BA3-90E18659F0A3}" name="Column12161" dataDxfId="4265"/>
    <tableColumn id="12166" xr3:uid="{351111BC-C6CB-455F-8DDB-9F4024F86ECD}" name="Column12162" dataDxfId="4264"/>
    <tableColumn id="12167" xr3:uid="{A8079720-043A-4091-B1CE-2D481FE4AA24}" name="Column12163" dataDxfId="4263"/>
    <tableColumn id="12168" xr3:uid="{52068536-72B8-4AA6-A7AE-A06637D2515F}" name="Column12164" dataDxfId="4262"/>
    <tableColumn id="12169" xr3:uid="{9F18620B-81A5-4517-98DF-33E655667B83}" name="Column12165" dataDxfId="4261"/>
    <tableColumn id="12170" xr3:uid="{DF4E7586-586C-43EA-9807-B13253BA8CB1}" name="Column12166" dataDxfId="4260"/>
    <tableColumn id="12171" xr3:uid="{007D10E7-9EB1-459C-8791-215332B057E3}" name="Column12167" dataDxfId="4259"/>
    <tableColumn id="12172" xr3:uid="{9A0547B7-CC2E-4D72-8474-ED779B444879}" name="Column12168" dataDxfId="4258"/>
    <tableColumn id="12173" xr3:uid="{E548DE72-E548-4827-8506-46713679184E}" name="Column12169" dataDxfId="4257"/>
    <tableColumn id="12174" xr3:uid="{0E759473-1994-4E5E-83D7-F329D41D4CC5}" name="Column12170" dataDxfId="4256"/>
    <tableColumn id="12175" xr3:uid="{A3B96DEB-73FD-46EF-A3CB-7DECE0C0E180}" name="Column12171" dataDxfId="4255"/>
    <tableColumn id="12176" xr3:uid="{DA187082-4970-44CA-8754-0F804ED5B359}" name="Column12172" dataDxfId="4254"/>
    <tableColumn id="12177" xr3:uid="{DA1E8057-4ED3-445D-BF41-5649C5C49BE3}" name="Column12173" dataDxfId="4253"/>
    <tableColumn id="12178" xr3:uid="{B8A0D9D0-CFE8-4940-B4C7-6D8E0E62EB09}" name="Column12174" dataDxfId="4252"/>
    <tableColumn id="12179" xr3:uid="{4687CD68-426C-48BF-9080-4633F178570C}" name="Column12175" dataDxfId="4251"/>
    <tableColumn id="12180" xr3:uid="{93B0994D-EC18-418B-8C40-C9BEAA8298C1}" name="Column12176" dataDxfId="4250"/>
    <tableColumn id="12181" xr3:uid="{86F40DE1-B601-4751-AB77-1E3C49737E3B}" name="Column12177" dataDxfId="4249"/>
    <tableColumn id="12182" xr3:uid="{4E6B6399-2EDF-4BE2-B729-3D286D0F97C1}" name="Column12178" dataDxfId="4248"/>
    <tableColumn id="12183" xr3:uid="{1F35D486-4F8B-44AC-8A1D-A56F8E07687E}" name="Column12179" dataDxfId="4247"/>
    <tableColumn id="12184" xr3:uid="{8EFF6EE9-33D1-4222-91DE-DAFCAE8B178F}" name="Column12180" dataDxfId="4246"/>
    <tableColumn id="12185" xr3:uid="{29378A2E-3EAE-44CE-BDB0-417F97DCD5FC}" name="Column12181" dataDxfId="4245"/>
    <tableColumn id="12186" xr3:uid="{4527BE61-BB76-4DD4-9041-2742C6B91E1F}" name="Column12182" dataDxfId="4244"/>
    <tableColumn id="12187" xr3:uid="{45CC894A-5499-4205-A69C-68B0AD6F2C27}" name="Column12183" dataDxfId="4243"/>
    <tableColumn id="12188" xr3:uid="{DC79C355-B1D5-42DD-9A25-A12D59AB0C79}" name="Column12184" dataDxfId="4242"/>
    <tableColumn id="12189" xr3:uid="{8BC81F3A-1CC6-45C3-A2F7-F909AB0A4093}" name="Column12185" dataDxfId="4241"/>
    <tableColumn id="12190" xr3:uid="{5F361D9A-1B4E-48D6-BB11-30AD8B2456B8}" name="Column12186" dataDxfId="4240"/>
    <tableColumn id="12191" xr3:uid="{DABDFCC8-B522-4F1E-8B02-CC0E501FFD48}" name="Column12187" dataDxfId="4239"/>
    <tableColumn id="12192" xr3:uid="{B3597590-8BD6-4FAD-98CC-CA16FA0F787C}" name="Column12188" dataDxfId="4238"/>
    <tableColumn id="12193" xr3:uid="{41E88A71-5ED4-4792-8661-49AE6CC5A6B7}" name="Column12189" dataDxfId="4237"/>
    <tableColumn id="12194" xr3:uid="{BE7BB3F3-59F7-41B1-AA80-4A7A03B3398B}" name="Column12190" dataDxfId="4236"/>
    <tableColumn id="12195" xr3:uid="{ECD6E2FB-DF27-4A89-8455-FACF09954ED0}" name="Column12191" dataDxfId="4235"/>
    <tableColumn id="12196" xr3:uid="{32430194-93A2-4570-A94E-3FCBA2A91122}" name="Column12192" dataDxfId="4234"/>
    <tableColumn id="12197" xr3:uid="{034A5624-019A-4BAC-8F93-7A0A0D0A0F09}" name="Column12193" dataDxfId="4233"/>
    <tableColumn id="12198" xr3:uid="{5D9D0175-2935-46BB-895B-0B6B01358B30}" name="Column12194" dataDxfId="4232"/>
    <tableColumn id="12199" xr3:uid="{3A8D6D0E-978B-407E-8040-4C6B369086D0}" name="Column12195" dataDxfId="4231"/>
    <tableColumn id="12200" xr3:uid="{47C70004-F6FA-4595-916D-CC86F047D7CD}" name="Column12196" dataDxfId="4230"/>
    <tableColumn id="12201" xr3:uid="{C04AB9DE-7C23-4EC7-828D-D65A5FD29432}" name="Column12197" dataDxfId="4229"/>
    <tableColumn id="12202" xr3:uid="{AE57D9B9-4771-4DD7-B88D-1A8D0D76B984}" name="Column12198" dataDxfId="4228"/>
    <tableColumn id="12203" xr3:uid="{42887A7E-C793-4F17-8DF9-FF6867EC61F6}" name="Column12199" dataDxfId="4227"/>
    <tableColumn id="12204" xr3:uid="{C5DE69BF-4C6E-4C9C-B4D7-684007329652}" name="Column12200" dataDxfId="4226"/>
    <tableColumn id="12205" xr3:uid="{725B17E9-DE33-4EDD-84E9-7BEE5DA5FAC4}" name="Column12201" dataDxfId="4225"/>
    <tableColumn id="12206" xr3:uid="{7E3C765D-FAF9-403B-AE8F-ED1E51F27569}" name="Column12202" dataDxfId="4224"/>
    <tableColumn id="12207" xr3:uid="{83B3FADE-8DA5-453D-A2BB-A839F0860E0A}" name="Column12203" dataDxfId="4223"/>
    <tableColumn id="12208" xr3:uid="{6A12F3F2-90BC-4FCB-B42A-25A6B69EFF2F}" name="Column12204" dataDxfId="4222"/>
    <tableColumn id="12209" xr3:uid="{21F21EAD-220A-411E-8CA2-6637E940DB23}" name="Column12205" dataDxfId="4221"/>
    <tableColumn id="12210" xr3:uid="{790BE403-1EE5-4F97-BF78-091DD7CA2B2C}" name="Column12206" dataDxfId="4220"/>
    <tableColumn id="12211" xr3:uid="{5C612F0A-7354-4319-B46A-FA094EFB62C8}" name="Column12207" dataDxfId="4219"/>
    <tableColumn id="12212" xr3:uid="{73A0B055-2A38-4859-A7A9-C9EA2159B25C}" name="Column12208" dataDxfId="4218"/>
    <tableColumn id="12213" xr3:uid="{CEE1BD54-8795-4B56-AC20-C4227F54C826}" name="Column12209" dataDxfId="4217"/>
    <tableColumn id="12214" xr3:uid="{5AD2D655-0106-4B2C-AC65-CC00FAF8F1C8}" name="Column12210" dataDxfId="4216"/>
    <tableColumn id="12215" xr3:uid="{28D3C7F5-F49C-4D0B-B556-9EA6368DEDE9}" name="Column12211" dataDxfId="4215"/>
    <tableColumn id="12216" xr3:uid="{75E8157C-999D-45D3-82D3-1FA821C6B0AC}" name="Column12212" dataDxfId="4214"/>
    <tableColumn id="12217" xr3:uid="{A7852B44-626F-433F-964E-8C86352DDC7D}" name="Column12213" dataDxfId="4213"/>
    <tableColumn id="12218" xr3:uid="{AF23DFC8-FD96-496C-B388-F490AF94C2EF}" name="Column12214" dataDxfId="4212"/>
    <tableColumn id="12219" xr3:uid="{5C10495B-AEFB-4325-9241-7FE19214FEAA}" name="Column12215" dataDxfId="4211"/>
    <tableColumn id="12220" xr3:uid="{C063CFC5-E29B-494B-8B31-85E50E7EAF20}" name="Column12216" dataDxfId="4210"/>
    <tableColumn id="12221" xr3:uid="{A560D07E-062D-4AC3-9D57-89943BBF185A}" name="Column12217" dataDxfId="4209"/>
    <tableColumn id="12222" xr3:uid="{31F89871-2B3C-462C-89B7-D7264557AF66}" name="Column12218" dataDxfId="4208"/>
    <tableColumn id="12223" xr3:uid="{F220AA35-894D-478F-A8B1-821769F098D0}" name="Column12219" dataDxfId="4207"/>
    <tableColumn id="12224" xr3:uid="{848DC8CD-1B7C-41C6-B4A9-17E1ECB7312C}" name="Column12220" dataDxfId="4206"/>
    <tableColumn id="12225" xr3:uid="{0BA52BC0-2D12-45F2-A285-9A16F5CAAE6D}" name="Column12221" dataDxfId="4205"/>
    <tableColumn id="12226" xr3:uid="{0F322E36-3E59-48D3-A170-F245AB2F6BDB}" name="Column12222" dataDxfId="4204"/>
    <tableColumn id="12227" xr3:uid="{75AAA524-66AA-4AD5-BE78-B7D929581A33}" name="Column12223" dataDxfId="4203"/>
    <tableColumn id="12228" xr3:uid="{7A8766C7-8173-46B9-9DF2-93E6AE31DFDE}" name="Column12224" dataDxfId="4202"/>
    <tableColumn id="12229" xr3:uid="{7383AA29-4181-45F5-8BC8-246D15C26683}" name="Column12225" dataDxfId="4201"/>
    <tableColumn id="12230" xr3:uid="{CCE9F3B9-7932-47D0-BA0B-9E8C3EDE3344}" name="Column12226" dataDxfId="4200"/>
    <tableColumn id="12231" xr3:uid="{9EE25554-6496-4F75-ADEC-713C9F045FE4}" name="Column12227" dataDxfId="4199"/>
    <tableColumn id="12232" xr3:uid="{2F7F6F13-D905-4987-A738-15CA8926B826}" name="Column12228" dataDxfId="4198"/>
    <tableColumn id="12233" xr3:uid="{BC94CAEA-FCFF-44E6-9FBD-E305C8F808F8}" name="Column12229" dataDxfId="4197"/>
    <tableColumn id="12234" xr3:uid="{518AA863-46B8-48E9-AD08-424056CC521A}" name="Column12230" dataDxfId="4196"/>
    <tableColumn id="12235" xr3:uid="{0B57D927-9561-499C-AE6B-CB119E13EE4D}" name="Column12231" dataDxfId="4195"/>
    <tableColumn id="12236" xr3:uid="{62F42706-CABF-491A-950F-3A7416D70BF5}" name="Column12232" dataDxfId="4194"/>
    <tableColumn id="12237" xr3:uid="{52BC1088-07C6-4636-B8E0-4C6D02825F08}" name="Column12233" dataDxfId="4193"/>
    <tableColumn id="12238" xr3:uid="{D08B2F99-489F-41BA-9BD4-3A5EE217CD3B}" name="Column12234" dataDxfId="4192"/>
    <tableColumn id="12239" xr3:uid="{0EFD23C2-2715-40EC-AE38-7EDEDE739653}" name="Column12235" dataDxfId="4191"/>
    <tableColumn id="12240" xr3:uid="{6522A741-8667-4358-8CF3-2EDC050B757E}" name="Column12236" dataDxfId="4190"/>
    <tableColumn id="12241" xr3:uid="{4543B924-69DB-4721-B72E-507B5CF48503}" name="Column12237" dataDxfId="4189"/>
    <tableColumn id="12242" xr3:uid="{42D271C1-F370-4277-9E98-8ED6372BDE9B}" name="Column12238" dataDxfId="4188"/>
    <tableColumn id="12243" xr3:uid="{3A3A4A53-7AFB-48C6-A6E5-1FFC37C27DCD}" name="Column12239" dataDxfId="4187"/>
    <tableColumn id="12244" xr3:uid="{CA960ED8-39F6-406B-9586-D828B2FB04FD}" name="Column12240" dataDxfId="4186"/>
    <tableColumn id="12245" xr3:uid="{949F6A08-5234-4871-99C7-54C5042FD969}" name="Column12241" dataDxfId="4185"/>
    <tableColumn id="12246" xr3:uid="{72E3A197-CFAF-49AC-9BD5-F85F7284A38D}" name="Column12242" dataDxfId="4184"/>
    <tableColumn id="12247" xr3:uid="{F139307A-0B57-4453-A461-73487FFA2156}" name="Column12243" dataDxfId="4183"/>
    <tableColumn id="12248" xr3:uid="{13524F9D-6BD4-4949-B641-73279439431E}" name="Column12244" dataDxfId="4182"/>
    <tableColumn id="12249" xr3:uid="{DA02DFC8-728C-405B-9FED-5C2A428D1C9F}" name="Column12245" dataDxfId="4181"/>
    <tableColumn id="12250" xr3:uid="{EBF2556C-4BEA-4BE0-B7BA-57DA6E405999}" name="Column12246" dataDxfId="4180"/>
    <tableColumn id="12251" xr3:uid="{C9738314-4361-492D-8DE3-D33D6D6F0102}" name="Column12247" dataDxfId="4179"/>
    <tableColumn id="12252" xr3:uid="{464D2A81-BC00-40F1-801F-4A4A163014D7}" name="Column12248" dataDxfId="4178"/>
    <tableColumn id="12253" xr3:uid="{E679ABC8-0847-463C-8022-85BFC6D15A8A}" name="Column12249" dataDxfId="4177"/>
    <tableColumn id="12254" xr3:uid="{46D4648D-10D8-4FDA-A227-DA37984C9C33}" name="Column12250" dataDxfId="4176"/>
    <tableColumn id="12255" xr3:uid="{0033CDEE-A52A-4632-A543-4CAE0652E0E1}" name="Column12251" dataDxfId="4175"/>
    <tableColumn id="12256" xr3:uid="{E051A010-2D5F-44E9-87CE-B27B4E028749}" name="Column12252" dataDxfId="4174"/>
    <tableColumn id="12257" xr3:uid="{22CE1321-8F58-4130-AD84-A5C67FC02A0A}" name="Column12253" dataDxfId="4173"/>
    <tableColumn id="12258" xr3:uid="{3D062A05-4C94-44F2-828B-C7F6044CE73A}" name="Column12254" dataDxfId="4172"/>
    <tableColumn id="12259" xr3:uid="{1BA5D0B1-E200-41B0-9AB3-2F47A1AF4321}" name="Column12255" dataDxfId="4171"/>
    <tableColumn id="12260" xr3:uid="{AC230692-246F-47A2-B22B-00EAC35253CE}" name="Column12256" dataDxfId="4170"/>
    <tableColumn id="12261" xr3:uid="{7926B970-E6DD-40CD-813B-86AA4622CE22}" name="Column12257" dataDxfId="4169"/>
    <tableColumn id="12262" xr3:uid="{62D14533-F3FC-4EF1-AFFA-B3668D07C1F7}" name="Column12258" dataDxfId="4168"/>
    <tableColumn id="12263" xr3:uid="{5EAF0154-5AA0-4EBE-A890-6B807797CBC0}" name="Column12259" dataDxfId="4167"/>
    <tableColumn id="12264" xr3:uid="{BEBED233-DC2E-45CC-845E-9A6644F3D3BE}" name="Column12260" dataDxfId="4166"/>
    <tableColumn id="12265" xr3:uid="{F26B7CD5-E99F-41C4-9BF5-B42EC5FD0638}" name="Column12261" dataDxfId="4165"/>
    <tableColumn id="12266" xr3:uid="{E2240A89-44E1-44BF-A148-513B45F34CE4}" name="Column12262" dataDxfId="4164"/>
    <tableColumn id="12267" xr3:uid="{EF847AEA-9E6E-49F6-AAF5-19701725A2D7}" name="Column12263" dataDxfId="4163"/>
    <tableColumn id="12268" xr3:uid="{942C586F-D6E8-471C-BE56-C6E9DF86F4A1}" name="Column12264" dataDxfId="4162"/>
    <tableColumn id="12269" xr3:uid="{8C14A56D-74E6-4A52-9932-EC69A342CD3F}" name="Column12265" dataDxfId="4161"/>
    <tableColumn id="12270" xr3:uid="{5C7FF5DB-1C4C-471B-AEBB-D27F9B46E3E8}" name="Column12266" dataDxfId="4160"/>
    <tableColumn id="12271" xr3:uid="{AAD5CF96-0C49-49ED-8BB4-6BAD5D67AA41}" name="Column12267" dataDxfId="4159"/>
    <tableColumn id="12272" xr3:uid="{F99B454C-4261-4278-B1F6-7406C3077A86}" name="Column12268" dataDxfId="4158"/>
    <tableColumn id="12273" xr3:uid="{42935208-DAD6-4005-A4BE-73DF7ABFBAFA}" name="Column12269" dataDxfId="4157"/>
    <tableColumn id="12274" xr3:uid="{5D9F4912-3459-4B08-A4F2-F55814E33FC0}" name="Column12270" dataDxfId="4156"/>
    <tableColumn id="12275" xr3:uid="{B6E07B82-1ADC-460C-9C74-5107593AEEE8}" name="Column12271" dataDxfId="4155"/>
    <tableColumn id="12276" xr3:uid="{34A1A08D-854B-482B-A4A9-292F1B6FFB29}" name="Column12272" dataDxfId="4154"/>
    <tableColumn id="12277" xr3:uid="{071BC6C2-35F1-48C7-8903-DEDE95F6A193}" name="Column12273" dataDxfId="4153"/>
    <tableColumn id="12278" xr3:uid="{270EA895-2182-4704-A127-FE3FA36B3F23}" name="Column12274" dataDxfId="4152"/>
    <tableColumn id="12279" xr3:uid="{E79D5217-7073-4028-B700-705F2DC14943}" name="Column12275" dataDxfId="4151"/>
    <tableColumn id="12280" xr3:uid="{2CA6CE61-2FC1-4702-A1E6-5A06A0AD2927}" name="Column12276" dataDxfId="4150"/>
    <tableColumn id="12281" xr3:uid="{AB089CE7-7FFB-4730-A560-D257A9B16B73}" name="Column12277" dataDxfId="4149"/>
    <tableColumn id="12282" xr3:uid="{2B1631C0-0E82-440D-AA12-FE35B1191E3B}" name="Column12278" dataDxfId="4148"/>
    <tableColumn id="12283" xr3:uid="{92ADBB6C-6DE3-4829-8A0F-53EA6A8CDD88}" name="Column12279" dataDxfId="4147"/>
    <tableColumn id="12284" xr3:uid="{C813F4B0-830A-40DB-AE15-C6DE9ABB34D7}" name="Column12280" dataDxfId="4146"/>
    <tableColumn id="12285" xr3:uid="{E7BF605B-FB49-4EB5-83A2-0647A4A87B75}" name="Column12281" dataDxfId="4145"/>
    <tableColumn id="12286" xr3:uid="{218AC305-0DE6-4F8C-BA1A-744EBB006C44}" name="Column12282" dataDxfId="4144"/>
    <tableColumn id="12287" xr3:uid="{330EF382-0122-42C4-BEB2-BE432C558ECA}" name="Column12283" dataDxfId="4143"/>
    <tableColumn id="12288" xr3:uid="{1E051732-47E6-409C-95C8-E258887EC3EF}" name="Column12284" dataDxfId="4142"/>
    <tableColumn id="12289" xr3:uid="{68D03C9D-5D10-4B74-A5A6-0126F5F78053}" name="Column12285" dataDxfId="4141"/>
    <tableColumn id="12290" xr3:uid="{C94A0640-0CBF-4F91-9B10-379C15CA4BCE}" name="Column12286" dataDxfId="4140"/>
    <tableColumn id="12291" xr3:uid="{BF3257A7-D3B3-433C-90C8-93D6E9828294}" name="Column12287" dataDxfId="4139"/>
    <tableColumn id="12292" xr3:uid="{E89FC932-4FFA-4956-A775-AB4509445922}" name="Column12288" dataDxfId="4138"/>
    <tableColumn id="12293" xr3:uid="{58C4AF3A-A96A-475A-A8EE-A8686C061CC1}" name="Column12289" dataDxfId="4137"/>
    <tableColumn id="12294" xr3:uid="{4FD80594-F7EF-4BF6-8F0D-E5FC0F8C0D9E}" name="Column12290" dataDxfId="4136"/>
    <tableColumn id="12295" xr3:uid="{B8D9CBF7-FD6A-4BA4-AD1E-E2AA9F244DD6}" name="Column12291" dataDxfId="4135"/>
    <tableColumn id="12296" xr3:uid="{EEA2ABEF-326C-46C9-9BF7-00C94A89EC2C}" name="Column12292" dataDxfId="4134"/>
    <tableColumn id="12297" xr3:uid="{E22D25B9-59C4-4A39-A859-7655DFB536FC}" name="Column12293" dataDxfId="4133"/>
    <tableColumn id="12298" xr3:uid="{C0AD211C-6C22-44C6-830E-82B558A646B7}" name="Column12294" dataDxfId="4132"/>
    <tableColumn id="12299" xr3:uid="{C2E3EED3-0C81-45EA-8245-0E4AAE914E5E}" name="Column12295" dataDxfId="4131"/>
    <tableColumn id="12300" xr3:uid="{4497E3F2-BC31-4894-85E4-F25A40131BC8}" name="Column12296" dataDxfId="4130"/>
    <tableColumn id="12301" xr3:uid="{2BF40DAF-DD89-4F01-B741-CCFFDD8EFA28}" name="Column12297" dataDxfId="4129"/>
    <tableColumn id="12302" xr3:uid="{8B2BC4FA-F2B2-42CA-B1C6-37F495967362}" name="Column12298" dataDxfId="4128"/>
    <tableColumn id="12303" xr3:uid="{A3252F05-F8C8-4CB0-A47C-0AD9279FEAA5}" name="Column12299" dataDxfId="4127"/>
    <tableColumn id="12304" xr3:uid="{C204DBB7-417B-4EB2-A265-DCEBB653D6D3}" name="Column12300" dataDxfId="4126"/>
    <tableColumn id="12305" xr3:uid="{3BC99C6F-A1E1-4F0D-9050-CBC3CD1E09C4}" name="Column12301" dataDxfId="4125"/>
    <tableColumn id="12306" xr3:uid="{B4EE91FF-F39A-4381-A2BE-B31C27ECD94E}" name="Column12302" dataDxfId="4124"/>
    <tableColumn id="12307" xr3:uid="{771FC5D9-A53A-41CE-8F6C-E6F0D2D622C9}" name="Column12303" dataDxfId="4123"/>
    <tableColumn id="12308" xr3:uid="{A6EBE43C-CCA8-44E5-91A6-7CCC3A9231EE}" name="Column12304" dataDxfId="4122"/>
    <tableColumn id="12309" xr3:uid="{9D966F43-589F-404B-A1AA-1A245DD8B29B}" name="Column12305" dataDxfId="4121"/>
    <tableColumn id="12310" xr3:uid="{A0A3F857-FFD2-4013-8A9E-D3E29E812FBE}" name="Column12306" dataDxfId="4120"/>
    <tableColumn id="12311" xr3:uid="{D17F570B-A668-42CC-A917-629B5E1B1DEF}" name="Column12307" dataDxfId="4119"/>
    <tableColumn id="12312" xr3:uid="{5DB6DCC4-CE24-4074-9A07-7F5DA15ABC0A}" name="Column12308" dataDxfId="4118"/>
    <tableColumn id="12313" xr3:uid="{85CD4A86-2DB8-4306-9BFA-7AF012BBEAD8}" name="Column12309" dataDxfId="4117"/>
    <tableColumn id="12314" xr3:uid="{F4B2DEA3-0768-48CC-A853-C6F3E97D8B57}" name="Column12310" dataDxfId="4116"/>
    <tableColumn id="12315" xr3:uid="{242D0194-4043-42F1-BAAC-E7588BE7D50A}" name="Column12311" dataDxfId="4115"/>
    <tableColumn id="12316" xr3:uid="{2FD863E4-12D4-4081-B63A-D50BC79DD6AB}" name="Column12312" dataDxfId="4114"/>
    <tableColumn id="12317" xr3:uid="{06C44064-943E-4578-B510-207607658CBA}" name="Column12313" dataDxfId="4113"/>
    <tableColumn id="12318" xr3:uid="{FC2BF989-F88F-4A5E-AF37-818F2F3D83C5}" name="Column12314" dataDxfId="4112"/>
    <tableColumn id="12319" xr3:uid="{1CC361E8-E929-4378-82FB-4D24EB155B3F}" name="Column12315" dataDxfId="4111"/>
    <tableColumn id="12320" xr3:uid="{223E21B9-FA71-4FE3-A684-E627BB555459}" name="Column12316" dataDxfId="4110"/>
    <tableColumn id="12321" xr3:uid="{DD007779-5B04-4D45-A0CE-1317CE6B79FE}" name="Column12317" dataDxfId="4109"/>
    <tableColumn id="12322" xr3:uid="{E2613802-7A51-43C7-BBFB-B7FF79BDAA08}" name="Column12318" dataDxfId="4108"/>
    <tableColumn id="12323" xr3:uid="{FDD4ACBF-37D2-42BF-B005-A731CA44C94A}" name="Column12319" dataDxfId="4107"/>
    <tableColumn id="12324" xr3:uid="{A460AE55-B2CB-425B-9F5B-10342807E97B}" name="Column12320" dataDxfId="4106"/>
    <tableColumn id="12325" xr3:uid="{E3E9B63C-B8C0-46E5-AF2F-9FEDC13A5AC2}" name="Column12321" dataDxfId="4105"/>
    <tableColumn id="12326" xr3:uid="{31ECD728-1E0A-4AD6-91C9-1224BF9C6CBD}" name="Column12322" dataDxfId="4104"/>
    <tableColumn id="12327" xr3:uid="{FFB329FC-7C2C-4AB1-8960-0D731D5458C4}" name="Column12323" dataDxfId="4103"/>
    <tableColumn id="12328" xr3:uid="{C41C1ED2-E2B4-4918-816D-D42351CC392D}" name="Column12324" dataDxfId="4102"/>
    <tableColumn id="12329" xr3:uid="{E5EE8040-6393-42D1-867D-06D8512AC2F1}" name="Column12325" dataDxfId="4101"/>
    <tableColumn id="12330" xr3:uid="{9381C662-B1EC-48ED-A102-91C67CB7B20F}" name="Column12326" dataDxfId="4100"/>
    <tableColumn id="12331" xr3:uid="{6428C3A1-1897-4F08-8330-43E19B88E041}" name="Column12327" dataDxfId="4099"/>
    <tableColumn id="12332" xr3:uid="{09FDFA9C-9FFB-470C-B2E0-A77FA5F22F5A}" name="Column12328" dataDxfId="4098"/>
    <tableColumn id="12333" xr3:uid="{31ECA112-879A-40F3-A233-936A13CEEE10}" name="Column12329" dataDxfId="4097"/>
    <tableColumn id="12334" xr3:uid="{B75475C0-F267-44FA-B995-A48168F6646A}" name="Column12330" dataDxfId="4096"/>
    <tableColumn id="12335" xr3:uid="{3DCABE5D-3DA1-4C88-9A71-DDCA15ED6015}" name="Column12331" dataDxfId="4095"/>
    <tableColumn id="12336" xr3:uid="{C6C971C4-8A99-4344-BBCC-A0B8A9F2E621}" name="Column12332" dataDxfId="4094"/>
    <tableColumn id="12337" xr3:uid="{F02AFF78-6007-4F02-AC99-BB5FF5189B2B}" name="Column12333" dataDxfId="4093"/>
    <tableColumn id="12338" xr3:uid="{BA1CB632-8E18-409A-B9C9-D92DAF7ABD54}" name="Column12334" dataDxfId="4092"/>
    <tableColumn id="12339" xr3:uid="{AB3964AE-F680-4723-8465-6C62832BB597}" name="Column12335" dataDxfId="4091"/>
    <tableColumn id="12340" xr3:uid="{8A656D43-CE50-419E-BE86-B86C0427CA0B}" name="Column12336" dataDxfId="4090"/>
    <tableColumn id="12341" xr3:uid="{F094A104-52B1-438C-8519-43A97BC576BD}" name="Column12337" dataDxfId="4089"/>
    <tableColumn id="12342" xr3:uid="{B5EE880E-4E6A-403C-A0D4-3421B20904C4}" name="Column12338" dataDxfId="4088"/>
    <tableColumn id="12343" xr3:uid="{EA000CB1-02EA-42C6-88CB-3BA4C8AE1D22}" name="Column12339" dataDxfId="4087"/>
    <tableColumn id="12344" xr3:uid="{1DE47DF9-E137-49B7-8DB6-459D17BA222A}" name="Column12340" dataDxfId="4086"/>
    <tableColumn id="12345" xr3:uid="{DF7F3A04-5A3A-4926-A550-867288F8DD83}" name="Column12341" dataDxfId="4085"/>
    <tableColumn id="12346" xr3:uid="{98B37A57-D065-4C3A-AC7D-1ED82BC275CC}" name="Column12342" dataDxfId="4084"/>
    <tableColumn id="12347" xr3:uid="{19EE9E86-D13C-492C-9BC9-DBD068243C83}" name="Column12343" dataDxfId="4083"/>
    <tableColumn id="12348" xr3:uid="{7DDD3054-5DA4-46B9-964C-275F2DE92067}" name="Column12344" dataDxfId="4082"/>
    <tableColumn id="12349" xr3:uid="{F5EF37E8-EF3B-4595-BCFC-B9FFCC080D15}" name="Column12345" dataDxfId="4081"/>
    <tableColumn id="12350" xr3:uid="{2B416B11-8D9D-46D9-8E9A-8AD951504095}" name="Column12346" dataDxfId="4080"/>
    <tableColumn id="12351" xr3:uid="{8F9FEC16-D3F6-427E-999A-DE099F9B7DCC}" name="Column12347" dataDxfId="4079"/>
    <tableColumn id="12352" xr3:uid="{1252DAC2-3ABD-4FF8-BC23-CD287E500FBC}" name="Column12348" dataDxfId="4078"/>
    <tableColumn id="12353" xr3:uid="{8CBD6B00-26D6-42CE-8D66-080BFE0E72F2}" name="Column12349" dataDxfId="4077"/>
    <tableColumn id="12354" xr3:uid="{DCA89CB4-8EDF-4B24-9BFB-490B3C422DC9}" name="Column12350" dataDxfId="4076"/>
    <tableColumn id="12355" xr3:uid="{85341F32-111F-4D44-9528-A82094DA7885}" name="Column12351" dataDxfId="4075"/>
    <tableColumn id="12356" xr3:uid="{3512F5A6-8D81-40B8-8372-ADE12E9473BD}" name="Column12352" dataDxfId="4074"/>
    <tableColumn id="12357" xr3:uid="{E40ABA46-A414-42B4-A6D5-D7972FE5D780}" name="Column12353" dataDxfId="4073"/>
    <tableColumn id="12358" xr3:uid="{286360E4-F29B-4F98-90FC-EA9FA1674B25}" name="Column12354" dataDxfId="4072"/>
    <tableColumn id="12359" xr3:uid="{DB33700C-99AC-4F6F-AA58-20E2DAA9D04B}" name="Column12355" dataDxfId="4071"/>
    <tableColumn id="12360" xr3:uid="{A592F1E6-1F22-49CA-BAFB-4391FF0B4A9E}" name="Column12356" dataDxfId="4070"/>
    <tableColumn id="12361" xr3:uid="{37FD2550-7A08-4AA6-ACB9-6BF512A2DBCD}" name="Column12357" dataDxfId="4069"/>
    <tableColumn id="12362" xr3:uid="{635655D7-44A1-4844-8617-47015CBBBD8C}" name="Column12358" dataDxfId="4068"/>
    <tableColumn id="12363" xr3:uid="{1C113BCF-DBAE-458F-83CE-07F160A10101}" name="Column12359" dataDxfId="4067"/>
    <tableColumn id="12364" xr3:uid="{D08048A2-3CB6-4A68-A618-1293DDABEB6F}" name="Column12360" dataDxfId="4066"/>
    <tableColumn id="12365" xr3:uid="{E070A8EA-684B-4723-B8D6-3E85A0E62CC8}" name="Column12361" dataDxfId="4065"/>
    <tableColumn id="12366" xr3:uid="{C9825213-DA11-4B63-B8C4-77D12A4CEAA0}" name="Column12362" dataDxfId="4064"/>
    <tableColumn id="12367" xr3:uid="{09293167-2688-416E-BE28-41A0E4C028F6}" name="Column12363" dataDxfId="4063"/>
    <tableColumn id="12368" xr3:uid="{660B59C9-1026-4229-BC50-B9DC3EB8276A}" name="Column12364" dataDxfId="4062"/>
    <tableColumn id="12369" xr3:uid="{45500AAF-AC48-44BA-8B64-522B2DE27B89}" name="Column12365" dataDxfId="4061"/>
    <tableColumn id="12370" xr3:uid="{856150F9-C313-4A2F-84FC-36CDC517EDAD}" name="Column12366" dataDxfId="4060"/>
    <tableColumn id="12371" xr3:uid="{4BB6064E-0E73-4C2F-8DFD-AFDD400C1B0D}" name="Column12367" dataDxfId="4059"/>
    <tableColumn id="12372" xr3:uid="{6FB45649-2066-4672-91C1-B826FF24C3A3}" name="Column12368" dataDxfId="4058"/>
    <tableColumn id="12373" xr3:uid="{E4BCE6D8-589D-438D-ABC5-FB07351A372B}" name="Column12369" dataDxfId="4057"/>
    <tableColumn id="12374" xr3:uid="{8E28DFEB-FB5E-4443-B266-539CD56B5559}" name="Column12370" dataDxfId="4056"/>
    <tableColumn id="12375" xr3:uid="{365AD207-FFC4-4B93-AC46-16EFD02ED9D3}" name="Column12371" dataDxfId="4055"/>
    <tableColumn id="12376" xr3:uid="{7668FA4F-DFC7-4709-95A5-EBADB51DD5D7}" name="Column12372" dataDxfId="4054"/>
    <tableColumn id="12377" xr3:uid="{99D896CC-9AFD-4520-87CC-AA38A63C7176}" name="Column12373" dataDxfId="4053"/>
    <tableColumn id="12378" xr3:uid="{C32F4864-B298-4A52-923F-CD00F6B56833}" name="Column12374" dataDxfId="4052"/>
    <tableColumn id="12379" xr3:uid="{597F70EB-4E20-4C12-B767-E85BDE5523F3}" name="Column12375" dataDxfId="4051"/>
    <tableColumn id="12380" xr3:uid="{D1A5F7D1-D168-4082-8C03-D603E01C03E0}" name="Column12376" dataDxfId="4050"/>
    <tableColumn id="12381" xr3:uid="{876E6657-94DA-466E-BEC7-CCE5D82FFB8A}" name="Column12377" dataDxfId="4049"/>
    <tableColumn id="12382" xr3:uid="{A2F032C6-05E4-4EFD-80FB-7DA74B882FA3}" name="Column12378" dataDxfId="4048"/>
    <tableColumn id="12383" xr3:uid="{200268EB-93BB-404E-A2DF-95C3A7283ACD}" name="Column12379" dataDxfId="4047"/>
    <tableColumn id="12384" xr3:uid="{E915D926-920C-4E4B-B8ED-1BB2411BAFFD}" name="Column12380" dataDxfId="4046"/>
    <tableColumn id="12385" xr3:uid="{95768DEE-81D4-4FA4-99D9-BA2C4C54F63E}" name="Column12381" dataDxfId="4045"/>
    <tableColumn id="12386" xr3:uid="{C2DE1411-8C61-44A5-A530-54A423FD8E31}" name="Column12382" dataDxfId="4044"/>
    <tableColumn id="12387" xr3:uid="{82B0430D-B037-40AC-A3F6-4B31BFFE0860}" name="Column12383" dataDxfId="4043"/>
    <tableColumn id="12388" xr3:uid="{576E1195-EDDA-47E3-970B-EA2F8A76A9F9}" name="Column12384" dataDxfId="4042"/>
    <tableColumn id="12389" xr3:uid="{72BEBB82-6C5B-4FF4-A551-7B19008FA812}" name="Column12385" dataDxfId="4041"/>
    <tableColumn id="12390" xr3:uid="{B0F81A95-1B27-4277-9E7D-AB6704A16F14}" name="Column12386" dataDxfId="4040"/>
    <tableColumn id="12391" xr3:uid="{9DB7F7B5-0A68-4ADD-BF73-827D015C6F9E}" name="Column12387" dataDxfId="4039"/>
    <tableColumn id="12392" xr3:uid="{7DFD5562-9AB7-4E5B-A8F0-F7AE08B3FFDB}" name="Column12388" dataDxfId="4038"/>
    <tableColumn id="12393" xr3:uid="{778DA23F-EC36-47EF-AED1-2493FAB551F2}" name="Column12389" dataDxfId="4037"/>
    <tableColumn id="12394" xr3:uid="{F07369D4-F467-4D2B-98C9-5A438527E36D}" name="Column12390" dataDxfId="4036"/>
    <tableColumn id="12395" xr3:uid="{372A42B5-806F-4D2B-A91F-0B53EB6F7BB5}" name="Column12391" dataDxfId="4035"/>
    <tableColumn id="12396" xr3:uid="{B6C27C94-AB0A-4547-96A9-E8AD79FB7E45}" name="Column12392" dataDxfId="4034"/>
    <tableColumn id="12397" xr3:uid="{C990808C-5E47-4370-B92B-E89D52EF52EE}" name="Column12393" dataDxfId="4033"/>
    <tableColumn id="12398" xr3:uid="{D902FB9D-2389-4414-AFA3-AEB386CFA03C}" name="Column12394" dataDxfId="4032"/>
    <tableColumn id="12399" xr3:uid="{AF781265-E285-4B64-9FCE-1675E2DB7EC0}" name="Column12395" dataDxfId="4031"/>
    <tableColumn id="12400" xr3:uid="{63105752-C142-402B-B478-13F11F3E32C6}" name="Column12396" dataDxfId="4030"/>
    <tableColumn id="12401" xr3:uid="{B7870425-8CBC-41BC-ABA3-90A31E73EBE6}" name="Column12397" dataDxfId="4029"/>
    <tableColumn id="12402" xr3:uid="{BF6F5F86-4EBA-4F17-8A09-B7A29B2AD919}" name="Column12398" dataDxfId="4028"/>
    <tableColumn id="12403" xr3:uid="{6949DB79-1E5B-434D-996B-CC6FF2C6A0CF}" name="Column12399" dataDxfId="4027"/>
    <tableColumn id="12404" xr3:uid="{C7533D04-4A48-4F9F-B24B-06BCE1E9F17F}" name="Column12400" dataDxfId="4026"/>
    <tableColumn id="12405" xr3:uid="{DD60A12B-6188-4234-96A4-AC46E2F6D681}" name="Column12401" dataDxfId="4025"/>
    <tableColumn id="12406" xr3:uid="{569A55A6-FC7A-4331-A625-95994FCBD39C}" name="Column12402" dataDxfId="4024"/>
    <tableColumn id="12407" xr3:uid="{988087C3-FD34-4530-BE79-0CD2D8D196D9}" name="Column12403" dataDxfId="4023"/>
    <tableColumn id="12408" xr3:uid="{56FF5A88-21A2-470C-8A0B-F196A47B0D36}" name="Column12404" dataDxfId="4022"/>
    <tableColumn id="12409" xr3:uid="{79D89F11-8088-4E71-9E13-0247160F5CB2}" name="Column12405" dataDxfId="4021"/>
    <tableColumn id="12410" xr3:uid="{3BD2A848-67E9-4BB6-ACA9-1C1A7C52A845}" name="Column12406" dataDxfId="4020"/>
    <tableColumn id="12411" xr3:uid="{B6D68993-5229-4A86-84CB-1CC857251A2D}" name="Column12407" dataDxfId="4019"/>
    <tableColumn id="12412" xr3:uid="{5E1B3011-BD1F-4E48-A0F4-86C6C960DF6E}" name="Column12408" dataDxfId="4018"/>
    <tableColumn id="12413" xr3:uid="{355F9540-8082-4640-AEED-AFF84265EC46}" name="Column12409" dataDxfId="4017"/>
    <tableColumn id="12414" xr3:uid="{ED2DCF30-F99B-4126-88D4-588EB5CFE2D1}" name="Column12410" dataDxfId="4016"/>
    <tableColumn id="12415" xr3:uid="{3DD957D0-D560-4146-A006-493E162F7585}" name="Column12411" dataDxfId="4015"/>
    <tableColumn id="12416" xr3:uid="{3BA51DE1-3091-4D0C-950B-8338B4334FD2}" name="Column12412" dataDxfId="4014"/>
    <tableColumn id="12417" xr3:uid="{DE133D94-4375-41EC-9E6F-A6CEEB38761B}" name="Column12413" dataDxfId="4013"/>
    <tableColumn id="12418" xr3:uid="{362FA258-B7B3-4CF9-95BE-FFE2F23FF9D4}" name="Column12414" dataDxfId="4012"/>
    <tableColumn id="12419" xr3:uid="{A0C50964-2B72-4EE2-893E-E19CFE25EC4D}" name="Column12415" dataDxfId="4011"/>
    <tableColumn id="12420" xr3:uid="{5AC38B67-E334-4826-AD85-7665D723E742}" name="Column12416" dataDxfId="4010"/>
    <tableColumn id="12421" xr3:uid="{E4B0AB11-87C3-483C-A065-093599182A62}" name="Column12417" dataDxfId="4009"/>
    <tableColumn id="12422" xr3:uid="{7E818D54-C368-47C9-A66E-EB3F3351AD39}" name="Column12418" dataDxfId="4008"/>
    <tableColumn id="12423" xr3:uid="{9C49FFC8-3C60-4786-8EA9-309E19B04B8B}" name="Column12419" dataDxfId="4007"/>
    <tableColumn id="12424" xr3:uid="{144017DB-72EF-4BE4-A15A-2A1B427A4585}" name="Column12420" dataDxfId="4006"/>
    <tableColumn id="12425" xr3:uid="{5341ABF3-9846-4E7A-A738-1562082BEDAB}" name="Column12421" dataDxfId="4005"/>
    <tableColumn id="12426" xr3:uid="{CDC98CD6-04E5-4FA2-9B07-97AFC98C87E2}" name="Column12422" dataDxfId="4004"/>
    <tableColumn id="12427" xr3:uid="{87DDBDB8-4101-4C86-9009-9B261A7EF6A7}" name="Column12423" dataDxfId="4003"/>
    <tableColumn id="12428" xr3:uid="{A0453FA5-2B44-421D-B5BD-65CA58032F3B}" name="Column12424" dataDxfId="4002"/>
    <tableColumn id="12429" xr3:uid="{5EC44CE7-1911-46F7-9F9A-A019773FD484}" name="Column12425" dataDxfId="4001"/>
    <tableColumn id="12430" xr3:uid="{CFFC4EC1-C795-4ED9-AD6E-01651F57FB02}" name="Column12426" dataDxfId="4000"/>
    <tableColumn id="12431" xr3:uid="{E91549B3-8DBC-4FBE-9072-890531A81E02}" name="Column12427" dataDxfId="3999"/>
    <tableColumn id="12432" xr3:uid="{768C6F3E-117F-4686-AAB4-B493B8D347FD}" name="Column12428" dataDxfId="3998"/>
    <tableColumn id="12433" xr3:uid="{46B9988A-A9DF-419D-829D-F6124F423C1F}" name="Column12429" dataDxfId="3997"/>
    <tableColumn id="12434" xr3:uid="{36161184-DDD3-4262-9FC8-EAAF7A35D1FB}" name="Column12430" dataDxfId="3996"/>
    <tableColumn id="12435" xr3:uid="{C111B12C-2069-4CE2-80C2-30D6BC1BEAA4}" name="Column12431" dataDxfId="3995"/>
    <tableColumn id="12436" xr3:uid="{8ECAE311-5E52-4EE6-AE99-9ABEAFE3F15A}" name="Column12432" dataDxfId="3994"/>
    <tableColumn id="12437" xr3:uid="{A7BA9684-6B29-4E1A-9688-0ADD3D5D0706}" name="Column12433" dataDxfId="3993"/>
    <tableColumn id="12438" xr3:uid="{D65E3C62-C7F9-4D01-BE20-CA01846CA0C5}" name="Column12434" dataDxfId="3992"/>
    <tableColumn id="12439" xr3:uid="{3F6EE2B2-D4B7-44A6-B383-B238A7E97A38}" name="Column12435" dataDxfId="3991"/>
    <tableColumn id="12440" xr3:uid="{D0EC25D9-CF85-4421-9C68-0EA1D3AF5137}" name="Column12436" dataDxfId="3990"/>
    <tableColumn id="12441" xr3:uid="{FF74FD7E-39EC-49C9-8F79-14883286C357}" name="Column12437" dataDxfId="3989"/>
    <tableColumn id="12442" xr3:uid="{42EEDB73-61B6-4319-80FE-0DFCEC24390F}" name="Column12438" dataDxfId="3988"/>
    <tableColumn id="12443" xr3:uid="{372D3435-261D-4A34-81AA-572E955C187D}" name="Column12439" dataDxfId="3987"/>
    <tableColumn id="12444" xr3:uid="{C6C0CEB2-EFCC-4E19-8315-9702ED2C192C}" name="Column12440" dataDxfId="3986"/>
    <tableColumn id="12445" xr3:uid="{8555BD45-4217-4C70-900B-C5BB8D98F2C8}" name="Column12441" dataDxfId="3985"/>
    <tableColumn id="12446" xr3:uid="{E9582756-527D-4A6B-BA5C-36972CEA368D}" name="Column12442" dataDxfId="3984"/>
    <tableColumn id="12447" xr3:uid="{FD60B63B-9AE4-490A-B10C-0B9C3A9BBD5F}" name="Column12443" dataDxfId="3983"/>
    <tableColumn id="12448" xr3:uid="{C9318710-3796-4641-A937-440EECAC5B62}" name="Column12444" dataDxfId="3982"/>
    <tableColumn id="12449" xr3:uid="{EBE545B2-1548-4DDE-9D15-D9B4E9C43222}" name="Column12445" dataDxfId="3981"/>
    <tableColumn id="12450" xr3:uid="{0F9D132E-5A03-4604-85DB-CF4146632BF4}" name="Column12446" dataDxfId="3980"/>
    <tableColumn id="12451" xr3:uid="{C7527857-CF40-4490-9FF7-B2A56C56139D}" name="Column12447" dataDxfId="3979"/>
    <tableColumn id="12452" xr3:uid="{A4FE8164-F1E1-4632-96D9-9AD258F38273}" name="Column12448" dataDxfId="3978"/>
    <tableColumn id="12453" xr3:uid="{EFC865EE-3B4F-49AE-9E4B-F71E40B35CA3}" name="Column12449" dataDxfId="3977"/>
    <tableColumn id="12454" xr3:uid="{4D26CF5B-4D15-4297-80C3-FFE664644F37}" name="Column12450" dataDxfId="3976"/>
    <tableColumn id="12455" xr3:uid="{5185BB53-3AAA-45A1-92A8-E8F9DB6A053D}" name="Column12451" dataDxfId="3975"/>
    <tableColumn id="12456" xr3:uid="{A4690821-44EE-453F-9237-94A40B405EE5}" name="Column12452" dataDxfId="3974"/>
    <tableColumn id="12457" xr3:uid="{D7B71780-4E80-403E-BB90-C36A380FCEAB}" name="Column12453" dataDxfId="3973"/>
    <tableColumn id="12458" xr3:uid="{2A80AD2A-01B4-40A6-B609-540F2CEFA8FC}" name="Column12454" dataDxfId="3972"/>
    <tableColumn id="12459" xr3:uid="{A6B5B49C-510F-4FA9-9985-BA4ABE8C7B46}" name="Column12455" dataDxfId="3971"/>
    <tableColumn id="12460" xr3:uid="{24F430E1-EC49-4A3F-A57D-33D45A981C1A}" name="Column12456" dataDxfId="3970"/>
    <tableColumn id="12461" xr3:uid="{7A4C11B5-16D9-445F-BFD2-4C12FB796229}" name="Column12457" dataDxfId="3969"/>
    <tableColumn id="12462" xr3:uid="{8682FD1D-0304-432F-A32C-01C4D1D141C6}" name="Column12458" dataDxfId="3968"/>
    <tableColumn id="12463" xr3:uid="{4DC2BA5B-2640-496C-9A2F-0A020C301EF0}" name="Column12459" dataDxfId="3967"/>
    <tableColumn id="12464" xr3:uid="{DC2010F7-5EDD-4C08-8A8B-54D4C200AA4B}" name="Column12460" dataDxfId="3966"/>
    <tableColumn id="12465" xr3:uid="{DB15F0D6-E699-48DC-B219-C421F8B3BCDA}" name="Column12461" dataDxfId="3965"/>
    <tableColumn id="12466" xr3:uid="{FBC6CE94-6424-4845-91A0-1A03F23AB265}" name="Column12462" dataDxfId="3964"/>
    <tableColumn id="12467" xr3:uid="{E280BB0F-1D57-4D81-8D6B-863FE21CD1FB}" name="Column12463" dataDxfId="3963"/>
    <tableColumn id="12468" xr3:uid="{63669CC2-D847-4862-92D7-D99E25EED07F}" name="Column12464" dataDxfId="3962"/>
    <tableColumn id="12469" xr3:uid="{D24B245B-5187-43D7-AADF-A90BBE34A3D3}" name="Column12465" dataDxfId="3961"/>
    <tableColumn id="12470" xr3:uid="{4E30394E-64BF-4D50-BA1D-AFEE3C686510}" name="Column12466" dataDxfId="3960"/>
    <tableColumn id="12471" xr3:uid="{D930931B-F0BB-4074-8E4C-97284527DC5A}" name="Column12467" dataDxfId="3959"/>
    <tableColumn id="12472" xr3:uid="{8180668F-E967-42EF-A725-767AF083FB40}" name="Column12468" dataDxfId="3958"/>
    <tableColumn id="12473" xr3:uid="{46E04E98-380C-449D-AF97-43936491B212}" name="Column12469" dataDxfId="3957"/>
    <tableColumn id="12474" xr3:uid="{00A6E258-203C-4E37-83C2-8385373DCE37}" name="Column12470" dataDxfId="3956"/>
    <tableColumn id="12475" xr3:uid="{784B0488-AEEA-40CE-BAC9-03FD533E07B0}" name="Column12471" dataDxfId="3955"/>
    <tableColumn id="12476" xr3:uid="{A167FC2A-FD09-4AC9-AEA3-B3A18BF9F60D}" name="Column12472" dataDxfId="3954"/>
    <tableColumn id="12477" xr3:uid="{8DC757B8-1C48-41B0-BEA9-E22170DAA096}" name="Column12473" dataDxfId="3953"/>
    <tableColumn id="12478" xr3:uid="{4867FDD2-B5F0-4691-8DFB-6BCF8C79056B}" name="Column12474" dataDxfId="3952"/>
    <tableColumn id="12479" xr3:uid="{14B56D77-149A-4A84-8C02-C135EFA5E372}" name="Column12475" dataDxfId="3951"/>
    <tableColumn id="12480" xr3:uid="{7354370B-BF9A-4895-BF36-5B9F39D56934}" name="Column12476" dataDxfId="3950"/>
    <tableColumn id="12481" xr3:uid="{5787DC13-CE8A-4747-BA66-9FA7E7401670}" name="Column12477" dataDxfId="3949"/>
    <tableColumn id="12482" xr3:uid="{5A2ECED3-5129-4315-9D1E-5493248B8CB2}" name="Column12478" dataDxfId="3948"/>
    <tableColumn id="12483" xr3:uid="{6053AE80-804A-45D4-9B8C-9422E9E358D9}" name="Column12479" dataDxfId="3947"/>
    <tableColumn id="12484" xr3:uid="{2A87E776-A207-48A2-9B16-E6AFB6F80A53}" name="Column12480" dataDxfId="3946"/>
    <tableColumn id="12485" xr3:uid="{C02ABD66-A269-4B16-ADEB-CD15CA8CE008}" name="Column12481" dataDxfId="3945"/>
    <tableColumn id="12486" xr3:uid="{336AD03C-55E2-4AC6-A343-48D2EC460568}" name="Column12482" dataDxfId="3944"/>
    <tableColumn id="12487" xr3:uid="{11E802A5-960A-49CF-99E8-53D2EBEBBFC7}" name="Column12483" dataDxfId="3943"/>
    <tableColumn id="12488" xr3:uid="{62E8C943-24D8-4633-A7F0-46A09129EF7F}" name="Column12484" dataDxfId="3942"/>
    <tableColumn id="12489" xr3:uid="{17913431-2055-4DEF-9CF6-B2BE79053DFC}" name="Column12485" dataDxfId="3941"/>
    <tableColumn id="12490" xr3:uid="{0F228B04-43FB-439E-9243-15B6A2204110}" name="Column12486" dataDxfId="3940"/>
    <tableColumn id="12491" xr3:uid="{D9FD80F3-CAA0-4ACF-A9E2-DB7B8C7F69BB}" name="Column12487" dataDxfId="3939"/>
    <tableColumn id="12492" xr3:uid="{88ADFBCD-CFA0-43E3-9B4A-14F9D9EFE1D1}" name="Column12488" dataDxfId="3938"/>
    <tableColumn id="12493" xr3:uid="{BD152EE9-1905-47BD-9607-97049A1E447A}" name="Column12489" dataDxfId="3937"/>
    <tableColumn id="12494" xr3:uid="{941E9A84-C2D0-4806-8116-9E34E0A140BA}" name="Column12490" dataDxfId="3936"/>
    <tableColumn id="12495" xr3:uid="{7C74C30C-9022-4D83-8E74-7E038519D9A6}" name="Column12491" dataDxfId="3935"/>
    <tableColumn id="12496" xr3:uid="{F80F305F-731D-485F-8B38-391C6D6EDD50}" name="Column12492" dataDxfId="3934"/>
    <tableColumn id="12497" xr3:uid="{C6252564-44F2-462A-AE5E-95CD5E70ECF9}" name="Column12493" dataDxfId="3933"/>
    <tableColumn id="12498" xr3:uid="{D144D0FE-89F5-4095-80CB-2742CA029155}" name="Column12494" dataDxfId="3932"/>
    <tableColumn id="12499" xr3:uid="{C915581A-11BB-4E29-8192-650D3094CA91}" name="Column12495" dataDxfId="3931"/>
    <tableColumn id="12500" xr3:uid="{C1907E8B-9C08-4DE9-8B60-01350A5F9A5B}" name="Column12496" dataDxfId="3930"/>
    <tableColumn id="12501" xr3:uid="{EB83C64A-FF76-4931-A616-AAD7C32564A0}" name="Column12497" dataDxfId="3929"/>
    <tableColumn id="12502" xr3:uid="{3BBF8837-1FE8-49F8-BAC4-89554FE4F7B8}" name="Column12498" dataDxfId="3928"/>
    <tableColumn id="12503" xr3:uid="{D5211B92-FEB8-448D-A2FD-B1058034894C}" name="Column12499" dataDxfId="3927"/>
    <tableColumn id="12504" xr3:uid="{1499DEE5-07CC-4FF9-8B3E-81A749E1F9BB}" name="Column12500" dataDxfId="3926"/>
    <tableColumn id="12505" xr3:uid="{BD2D31FC-B8A6-4F59-896F-D9C874C71D24}" name="Column12501" dataDxfId="3925"/>
    <tableColumn id="12506" xr3:uid="{90BA21E8-57DE-4BC6-B281-917A2A6FB54F}" name="Column12502" dataDxfId="3924"/>
    <tableColumn id="12507" xr3:uid="{573BB857-4364-4519-9082-172AD4D6F5AC}" name="Column12503" dataDxfId="3923"/>
    <tableColumn id="12508" xr3:uid="{C432D3DE-62E2-4A89-B32A-BCDA6409BFE2}" name="Column12504" dataDxfId="3922"/>
    <tableColumn id="12509" xr3:uid="{1E20AE9D-A182-4FF7-A01F-8F8757890C04}" name="Column12505" dataDxfId="3921"/>
    <tableColumn id="12510" xr3:uid="{54611F24-388F-404E-862C-2E05CB71FE99}" name="Column12506" dataDxfId="3920"/>
    <tableColumn id="12511" xr3:uid="{2D875215-F39C-47C8-8965-CBC1234CE1F6}" name="Column12507" dataDxfId="3919"/>
    <tableColumn id="12512" xr3:uid="{D1F97F61-479A-4701-8BD9-5816CF48BAB1}" name="Column12508" dataDxfId="3918"/>
    <tableColumn id="12513" xr3:uid="{0C83FFE0-54A3-40F1-AEBE-25379930663A}" name="Column12509" dataDxfId="3917"/>
    <tableColumn id="12514" xr3:uid="{C776B9A4-CBC2-46BE-8504-E0BFD43EC1BA}" name="Column12510" dataDxfId="3916"/>
    <tableColumn id="12515" xr3:uid="{4AA2D44E-14AC-4985-AB62-24A2AA0393EA}" name="Column12511" dataDxfId="3915"/>
    <tableColumn id="12516" xr3:uid="{F70397A0-0BED-4765-AF3D-C029162D0BFC}" name="Column12512" dataDxfId="3914"/>
    <tableColumn id="12517" xr3:uid="{85D3B6AD-3A7A-490C-A93E-B28FF44E9E83}" name="Column12513" dataDxfId="3913"/>
    <tableColumn id="12518" xr3:uid="{48569AA5-10C5-4204-87FA-61F098077EFC}" name="Column12514" dataDxfId="3912"/>
    <tableColumn id="12519" xr3:uid="{C5F2D83E-8601-4384-B4C2-CE0AB7EE214A}" name="Column12515" dataDxfId="3911"/>
    <tableColumn id="12520" xr3:uid="{B9D7191A-7811-4752-BF06-1819A674E767}" name="Column12516" dataDxfId="3910"/>
    <tableColumn id="12521" xr3:uid="{4F17A05C-3617-481C-A9EC-31B553F18B46}" name="Column12517" dataDxfId="3909"/>
    <tableColumn id="12522" xr3:uid="{C021E1C9-B176-4C71-877C-932F6EB49590}" name="Column12518" dataDxfId="3908"/>
    <tableColumn id="12523" xr3:uid="{F19C94D9-B68C-4931-A6FB-8D1C54BF13E9}" name="Column12519" dataDxfId="3907"/>
    <tableColumn id="12524" xr3:uid="{FA7C6BA1-FEEE-4A1E-8F34-FAFC8E3ED58F}" name="Column12520" dataDxfId="3906"/>
    <tableColumn id="12525" xr3:uid="{0F88199D-08DD-410D-BAEB-33119E38DC31}" name="Column12521" dataDxfId="3905"/>
    <tableColumn id="12526" xr3:uid="{3B2C880C-63C7-4AC0-A911-14B13B261F5A}" name="Column12522" dataDxfId="3904"/>
    <tableColumn id="12527" xr3:uid="{1300DC7F-6B25-457A-8EDD-5CB65912125F}" name="Column12523" dataDxfId="3903"/>
    <tableColumn id="12528" xr3:uid="{76DC7B8A-8307-4CE3-B10F-3957AADD598C}" name="Column12524" dataDxfId="3902"/>
    <tableColumn id="12529" xr3:uid="{80115440-F560-4D9A-916A-F27C476AC764}" name="Column12525" dataDxfId="3901"/>
    <tableColumn id="12530" xr3:uid="{4B3E96C4-5EBF-429B-AFED-52002AD92998}" name="Column12526" dataDxfId="3900"/>
    <tableColumn id="12531" xr3:uid="{1C2A837C-8CEF-44C0-A633-F2A4501A976D}" name="Column12527" dataDxfId="3899"/>
    <tableColumn id="12532" xr3:uid="{D4D91F3A-4DAE-40CB-91C2-BEA4043B9342}" name="Column12528" dataDxfId="3898"/>
    <tableColumn id="12533" xr3:uid="{61583D62-ABFD-4DFF-9585-15060DEDC112}" name="Column12529" dataDxfId="3897"/>
    <tableColumn id="12534" xr3:uid="{6BA45786-F3F4-40C0-8D7C-476300AC17B4}" name="Column12530" dataDxfId="3896"/>
    <tableColumn id="12535" xr3:uid="{AA18692D-F9CF-41CB-9F02-8E8783C788C0}" name="Column12531" dataDxfId="3895"/>
    <tableColumn id="12536" xr3:uid="{743B3635-139E-45EB-A3CF-E6FB2E0A6C71}" name="Column12532" dataDxfId="3894"/>
    <tableColumn id="12537" xr3:uid="{94E10174-D0D8-493E-83F5-F360378FA128}" name="Column12533" dataDxfId="3893"/>
    <tableColumn id="12538" xr3:uid="{87080C86-1CD6-4B0E-94F8-38DAF5EFFA96}" name="Column12534" dataDxfId="3892"/>
    <tableColumn id="12539" xr3:uid="{2B9406DC-CE4C-460C-97EC-FDB489D63DAE}" name="Column12535" dataDxfId="3891"/>
    <tableColumn id="12540" xr3:uid="{ED6294D4-FB25-493E-9CBC-4E75135AD75F}" name="Column12536" dataDxfId="3890"/>
    <tableColumn id="12541" xr3:uid="{F48CE89A-FABB-4A40-9E4E-EBB4C1E3BB55}" name="Column12537" dataDxfId="3889"/>
    <tableColumn id="12542" xr3:uid="{1F64D5F8-07A0-45AA-861D-0BE8E4BD529A}" name="Column12538" dataDxfId="3888"/>
    <tableColumn id="12543" xr3:uid="{F20F3A21-29F8-4CF7-A2A9-C87A95980C13}" name="Column12539" dataDxfId="3887"/>
    <tableColumn id="12544" xr3:uid="{A2F45862-E376-47E5-9429-D78E9E8F97A0}" name="Column12540" dataDxfId="3886"/>
    <tableColumn id="12545" xr3:uid="{8A44E768-F635-4AD8-96C9-01374F386048}" name="Column12541" dataDxfId="3885"/>
    <tableColumn id="12546" xr3:uid="{8709BC77-6B21-4929-9C71-2345C082FCD1}" name="Column12542" dataDxfId="3884"/>
    <tableColumn id="12547" xr3:uid="{9490475E-7C5C-4071-A98D-C5D0A0320443}" name="Column12543" dataDxfId="3883"/>
    <tableColumn id="12548" xr3:uid="{D20289AC-72D3-4207-8BBB-4BA087CEDA65}" name="Column12544" dataDxfId="3882"/>
    <tableColumn id="12549" xr3:uid="{A505597B-0704-4EF2-9C68-2BC3320FD528}" name="Column12545" dataDxfId="3881"/>
    <tableColumn id="12550" xr3:uid="{FD163227-5DEC-4518-8AC0-903634C61CD3}" name="Column12546" dataDxfId="3880"/>
    <tableColumn id="12551" xr3:uid="{1FAD9B50-F66D-49EE-8592-E8FD34B0DE11}" name="Column12547" dataDxfId="3879"/>
    <tableColumn id="12552" xr3:uid="{15CA81D7-7991-4C8D-80D2-C632F201215E}" name="Column12548" dataDxfId="3878"/>
    <tableColumn id="12553" xr3:uid="{2EF3410C-E861-4C52-888A-974192B64269}" name="Column12549" dataDxfId="3877"/>
    <tableColumn id="12554" xr3:uid="{CEE0FED3-8EDE-486E-9C62-DB19C3216D14}" name="Column12550" dataDxfId="3876"/>
    <tableColumn id="12555" xr3:uid="{1D157A33-47ED-473B-AA8E-46785C736EEF}" name="Column12551" dataDxfId="3875"/>
    <tableColumn id="12556" xr3:uid="{021DE31A-74C7-4DDA-A990-96FA190FDB02}" name="Column12552" dataDxfId="3874"/>
    <tableColumn id="12557" xr3:uid="{F0B78350-9D63-49F0-984B-381F865209AC}" name="Column12553" dataDxfId="3873"/>
    <tableColumn id="12558" xr3:uid="{1F7E54DA-21F4-4BBC-847B-66756468FBDB}" name="Column12554" dataDxfId="3872"/>
    <tableColumn id="12559" xr3:uid="{0A219A61-63CD-4D7E-9DC6-096403E95B3D}" name="Column12555" dataDxfId="3871"/>
    <tableColumn id="12560" xr3:uid="{E7391F9F-D35E-4A39-BDDE-761C26C51294}" name="Column12556" dataDxfId="3870"/>
    <tableColumn id="12561" xr3:uid="{7DEAB139-13FE-4BC4-BF4C-540939519A15}" name="Column12557" dataDxfId="3869"/>
    <tableColumn id="12562" xr3:uid="{96D08150-1339-4088-A500-15FAECE1F1D3}" name="Column12558" dataDxfId="3868"/>
    <tableColumn id="12563" xr3:uid="{E5CF7ECC-3359-46DA-9570-31DFF27186BB}" name="Column12559" dataDxfId="3867"/>
    <tableColumn id="12564" xr3:uid="{FD0778E0-9C22-4F1B-B971-B9F6CC12F0EF}" name="Column12560" dataDxfId="3866"/>
    <tableColumn id="12565" xr3:uid="{1EE3E433-377E-4C2F-80F9-6EF1930CA473}" name="Column12561" dataDxfId="3865"/>
    <tableColumn id="12566" xr3:uid="{5901C9BB-741B-4B0E-968A-185C8C8175EB}" name="Column12562" dataDxfId="3864"/>
    <tableColumn id="12567" xr3:uid="{AE199C8F-B572-491E-A102-1ABC80F67A4E}" name="Column12563" dataDxfId="3863"/>
    <tableColumn id="12568" xr3:uid="{38CC4010-C44A-4D65-8FE1-EE350CA8A4E3}" name="Column12564" dataDxfId="3862"/>
    <tableColumn id="12569" xr3:uid="{F554DE6E-2DF0-4827-9352-30CC4B947E8A}" name="Column12565" dataDxfId="3861"/>
    <tableColumn id="12570" xr3:uid="{1E5A8AE1-01C6-495D-9ED3-C2449C0CCB4D}" name="Column12566" dataDxfId="3860"/>
    <tableColumn id="12571" xr3:uid="{08B3233A-3040-4686-95DA-79AB0226138E}" name="Column12567" dataDxfId="3859"/>
    <tableColumn id="12572" xr3:uid="{D39B2802-8BA1-4B52-B689-59D437150C26}" name="Column12568" dataDxfId="3858"/>
    <tableColumn id="12573" xr3:uid="{91BF5A1A-D45A-45B6-B449-3AE18321A6D1}" name="Column12569" dataDxfId="3857"/>
    <tableColumn id="12574" xr3:uid="{F8C2D244-F484-40D0-A084-6939F055F039}" name="Column12570" dataDxfId="3856"/>
    <tableColumn id="12575" xr3:uid="{0BC7B3D9-9A45-4050-9081-CDC245254CC1}" name="Column12571" dataDxfId="3855"/>
    <tableColumn id="12576" xr3:uid="{E590F5C6-D438-4469-9605-03A7D34D66AF}" name="Column12572" dataDxfId="3854"/>
    <tableColumn id="12577" xr3:uid="{AC90E268-9F4E-4F76-B409-E53C6AE4B27A}" name="Column12573" dataDxfId="3853"/>
    <tableColumn id="12578" xr3:uid="{481FD9B5-CF93-454F-8DD7-172B4102ECBF}" name="Column12574" dataDxfId="3852"/>
    <tableColumn id="12579" xr3:uid="{BD5C4FF9-43E6-41A8-9E17-E1DBFF4F3F28}" name="Column12575" dataDxfId="3851"/>
    <tableColumn id="12580" xr3:uid="{AE9E0812-8C18-40A4-93F3-2F1879AB0ECA}" name="Column12576" dataDxfId="3850"/>
    <tableColumn id="12581" xr3:uid="{3A48C633-9C86-4254-8198-0800C5DA345F}" name="Column12577" dataDxfId="3849"/>
    <tableColumn id="12582" xr3:uid="{C9A00439-D1E0-4FBB-A065-39F36EF7F3DA}" name="Column12578" dataDxfId="3848"/>
    <tableColumn id="12583" xr3:uid="{3A3BDB4C-DEDA-4CE9-ACBE-6F993BBDC328}" name="Column12579" dataDxfId="3847"/>
    <tableColumn id="12584" xr3:uid="{3DB15C11-01BE-4BBE-96FC-B922CC76A4B3}" name="Column12580" dataDxfId="3846"/>
    <tableColumn id="12585" xr3:uid="{A68F1FA9-57DF-414B-8B58-B941F8BA6668}" name="Column12581" dataDxfId="3845"/>
    <tableColumn id="12586" xr3:uid="{DB1E91BE-6CF2-43DA-90DF-54DAA51D1E21}" name="Column12582" dataDxfId="3844"/>
    <tableColumn id="12587" xr3:uid="{5CF32CEC-96DA-4D85-9BC5-B50565EAF5B0}" name="Column12583" dataDxfId="3843"/>
    <tableColumn id="12588" xr3:uid="{7B06054F-25C8-4540-907B-A97C741B8609}" name="Column12584" dataDxfId="3842"/>
    <tableColumn id="12589" xr3:uid="{AFB6174D-748A-4B4F-BEB6-85F35F43CC40}" name="Column12585" dataDxfId="3841"/>
    <tableColumn id="12590" xr3:uid="{5E1C886B-9FF3-4B99-B687-CCEDD46EA582}" name="Column12586" dataDxfId="3840"/>
    <tableColumn id="12591" xr3:uid="{5B0F81D3-7221-4748-AC6D-4CDF428B3C54}" name="Column12587" dataDxfId="3839"/>
    <tableColumn id="12592" xr3:uid="{C3F0A634-8CC2-4E5E-BBD7-EC11CCCCBFD8}" name="Column12588" dataDxfId="3838"/>
    <tableColumn id="12593" xr3:uid="{4287CA24-2201-4AF0-876A-2A979BD541A2}" name="Column12589" dataDxfId="3837"/>
    <tableColumn id="12594" xr3:uid="{7041F99B-A93C-4486-AD4F-CD7019BB3915}" name="Column12590" dataDxfId="3836"/>
    <tableColumn id="12595" xr3:uid="{1A2CF159-AD8C-44EB-8036-2897D883CECF}" name="Column12591" dataDxfId="3835"/>
    <tableColumn id="12596" xr3:uid="{2EE522B2-7DC7-4ACE-8D93-4EB0073945B5}" name="Column12592" dataDxfId="3834"/>
    <tableColumn id="12597" xr3:uid="{8901A562-9EB1-4995-8772-17A66999ABCC}" name="Column12593" dataDxfId="3833"/>
    <tableColumn id="12598" xr3:uid="{0743D2BD-826C-4926-8934-45203DB1DF6D}" name="Column12594" dataDxfId="3832"/>
    <tableColumn id="12599" xr3:uid="{01283546-31FB-46DC-917F-75F9F850A574}" name="Column12595" dataDxfId="3831"/>
    <tableColumn id="12600" xr3:uid="{22CCE0CF-F64A-4074-BE23-16ACB6E3EA89}" name="Column12596" dataDxfId="3830"/>
    <tableColumn id="12601" xr3:uid="{9D768EC7-ADCE-4DD7-9D24-BB77EF516454}" name="Column12597" dataDxfId="3829"/>
    <tableColumn id="12602" xr3:uid="{29A1CEB2-32A4-4254-9EED-9B1F95EAA87E}" name="Column12598" dataDxfId="3828"/>
    <tableColumn id="12603" xr3:uid="{5A81A12D-48CC-4A3A-8D50-E3CE8512EA42}" name="Column12599" dataDxfId="3827"/>
    <tableColumn id="12604" xr3:uid="{ACD56B34-9F60-43CF-AD3F-D9F153033372}" name="Column12600" dataDxfId="3826"/>
    <tableColumn id="12605" xr3:uid="{770C475E-2649-4A05-B780-35EB566AB086}" name="Column12601" dataDxfId="3825"/>
    <tableColumn id="12606" xr3:uid="{71C05190-8B7E-410C-9F53-97DF6B77D024}" name="Column12602" dataDxfId="3824"/>
    <tableColumn id="12607" xr3:uid="{80E9B4A7-B723-471B-9CBA-489B95A6D61E}" name="Column12603" dataDxfId="3823"/>
    <tableColumn id="12608" xr3:uid="{2767B41E-E759-46E8-A1E9-E85CD2C06BAB}" name="Column12604" dataDxfId="3822"/>
    <tableColumn id="12609" xr3:uid="{D84A7CE1-71F5-494D-B163-2D0809AE54E2}" name="Column12605" dataDxfId="3821"/>
    <tableColumn id="12610" xr3:uid="{E799832A-2591-49CB-93CE-0920928588BB}" name="Column12606" dataDxfId="3820"/>
    <tableColumn id="12611" xr3:uid="{E8CB7403-5AD7-4D2A-9E8F-30CE2D4A4B93}" name="Column12607" dataDxfId="3819"/>
    <tableColumn id="12612" xr3:uid="{67D9AE44-6815-47CD-A6DE-91941E99465A}" name="Column12608" dataDxfId="3818"/>
    <tableColumn id="12613" xr3:uid="{BD68FEA2-3606-40E7-8B60-5C574F7EF255}" name="Column12609" dataDxfId="3817"/>
    <tableColumn id="12614" xr3:uid="{43131E1C-A771-4EF9-AF0A-D4F517A16702}" name="Column12610" dataDxfId="3816"/>
    <tableColumn id="12615" xr3:uid="{21A66709-FC18-44A1-80C2-D82691DAA637}" name="Column12611" dataDxfId="3815"/>
    <tableColumn id="12616" xr3:uid="{45F1D1DC-1CAD-41F9-B5EA-734C914F4B7E}" name="Column12612" dataDxfId="3814"/>
    <tableColumn id="12617" xr3:uid="{3A8755E8-B17F-43B8-B894-6031A1ADCC32}" name="Column12613" dataDxfId="3813"/>
    <tableColumn id="12618" xr3:uid="{A1EC3787-88AB-4AA5-9D07-CDBC4B18F8F1}" name="Column12614" dataDxfId="3812"/>
    <tableColumn id="12619" xr3:uid="{027C1BC4-F435-48CE-90FE-46498043B0AE}" name="Column12615" dataDxfId="3811"/>
    <tableColumn id="12620" xr3:uid="{55B43A60-82BC-4C36-A75B-6116CBB71763}" name="Column12616" dataDxfId="3810"/>
    <tableColumn id="12621" xr3:uid="{9B4B570B-B125-4BA3-9738-F30623DDC58C}" name="Column12617" dataDxfId="3809"/>
    <tableColumn id="12622" xr3:uid="{34440D3D-D298-46D8-8B96-35CD07B77A14}" name="Column12618" dataDxfId="3808"/>
    <tableColumn id="12623" xr3:uid="{41E53AEF-C960-40D8-AA3D-0AB795195E67}" name="Column12619" dataDxfId="3807"/>
    <tableColumn id="12624" xr3:uid="{1D074D66-9C0F-4125-B0C1-51E71288AB67}" name="Column12620" dataDxfId="3806"/>
    <tableColumn id="12625" xr3:uid="{B9FCFA76-47CC-45E0-B78A-BB7F5F567898}" name="Column12621" dataDxfId="3805"/>
    <tableColumn id="12626" xr3:uid="{46084BF6-44BC-4194-81C3-BBE5C87AFFE0}" name="Column12622" dataDxfId="3804"/>
    <tableColumn id="12627" xr3:uid="{05F2267C-199F-4132-B4CB-E74ACAB2607A}" name="Column12623" dataDxfId="3803"/>
    <tableColumn id="12628" xr3:uid="{586B2C4C-1382-4FB3-89A0-F83287AC61E2}" name="Column12624" dataDxfId="3802"/>
    <tableColumn id="12629" xr3:uid="{8F52BAD6-4656-4993-8D2D-787681DFB021}" name="Column12625" dataDxfId="3801"/>
    <tableColumn id="12630" xr3:uid="{690A35A4-1E1F-412E-8315-00CBB2A8A2CF}" name="Column12626" dataDxfId="3800"/>
    <tableColumn id="12631" xr3:uid="{97AE4C5D-2D01-468A-B124-45F4D4D774E0}" name="Column12627" dataDxfId="3799"/>
    <tableColumn id="12632" xr3:uid="{B0A47C8D-403F-4057-A83D-95807F8CCC29}" name="Column12628" dataDxfId="3798"/>
    <tableColumn id="12633" xr3:uid="{341663F0-03A0-4D03-B6FA-BD9106DADB00}" name="Column12629" dataDxfId="3797"/>
    <tableColumn id="12634" xr3:uid="{5C576453-6D35-4134-B48C-3876C54909CA}" name="Column12630" dataDxfId="3796"/>
    <tableColumn id="12635" xr3:uid="{15AE1A55-4F7A-496D-9800-941F25569456}" name="Column12631" dataDxfId="3795"/>
    <tableColumn id="12636" xr3:uid="{13EAD6BB-FDBA-4F25-8D97-FAE8D6E3DE79}" name="Column12632" dataDxfId="3794"/>
    <tableColumn id="12637" xr3:uid="{9945740E-7A7E-47E8-8C7E-EE7867EDD418}" name="Column12633" dataDxfId="3793"/>
    <tableColumn id="12638" xr3:uid="{D2B9FFF3-885B-42CC-9ED1-AE8F6840F771}" name="Column12634" dataDxfId="3792"/>
    <tableColumn id="12639" xr3:uid="{3C2D7833-E40E-4D98-9B98-55BFFA8C6995}" name="Column12635" dataDxfId="3791"/>
    <tableColumn id="12640" xr3:uid="{84F6874E-C490-46C5-84D9-E32C69B151DE}" name="Column12636" dataDxfId="3790"/>
    <tableColumn id="12641" xr3:uid="{EEAC9F6B-8075-4BE4-A43D-453AD649D1E8}" name="Column12637" dataDxfId="3789"/>
    <tableColumn id="12642" xr3:uid="{356A8A4C-0307-4794-83D4-B086F8C259A3}" name="Column12638" dataDxfId="3788"/>
    <tableColumn id="12643" xr3:uid="{F7507C6F-A4D6-4324-A3B9-52507C36FD95}" name="Column12639" dataDxfId="3787"/>
    <tableColumn id="12644" xr3:uid="{A95D9B76-18D0-492C-B6DD-9ED881E5BDF0}" name="Column12640" dataDxfId="3786"/>
    <tableColumn id="12645" xr3:uid="{33A268E1-E3FA-4704-BFC8-BE8E3BC58D23}" name="Column12641" dataDxfId="3785"/>
    <tableColumn id="12646" xr3:uid="{9ABCBFF0-1FDB-4BBD-AFE4-6C33D87A44AF}" name="Column12642" dataDxfId="3784"/>
    <tableColumn id="12647" xr3:uid="{09849E1B-5CD7-4952-9B01-43226E5F5F2F}" name="Column12643" dataDxfId="3783"/>
    <tableColumn id="12648" xr3:uid="{72CC67C3-E53D-4D60-AB76-30272F811A6F}" name="Column12644" dataDxfId="3782"/>
    <tableColumn id="12649" xr3:uid="{440AB970-8429-4B27-889D-65AC3BD2A4B3}" name="Column12645" dataDxfId="3781"/>
    <tableColumn id="12650" xr3:uid="{ED0F14C3-C4E7-4908-AB65-593EFBB91108}" name="Column12646" dataDxfId="3780"/>
    <tableColumn id="12651" xr3:uid="{06A8054C-396F-429B-B6B8-084178B66216}" name="Column12647" dataDxfId="3779"/>
    <tableColumn id="12652" xr3:uid="{EF0E696A-EB8F-4070-83F3-9699D8E87FDA}" name="Column12648" dataDxfId="3778"/>
    <tableColumn id="12653" xr3:uid="{ECB38FBC-1637-4701-AC78-8A2C0B7BC1AA}" name="Column12649" dataDxfId="3777"/>
    <tableColumn id="12654" xr3:uid="{24BF8C9B-11F9-463A-91E7-9856366FD289}" name="Column12650" dataDxfId="3776"/>
    <tableColumn id="12655" xr3:uid="{5A97BFAA-4403-488E-AEE3-0C8990EED366}" name="Column12651" dataDxfId="3775"/>
    <tableColumn id="12656" xr3:uid="{EB2E4780-D76F-4134-966C-C5158575F85F}" name="Column12652" dataDxfId="3774"/>
    <tableColumn id="12657" xr3:uid="{553B001C-9669-4A4B-B1FC-6C437372A901}" name="Column12653" dataDxfId="3773"/>
    <tableColumn id="12658" xr3:uid="{C2C6BFF4-88BB-4412-ADB3-7F511F921B9C}" name="Column12654" dataDxfId="3772"/>
    <tableColumn id="12659" xr3:uid="{F2A617B9-415D-4E59-B915-BC30AB3CE80F}" name="Column12655" dataDxfId="3771"/>
    <tableColumn id="12660" xr3:uid="{DE02C3D2-F277-4DDB-83E5-C6BD7645E997}" name="Column12656" dataDxfId="3770"/>
    <tableColumn id="12661" xr3:uid="{C91FF149-97A4-49EA-9646-580598CF6099}" name="Column12657" dataDxfId="3769"/>
    <tableColumn id="12662" xr3:uid="{BCCE1255-94D2-4A3B-8747-F74778F6C72B}" name="Column12658" dataDxfId="3768"/>
    <tableColumn id="12663" xr3:uid="{40736C06-069B-4B9A-9E6D-68F5A01DD0D4}" name="Column12659" dataDxfId="3767"/>
    <tableColumn id="12664" xr3:uid="{0B4D75F4-C3F9-4C71-B968-D384BD3B43E5}" name="Column12660" dataDxfId="3766"/>
    <tableColumn id="12665" xr3:uid="{52669DA6-323B-4AD7-878E-ADBBDAF0C002}" name="Column12661" dataDxfId="3765"/>
    <tableColumn id="12666" xr3:uid="{B0E63965-65B9-4581-B401-BD14CC3523CC}" name="Column12662" dataDxfId="3764"/>
    <tableColumn id="12667" xr3:uid="{4FEDDF4E-58E8-4496-A6AE-1876A014D8EB}" name="Column12663" dataDxfId="3763"/>
    <tableColumn id="12668" xr3:uid="{171C86C5-077A-4E70-92B2-3BF33D764DF4}" name="Column12664" dataDxfId="3762"/>
    <tableColumn id="12669" xr3:uid="{2D85B267-5075-4AC0-B47E-E28C438A9FD4}" name="Column12665" dataDxfId="3761"/>
    <tableColumn id="12670" xr3:uid="{331C4F83-8D95-4E59-A75D-A50F13E504E7}" name="Column12666" dataDxfId="3760"/>
    <tableColumn id="12671" xr3:uid="{58F2D2E5-9D69-47A4-8B5B-3431CB18A568}" name="Column12667" dataDxfId="3759"/>
    <tableColumn id="12672" xr3:uid="{1FC609FD-0C97-42AB-8912-1C179BC10FBF}" name="Column12668" dataDxfId="3758"/>
    <tableColumn id="12673" xr3:uid="{85C19918-FAD2-4B4F-9CEE-000A3810F740}" name="Column12669" dataDxfId="3757"/>
    <tableColumn id="12674" xr3:uid="{48969ECA-8BEC-42F5-AA85-4D04FB21EBC1}" name="Column12670" dataDxfId="3756"/>
    <tableColumn id="12675" xr3:uid="{28D60399-40BE-4A81-9662-6A22C9771018}" name="Column12671" dataDxfId="3755"/>
    <tableColumn id="12676" xr3:uid="{BD922BEF-E2AE-47CB-8F03-5F8AFBAB13CE}" name="Column12672" dataDxfId="3754"/>
    <tableColumn id="12677" xr3:uid="{5690DDBA-9EA8-4392-8E69-DBF9976B954C}" name="Column12673" dataDxfId="3753"/>
    <tableColumn id="12678" xr3:uid="{0E2B59DC-0C18-4892-AAE8-489E3AAC05D5}" name="Column12674" dataDxfId="3752"/>
    <tableColumn id="12679" xr3:uid="{B5A81A9B-4CCE-4773-ACF7-8206835BD4A0}" name="Column12675" dataDxfId="3751"/>
    <tableColumn id="12680" xr3:uid="{5AF218CA-53AC-496B-A2E0-B2E83BFF0948}" name="Column12676" dataDxfId="3750"/>
    <tableColumn id="12681" xr3:uid="{94DCC852-2878-4A01-877C-DEA811FDC543}" name="Column12677" dataDxfId="3749"/>
    <tableColumn id="12682" xr3:uid="{B59C6AF2-7FDD-4ADF-B24A-A3E40950157D}" name="Column12678" dataDxfId="3748"/>
    <tableColumn id="12683" xr3:uid="{4F22DEBF-5811-4EDB-AAD4-CAE4964C8A31}" name="Column12679" dataDxfId="3747"/>
    <tableColumn id="12684" xr3:uid="{2558C354-3ED9-4F0C-8244-201D5E4E44AA}" name="Column12680" dataDxfId="3746"/>
    <tableColumn id="12685" xr3:uid="{C0AD565B-715C-43D0-BA2F-AB39413A8DB6}" name="Column12681" dataDxfId="3745"/>
    <tableColumn id="12686" xr3:uid="{68F0361B-BED8-4F75-9829-C6865ECBC716}" name="Column12682" dataDxfId="3744"/>
    <tableColumn id="12687" xr3:uid="{CB66CF52-15F9-4B67-B8CD-6318E26AC31D}" name="Column12683" dataDxfId="3743"/>
    <tableColumn id="12688" xr3:uid="{0A0394B3-7525-441F-9EFF-4BF70481B8A2}" name="Column12684" dataDxfId="3742"/>
    <tableColumn id="12689" xr3:uid="{DAC2DCA2-10B1-46E2-9395-812BC9B0386C}" name="Column12685" dataDxfId="3741"/>
    <tableColumn id="12690" xr3:uid="{5B8C8CF7-57D6-4B5E-9B00-4CE29EAF7C2A}" name="Column12686" dataDxfId="3740"/>
    <tableColumn id="12691" xr3:uid="{0894D967-7FFC-486B-8B90-51AA49CDA627}" name="Column12687" dataDxfId="3739"/>
    <tableColumn id="12692" xr3:uid="{EACCF709-3A0E-4E21-B8FB-370415CA8671}" name="Column12688" dataDxfId="3738"/>
    <tableColumn id="12693" xr3:uid="{28BEE53E-048E-410A-9979-3D78352B4BCD}" name="Column12689" dataDxfId="3737"/>
    <tableColumn id="12694" xr3:uid="{6E215E28-98EB-4645-82A0-1C84902FC6C5}" name="Column12690" dataDxfId="3736"/>
    <tableColumn id="12695" xr3:uid="{36FF1110-EAD8-4669-8B51-65342710D8ED}" name="Column12691" dataDxfId="3735"/>
    <tableColumn id="12696" xr3:uid="{65387691-A698-4619-9FB8-ABA9CB33BA2F}" name="Column12692" dataDxfId="3734"/>
    <tableColumn id="12697" xr3:uid="{5B06F55C-987C-44E9-997B-F9248274CDA4}" name="Column12693" dataDxfId="3733"/>
    <tableColumn id="12698" xr3:uid="{40137C1A-9822-4936-9D01-C35647B01869}" name="Column12694" dataDxfId="3732"/>
    <tableColumn id="12699" xr3:uid="{8E73FA99-E67E-4FBE-A4A8-987738527AFD}" name="Column12695" dataDxfId="3731"/>
    <tableColumn id="12700" xr3:uid="{08875AA3-097E-4D59-91E5-9C12AE5733AF}" name="Column12696" dataDxfId="3730"/>
    <tableColumn id="12701" xr3:uid="{00E78136-9C95-45B4-AD5D-88EF125AEFD0}" name="Column12697" dataDxfId="3729"/>
    <tableColumn id="12702" xr3:uid="{A3E0505D-7AE0-47C4-89D5-6868E2460D60}" name="Column12698" dataDxfId="3728"/>
    <tableColumn id="12703" xr3:uid="{30DAD4C7-D0BC-42D5-9406-E80D7FCDEF00}" name="Column12699" dataDxfId="3727"/>
    <tableColumn id="12704" xr3:uid="{E77AD71E-112B-4858-B8AA-60300564115C}" name="Column12700" dataDxfId="3726"/>
    <tableColumn id="12705" xr3:uid="{F148C72F-60BC-42F1-88CF-FFA3D622B4F1}" name="Column12701" dataDxfId="3725"/>
    <tableColumn id="12706" xr3:uid="{5175057E-511C-48F4-A6B3-631B74F55B5E}" name="Column12702" dataDxfId="3724"/>
    <tableColumn id="12707" xr3:uid="{B25D7F84-EC9C-40D1-9DD0-E3DE7A489D17}" name="Column12703" dataDxfId="3723"/>
    <tableColumn id="12708" xr3:uid="{1E83FEB2-E35A-4E39-B5C1-A884929458D4}" name="Column12704" dataDxfId="3722"/>
    <tableColumn id="12709" xr3:uid="{70A2C7E3-5530-4031-B17C-68C7A7B76331}" name="Column12705" dataDxfId="3721"/>
    <tableColumn id="12710" xr3:uid="{5C074859-E2D9-4324-A88F-C8EE5C1B37FE}" name="Column12706" dataDxfId="3720"/>
    <tableColumn id="12711" xr3:uid="{34AE8B89-2E9C-45B9-88D8-C2487DFC6632}" name="Column12707" dataDxfId="3719"/>
    <tableColumn id="12712" xr3:uid="{0380D8B7-365B-4908-A677-36FA5CCEC1AC}" name="Column12708" dataDxfId="3718"/>
    <tableColumn id="12713" xr3:uid="{61770878-30E3-497F-8064-F52AAD597DF4}" name="Column12709" dataDxfId="3717"/>
    <tableColumn id="12714" xr3:uid="{B047DFFE-C573-46FE-915D-AAA08BE88A36}" name="Column12710" dataDxfId="3716"/>
    <tableColumn id="12715" xr3:uid="{473B6A07-0CD9-4E05-A508-A565789B7800}" name="Column12711" dataDxfId="3715"/>
    <tableColumn id="12716" xr3:uid="{B2BACF2E-0307-420A-A94D-F44A2ED5B413}" name="Column12712" dataDxfId="3714"/>
    <tableColumn id="12717" xr3:uid="{9B785399-4F7D-482E-BB72-641AF17DA921}" name="Column12713" dataDxfId="3713"/>
    <tableColumn id="12718" xr3:uid="{D8FF397D-03DA-4CA0-8B98-BCA3B65009D2}" name="Column12714" dataDxfId="3712"/>
    <tableColumn id="12719" xr3:uid="{18748F57-69E7-475B-8137-78C94ACB1E62}" name="Column12715" dataDxfId="3711"/>
    <tableColumn id="12720" xr3:uid="{1DDB56E6-8C1B-44A2-BFC7-8E2D41DC6C41}" name="Column12716" dataDxfId="3710"/>
    <tableColumn id="12721" xr3:uid="{DFD80A27-652D-457D-A2D3-97FC0583C55A}" name="Column12717" dataDxfId="3709"/>
    <tableColumn id="12722" xr3:uid="{858BDF9A-AA41-4E0D-A4F0-21FB4EA13EC3}" name="Column12718" dataDxfId="3708"/>
    <tableColumn id="12723" xr3:uid="{ED54213C-5ED1-4011-9177-04AC22B2E0A4}" name="Column12719" dataDxfId="3707"/>
    <tableColumn id="12724" xr3:uid="{E562840A-19CD-4AE1-A2CF-3A7FDA89D480}" name="Column12720" dataDxfId="3706"/>
    <tableColumn id="12725" xr3:uid="{37FFE2FF-FB16-4BEE-86FB-7746E36B4D46}" name="Column12721" dataDxfId="3705"/>
    <tableColumn id="12726" xr3:uid="{C93080F6-C938-4A05-AE89-D762C7E46C00}" name="Column12722" dataDxfId="3704"/>
    <tableColumn id="12727" xr3:uid="{68EF3E28-B582-449F-843D-0E6B1AF20F44}" name="Column12723" dataDxfId="3703"/>
    <tableColumn id="12728" xr3:uid="{468AB2E5-F3B6-48CE-9BA9-92A7455D199E}" name="Column12724" dataDxfId="3702"/>
    <tableColumn id="12729" xr3:uid="{8C449292-EF66-46F7-A032-4AFD6AD70252}" name="Column12725" dataDxfId="3701"/>
    <tableColumn id="12730" xr3:uid="{9EE9C948-0FB5-46E3-B506-1497A4296C64}" name="Column12726" dataDxfId="3700"/>
    <tableColumn id="12731" xr3:uid="{899E2FDB-1154-43B7-9FA3-7D09F113AB3E}" name="Column12727" dataDxfId="3699"/>
    <tableColumn id="12732" xr3:uid="{7EA0F1D4-1FD1-458D-99B8-73B7F9AEEEC5}" name="Column12728" dataDxfId="3698"/>
    <tableColumn id="12733" xr3:uid="{80562FEE-52BB-415C-B966-856A9F375A8A}" name="Column12729" dataDxfId="3697"/>
    <tableColumn id="12734" xr3:uid="{E458DF5E-A5F4-4599-B6B3-E83EE089C81A}" name="Column12730" dataDxfId="3696"/>
    <tableColumn id="12735" xr3:uid="{E8BA7E10-8311-40A8-8DDE-E4568B0C3DF1}" name="Column12731" dataDxfId="3695"/>
    <tableColumn id="12736" xr3:uid="{0C785AC3-F33C-4E95-975A-4705CCAEE6BB}" name="Column12732" dataDxfId="3694"/>
    <tableColumn id="12737" xr3:uid="{AF9F17B6-0402-4CFC-8A33-AC029138B51D}" name="Column12733" dataDxfId="3693"/>
    <tableColumn id="12738" xr3:uid="{120035E7-2DD5-4992-8988-F69735362D49}" name="Column12734" dataDxfId="3692"/>
    <tableColumn id="12739" xr3:uid="{9ED7B8AB-4E35-4395-B775-9FA1847963FC}" name="Column12735" dataDxfId="3691"/>
    <tableColumn id="12740" xr3:uid="{1C0AD1EA-C717-4A92-8E83-EE31C75F6FB9}" name="Column12736" dataDxfId="3690"/>
    <tableColumn id="12741" xr3:uid="{01B7F1A9-EE7B-4AAF-9268-579FF6B35F7C}" name="Column12737" dataDxfId="3689"/>
    <tableColumn id="12742" xr3:uid="{625A7C87-FE73-4AA4-9C3F-FA271F053B8D}" name="Column12738" dataDxfId="3688"/>
    <tableColumn id="12743" xr3:uid="{EE1A7307-6AC2-4DE4-AA6A-1E8E738F5346}" name="Column12739" dataDxfId="3687"/>
    <tableColumn id="12744" xr3:uid="{A7FC0E60-2967-44F8-A669-54B83C5019CE}" name="Column12740" dataDxfId="3686"/>
    <tableColumn id="12745" xr3:uid="{271D6207-C780-40D9-8369-A9A49C3B8291}" name="Column12741" dataDxfId="3685"/>
    <tableColumn id="12746" xr3:uid="{30E3FF05-8941-4694-93C1-DD6954A91002}" name="Column12742" dataDxfId="3684"/>
    <tableColumn id="12747" xr3:uid="{98A524C1-CB28-4B28-B511-8180855E75CD}" name="Column12743" dataDxfId="3683"/>
    <tableColumn id="12748" xr3:uid="{E1BBA305-D45B-4567-BB33-D19F74D82CBF}" name="Column12744" dataDxfId="3682"/>
    <tableColumn id="12749" xr3:uid="{AD274059-53CE-4288-8145-C98571B89E5F}" name="Column12745" dataDxfId="3681"/>
    <tableColumn id="12750" xr3:uid="{80830B41-0F6F-427D-A8ED-C4A84EFAF986}" name="Column12746" dataDxfId="3680"/>
    <tableColumn id="12751" xr3:uid="{238F4677-3C11-430D-ABF1-DC3D7DAC4D8A}" name="Column12747" dataDxfId="3679"/>
    <tableColumn id="12752" xr3:uid="{D619D628-9E0B-484A-A774-6F20587605F3}" name="Column12748" dataDxfId="3678"/>
    <tableColumn id="12753" xr3:uid="{5C41AAC9-4B14-489E-A0A7-0A5C20455037}" name="Column12749" dataDxfId="3677"/>
    <tableColumn id="12754" xr3:uid="{50C3C560-9616-48FA-AA4C-4EEA0819437B}" name="Column12750" dataDxfId="3676"/>
    <tableColumn id="12755" xr3:uid="{962EF5BE-EAFC-4F2C-A82A-3AD52DF1B17A}" name="Column12751" dataDxfId="3675"/>
    <tableColumn id="12756" xr3:uid="{052A130E-A5EF-41BA-8083-DADC84638395}" name="Column12752" dataDxfId="3674"/>
    <tableColumn id="12757" xr3:uid="{4E4C0F23-239A-420C-A2C3-FB9085201871}" name="Column12753" dataDxfId="3673"/>
    <tableColumn id="12758" xr3:uid="{F586B01F-3073-4200-9D0B-E85569BD6701}" name="Column12754" dataDxfId="3672"/>
    <tableColumn id="12759" xr3:uid="{A02B8199-93C0-4007-9124-79601E04FD4A}" name="Column12755" dataDxfId="3671"/>
    <tableColumn id="12760" xr3:uid="{9ED13581-B7AC-45A4-8B81-504B53CE2129}" name="Column12756" dataDxfId="3670"/>
    <tableColumn id="12761" xr3:uid="{D3B06CAC-CAB8-42CF-810F-A0B58A44D4DE}" name="Column12757" dataDxfId="3669"/>
    <tableColumn id="12762" xr3:uid="{151899A1-8D38-4BF2-86ED-3A335C8C56E6}" name="Column12758" dataDxfId="3668"/>
    <tableColumn id="12763" xr3:uid="{B61C9C39-59D3-4963-92F1-4E310DFC195D}" name="Column12759" dataDxfId="3667"/>
    <tableColumn id="12764" xr3:uid="{C6E04D37-D20C-4491-85FE-FFC4443F5C19}" name="Column12760" dataDxfId="3666"/>
    <tableColumn id="12765" xr3:uid="{35160594-BC72-4004-B3C1-499D8F6D034E}" name="Column12761" dataDxfId="3665"/>
    <tableColumn id="12766" xr3:uid="{2066B7A1-8E6D-4778-8D56-E5C754D44EAA}" name="Column12762" dataDxfId="3664"/>
    <tableColumn id="12767" xr3:uid="{A2D620FC-84BF-4A20-9222-2C55097E06A9}" name="Column12763" dataDxfId="3663"/>
    <tableColumn id="12768" xr3:uid="{CA748F93-5A32-4F59-A5ED-2FA81DEA2868}" name="Column12764" dataDxfId="3662"/>
    <tableColumn id="12769" xr3:uid="{137939CE-6144-4660-B16D-E289D9E14788}" name="Column12765" dataDxfId="3661"/>
    <tableColumn id="12770" xr3:uid="{BD9537D3-AC31-417F-86FC-E539D7F6ACF0}" name="Column12766" dataDxfId="3660"/>
    <tableColumn id="12771" xr3:uid="{65EEB3B4-AD09-47FD-9204-9D34EDD68F47}" name="Column12767" dataDxfId="3659"/>
    <tableColumn id="12772" xr3:uid="{57D69D11-EEC6-449C-A285-325623BDF151}" name="Column12768" dataDxfId="3658"/>
    <tableColumn id="12773" xr3:uid="{42D855B4-F272-4A23-892E-23B50392EE71}" name="Column12769" dataDxfId="3657"/>
    <tableColumn id="12774" xr3:uid="{3F686DA8-FB2F-4BDB-9964-B68017BE7603}" name="Column12770" dataDxfId="3656"/>
    <tableColumn id="12775" xr3:uid="{5782616A-109C-445E-B0FF-4C949D0779F1}" name="Column12771" dataDxfId="3655"/>
    <tableColumn id="12776" xr3:uid="{2C7D9840-0D06-4AB4-AA8D-05479717C6AC}" name="Column12772" dataDxfId="3654"/>
    <tableColumn id="12777" xr3:uid="{CA9778DE-7F80-41FF-A267-1E1ECCB09952}" name="Column12773" dataDxfId="3653"/>
    <tableColumn id="12778" xr3:uid="{F84FE94C-9D3E-44ED-98FC-6C28D514FA56}" name="Column12774" dataDxfId="3652"/>
    <tableColumn id="12779" xr3:uid="{99BB85E1-DC04-4BDA-9D39-C7B50541CE7D}" name="Column12775" dataDxfId="3651"/>
    <tableColumn id="12780" xr3:uid="{E7858C3E-4C42-49BE-8D82-60F5C2418F26}" name="Column12776" dataDxfId="3650"/>
    <tableColumn id="12781" xr3:uid="{9AA4E4FA-3E56-42A6-ADD2-EA9215A61E61}" name="Column12777" dataDxfId="3649"/>
    <tableColumn id="12782" xr3:uid="{6EB044C8-032D-4C1C-BDE8-7F94BB7D909D}" name="Column12778" dataDxfId="3648"/>
    <tableColumn id="12783" xr3:uid="{EBC91D3B-5369-4C76-960B-E208E95BB7BB}" name="Column12779" dataDxfId="3647"/>
    <tableColumn id="12784" xr3:uid="{8CB1A68E-8DF9-426C-9AF7-EA725234D280}" name="Column12780" dataDxfId="3646"/>
    <tableColumn id="12785" xr3:uid="{380EB49E-1FBD-465E-BDE8-46B7AB7247E2}" name="Column12781" dataDxfId="3645"/>
    <tableColumn id="12786" xr3:uid="{06382683-ECF9-4651-93FC-4C280FD0BDA7}" name="Column12782" dataDxfId="3644"/>
    <tableColumn id="12787" xr3:uid="{BFAC8F14-611C-44BF-9978-9F3813C05D83}" name="Column12783" dataDxfId="3643"/>
    <tableColumn id="12788" xr3:uid="{993F6AD7-30E0-4782-9016-11004C1E6113}" name="Column12784" dataDxfId="3642"/>
    <tableColumn id="12789" xr3:uid="{96E99D0F-87B8-49B7-B8B1-9420BA93F71D}" name="Column12785" dataDxfId="3641"/>
    <tableColumn id="12790" xr3:uid="{8E13DAA2-54E3-4EAF-A45E-BAE464D2F8B1}" name="Column12786" dataDxfId="3640"/>
    <tableColumn id="12791" xr3:uid="{41B6603C-27D0-49A1-963A-B8B4A3FAEC87}" name="Column12787" dataDxfId="3639"/>
    <tableColumn id="12792" xr3:uid="{9D1CE8D2-64D2-48AA-80D0-C757EC2D0FCA}" name="Column12788" dataDxfId="3638"/>
    <tableColumn id="12793" xr3:uid="{D5D16358-283F-4F25-A5F6-A695B646C73F}" name="Column12789" dataDxfId="3637"/>
    <tableColumn id="12794" xr3:uid="{6E54141D-DCCB-4271-99D8-6DD5AB89130E}" name="Column12790" dataDxfId="3636"/>
    <tableColumn id="12795" xr3:uid="{4B62F392-4DCC-4B0E-BD2E-EDA68D8F65CA}" name="Column12791" dataDxfId="3635"/>
    <tableColumn id="12796" xr3:uid="{7F226132-2C4F-46B2-AB88-E3A3170B79BF}" name="Column12792" dataDxfId="3634"/>
    <tableColumn id="12797" xr3:uid="{11DB439C-59C6-42A6-8812-0D7A53215990}" name="Column12793" dataDxfId="3633"/>
    <tableColumn id="12798" xr3:uid="{A0933B70-B36C-4135-8B7E-C4D63C89B2C8}" name="Column12794" dataDxfId="3632"/>
    <tableColumn id="12799" xr3:uid="{141CF111-7E08-4D06-8838-DE519CEC656D}" name="Column12795" dataDxfId="3631"/>
    <tableColumn id="12800" xr3:uid="{7D77C681-FE6D-4D0B-9D11-302435E39568}" name="Column12796" dataDxfId="3630"/>
    <tableColumn id="12801" xr3:uid="{EF27CBE9-FCCA-4044-90AE-56CFDC972E59}" name="Column12797" dataDxfId="3629"/>
    <tableColumn id="12802" xr3:uid="{AE96AED4-F875-4294-89E0-A023A78F2AF8}" name="Column12798" dataDxfId="3628"/>
    <tableColumn id="12803" xr3:uid="{556639CC-630F-4AF3-898E-344959A8C791}" name="Column12799" dataDxfId="3627"/>
    <tableColumn id="12804" xr3:uid="{86E42D8A-11D9-4A2A-82E8-EA6EC2B4037F}" name="Column12800" dataDxfId="3626"/>
    <tableColumn id="12805" xr3:uid="{88FA5531-B493-4AB5-9FD6-58037FBDEFE0}" name="Column12801" dataDxfId="3625"/>
    <tableColumn id="12806" xr3:uid="{CC6B82E2-6625-4C05-84C9-039E0D2C093D}" name="Column12802" dataDxfId="3624"/>
    <tableColumn id="12807" xr3:uid="{591527AC-E4ED-4746-99CC-54133A50042E}" name="Column12803" dataDxfId="3623"/>
    <tableColumn id="12808" xr3:uid="{5F1B0244-C796-4468-9F17-8343D8CC3473}" name="Column12804" dataDxfId="3622"/>
    <tableColumn id="12809" xr3:uid="{85962B54-1BCF-4797-9D86-746AB1DA78DB}" name="Column12805" dataDxfId="3621"/>
    <tableColumn id="12810" xr3:uid="{FBFA99CB-BCDC-4DBC-BC60-3A4AF881955E}" name="Column12806" dataDxfId="3620"/>
    <tableColumn id="12811" xr3:uid="{61DA3102-0EE2-4386-A8CE-C6620A55432C}" name="Column12807" dataDxfId="3619"/>
    <tableColumn id="12812" xr3:uid="{2C7A601E-A028-4F12-90A0-01C1C288C0DD}" name="Column12808" dataDxfId="3618"/>
    <tableColumn id="12813" xr3:uid="{A5851492-5695-46FE-BCDC-22DE8213D67C}" name="Column12809" dataDxfId="3617"/>
    <tableColumn id="12814" xr3:uid="{F5DF0A6E-7FCB-4EEF-B21E-F7DC9EEB529D}" name="Column12810" dataDxfId="3616"/>
    <tableColumn id="12815" xr3:uid="{488DC679-DF59-400C-9F29-80335506EE93}" name="Column12811" dataDxfId="3615"/>
    <tableColumn id="12816" xr3:uid="{9352AABD-6757-46EE-BB18-CF4A02726D1E}" name="Column12812" dataDxfId="3614"/>
    <tableColumn id="12817" xr3:uid="{F7CC6764-4CF0-49F4-A630-C39DDD90A3EF}" name="Column12813" dataDxfId="3613"/>
    <tableColumn id="12818" xr3:uid="{311231D9-C312-41E1-BC18-00CC33D0C3CD}" name="Column12814" dataDxfId="3612"/>
    <tableColumn id="12819" xr3:uid="{38DB41F0-04B2-48CA-A312-1CD33F1BBC69}" name="Column12815" dataDxfId="3611"/>
    <tableColumn id="12820" xr3:uid="{75269346-1B7A-4D1D-9830-24F82E8171A5}" name="Column12816" dataDxfId="3610"/>
    <tableColumn id="12821" xr3:uid="{B7474569-44D0-48E7-8D22-24717F9BDB6B}" name="Column12817" dataDxfId="3609"/>
    <tableColumn id="12822" xr3:uid="{BB9F3767-189C-472C-BFAA-3635D32D6AC6}" name="Column12818" dataDxfId="3608"/>
    <tableColumn id="12823" xr3:uid="{DEF91010-984C-45C7-B2E3-4E0A8B35A43F}" name="Column12819" dataDxfId="3607"/>
    <tableColumn id="12824" xr3:uid="{DF827A8B-6B19-4A27-8F2A-89AE73F97EBC}" name="Column12820" dataDxfId="3606"/>
    <tableColumn id="12825" xr3:uid="{4D14563F-F0CB-4C3E-9938-C3C4FCE04AAD}" name="Column12821" dataDxfId="3605"/>
    <tableColumn id="12826" xr3:uid="{D2E281FF-5384-42DD-8111-43F95F4A8B24}" name="Column12822" dataDxfId="3604"/>
    <tableColumn id="12827" xr3:uid="{5C2C04D0-9D38-4909-B90C-AE82ADC472BA}" name="Column12823" dataDxfId="3603"/>
    <tableColumn id="12828" xr3:uid="{54A7C800-739A-4677-8E07-84CF43349669}" name="Column12824" dataDxfId="3602"/>
    <tableColumn id="12829" xr3:uid="{E5BE4B12-2945-4AF2-8CA0-55537058F22F}" name="Column12825" dataDxfId="3601"/>
    <tableColumn id="12830" xr3:uid="{9966F8DC-D42B-4435-914B-66C591457B67}" name="Column12826" dataDxfId="3600"/>
    <tableColumn id="12831" xr3:uid="{A4769DBE-57FE-4843-9B9F-1C984D308239}" name="Column12827" dataDxfId="3599"/>
    <tableColumn id="12832" xr3:uid="{8D4394E7-06A1-4FE0-958D-EA2496BCB3AF}" name="Column12828" dataDxfId="3598"/>
    <tableColumn id="12833" xr3:uid="{5843D2BC-4CAE-4502-99D7-EC5157670AFB}" name="Column12829" dataDxfId="3597"/>
    <tableColumn id="12834" xr3:uid="{3DD67F60-3B20-4257-A754-371B974A09E2}" name="Column12830" dataDxfId="3596"/>
    <tableColumn id="12835" xr3:uid="{961A60C9-308D-43BB-BB7B-B8867DD399FB}" name="Column12831" dataDxfId="3595"/>
    <tableColumn id="12836" xr3:uid="{FE146D98-289B-4AA6-83C7-BD9CFA6D81B4}" name="Column12832" dataDxfId="3594"/>
    <tableColumn id="12837" xr3:uid="{15449058-5CF7-4FB5-BE5A-06928ED42D76}" name="Column12833" dataDxfId="3593"/>
    <tableColumn id="12838" xr3:uid="{06DBDA51-5212-4792-9D24-A0E1EB49E432}" name="Column12834" dataDxfId="3592"/>
    <tableColumn id="12839" xr3:uid="{F8FA4A25-CEC0-4F51-A39B-D1B1BF35E551}" name="Column12835" dataDxfId="3591"/>
    <tableColumn id="12840" xr3:uid="{57F19934-C3CE-44C3-89A1-C14BBCD4745F}" name="Column12836" dataDxfId="3590"/>
    <tableColumn id="12841" xr3:uid="{85C9FB85-26C6-42A2-BF34-C073E4E6255E}" name="Column12837" dataDxfId="3589"/>
    <tableColumn id="12842" xr3:uid="{F56A2B79-72AA-4311-86D2-D4F8383FB759}" name="Column12838" dataDxfId="3588"/>
    <tableColumn id="12843" xr3:uid="{C08F3C24-28B3-4C45-9CAD-827054B8CAE0}" name="Column12839" dataDxfId="3587"/>
    <tableColumn id="12844" xr3:uid="{071E243E-F5EA-49B7-AF09-3E3AB2DD07FA}" name="Column12840" dataDxfId="3586"/>
    <tableColumn id="12845" xr3:uid="{78AC984E-DF2C-4B3B-9919-D219443D8D78}" name="Column12841" dataDxfId="3585"/>
    <tableColumn id="12846" xr3:uid="{796301CB-91E0-4A7D-9D40-682263E8938E}" name="Column12842" dataDxfId="3584"/>
    <tableColumn id="12847" xr3:uid="{DB3F54C0-F42A-48A0-ADA4-C3D176E0B4E5}" name="Column12843" dataDxfId="3583"/>
    <tableColumn id="12848" xr3:uid="{8CC26B3C-A6D8-468B-9998-B9F5DE2DA030}" name="Column12844" dataDxfId="3582"/>
    <tableColumn id="12849" xr3:uid="{29DB556E-B43E-460A-BFD5-390B5B18D6FA}" name="Column12845" dataDxfId="3581"/>
    <tableColumn id="12850" xr3:uid="{4235194E-4534-47AD-A51D-E40FF360FA93}" name="Column12846" dataDxfId="3580"/>
    <tableColumn id="12851" xr3:uid="{BD56E8C0-12FF-43E4-B787-0383BCD371E7}" name="Column12847" dataDxfId="3579"/>
    <tableColumn id="12852" xr3:uid="{36F63E27-D588-419C-80BF-ED50CCB5DEF0}" name="Column12848" dataDxfId="3578"/>
    <tableColumn id="12853" xr3:uid="{0A230B1B-3A79-4571-BA0C-371456F860F1}" name="Column12849" dataDxfId="3577"/>
    <tableColumn id="12854" xr3:uid="{657DA6A5-95C1-4F1B-A2CA-2A7AFD25690C}" name="Column12850" dataDxfId="3576"/>
    <tableColumn id="12855" xr3:uid="{913D3373-A038-4F7D-904A-0BE6D1C70C0D}" name="Column12851" dataDxfId="3575"/>
    <tableColumn id="12856" xr3:uid="{864E25B2-DC2A-4D4A-B775-9D4ECD0901A2}" name="Column12852" dataDxfId="3574"/>
    <tableColumn id="12857" xr3:uid="{9FB27229-26A8-4F23-AD76-396E19762579}" name="Column12853" dataDxfId="3573"/>
    <tableColumn id="12858" xr3:uid="{7526FA1B-00AE-4C51-806B-A029B806FECA}" name="Column12854" dataDxfId="3572"/>
    <tableColumn id="12859" xr3:uid="{343B766F-7653-40F4-8F31-3E8C53787BCF}" name="Column12855" dataDxfId="3571"/>
    <tableColumn id="12860" xr3:uid="{2B042221-79F5-454B-816D-80C09DF1AFC0}" name="Column12856" dataDxfId="3570"/>
    <tableColumn id="12861" xr3:uid="{2F9AA5B1-116D-4300-86A0-818422E8035D}" name="Column12857" dataDxfId="3569"/>
    <tableColumn id="12862" xr3:uid="{388D54DA-1C59-47CE-931F-B2805B43D0CD}" name="Column12858" dataDxfId="3568"/>
    <tableColumn id="12863" xr3:uid="{DD02AB13-840C-4489-92FD-8F2B48DE04A9}" name="Column12859" dataDxfId="3567"/>
    <tableColumn id="12864" xr3:uid="{D51685F6-1D3A-44A7-9259-30F77C4074FE}" name="Column12860" dataDxfId="3566"/>
    <tableColumn id="12865" xr3:uid="{05647744-6E8F-4EBE-94B2-F67B69274251}" name="Column12861" dataDxfId="3565"/>
    <tableColumn id="12866" xr3:uid="{C4F4DD49-4E34-4533-AD9C-F778F635D7E7}" name="Column12862" dataDxfId="3564"/>
    <tableColumn id="12867" xr3:uid="{13D3225D-F389-418C-B1DE-D203D6739BA9}" name="Column12863" dataDxfId="3563"/>
    <tableColumn id="12868" xr3:uid="{E79FA932-FB35-4AA8-A947-BA8380DED4B5}" name="Column12864" dataDxfId="3562"/>
    <tableColumn id="12869" xr3:uid="{8AA1A111-006D-4E2D-8496-1928A60E9CBC}" name="Column12865" dataDxfId="3561"/>
    <tableColumn id="12870" xr3:uid="{E10750EF-925D-46E9-A8B3-F15FA1DD2C9D}" name="Column12866" dataDxfId="3560"/>
    <tableColumn id="12871" xr3:uid="{EE5D9342-4272-4B44-957B-529A13622621}" name="Column12867" dataDxfId="3559"/>
    <tableColumn id="12872" xr3:uid="{57568E80-383F-4AD2-A873-915F15425A53}" name="Column12868" dataDxfId="3558"/>
    <tableColumn id="12873" xr3:uid="{75939FEE-E5EF-442B-A595-2D4FC190B2EF}" name="Column12869" dataDxfId="3557"/>
    <tableColumn id="12874" xr3:uid="{02F1AD9B-4277-4F83-9E39-8A00681ADF65}" name="Column12870" dataDxfId="3556"/>
    <tableColumn id="12875" xr3:uid="{DFA60F75-A31B-484B-B5AE-F58D8EAEA8CE}" name="Column12871" dataDxfId="3555"/>
    <tableColumn id="12876" xr3:uid="{02E75558-CA69-45C1-8C0C-2A97A760A541}" name="Column12872" dataDxfId="3554"/>
    <tableColumn id="12877" xr3:uid="{DC6725BE-4258-4580-9123-546173DF0D71}" name="Column12873" dataDxfId="3553"/>
    <tableColumn id="12878" xr3:uid="{8DB964CD-DB2A-4C10-A942-421508D01971}" name="Column12874" dataDxfId="3552"/>
    <tableColumn id="12879" xr3:uid="{BD2C577C-1E7C-46C2-9DC5-25C43C2B68BF}" name="Column12875" dataDxfId="3551"/>
    <tableColumn id="12880" xr3:uid="{C9E74FD8-ACE4-4B7B-B139-368DC625FCA4}" name="Column12876" dataDxfId="3550"/>
    <tableColumn id="12881" xr3:uid="{BE649277-A7F2-466A-9442-1345216CC6C5}" name="Column12877" dataDxfId="3549"/>
    <tableColumn id="12882" xr3:uid="{60F2ABA9-E864-4AE2-BC32-533B4E4C43D0}" name="Column12878" dataDxfId="3548"/>
    <tableColumn id="12883" xr3:uid="{C94890C8-080A-445C-B00A-77EA5CB774BB}" name="Column12879" dataDxfId="3547"/>
    <tableColumn id="12884" xr3:uid="{82F69BE3-4667-4773-9C94-1AB366A37D5E}" name="Column12880" dataDxfId="3546"/>
    <tableColumn id="12885" xr3:uid="{903F9AD7-D2F4-4AA0-A59C-68FD2CC50B4A}" name="Column12881" dataDxfId="3545"/>
    <tableColumn id="12886" xr3:uid="{59113E1F-64FB-4581-986F-BEEB93518EA0}" name="Column12882" dataDxfId="3544"/>
    <tableColumn id="12887" xr3:uid="{F436A6E9-FEE5-49AE-8F29-1EACA80190FB}" name="Column12883" dataDxfId="3543"/>
    <tableColumn id="12888" xr3:uid="{C347110A-DE9D-4EC8-AB73-CE3D6D91F29D}" name="Column12884" dataDxfId="3542"/>
    <tableColumn id="12889" xr3:uid="{742CE6E3-A8FA-408F-B3F9-9C3D5F2A402D}" name="Column12885" dataDxfId="3541"/>
    <tableColumn id="12890" xr3:uid="{B421FF31-40DD-4AB0-9EC4-61C39418149A}" name="Column12886" dataDxfId="3540"/>
    <tableColumn id="12891" xr3:uid="{36860C22-0965-4F51-B659-3216B4A55C83}" name="Column12887" dataDxfId="3539"/>
    <tableColumn id="12892" xr3:uid="{BF4D3D26-8726-4B84-9FB6-8A3500B011BB}" name="Column12888" dataDxfId="3538"/>
    <tableColumn id="12893" xr3:uid="{5CA0D981-91B0-44E5-A0C5-3181018BA078}" name="Column12889" dataDxfId="3537"/>
    <tableColumn id="12894" xr3:uid="{82ED5959-291F-49FA-ACD9-6FB60966C9AA}" name="Column12890" dataDxfId="3536"/>
    <tableColumn id="12895" xr3:uid="{F7B46B9B-0825-46B0-B8D6-98A50C6DAE08}" name="Column12891" dataDxfId="3535"/>
    <tableColumn id="12896" xr3:uid="{B1BCF37E-BDD3-4B76-BEE4-477A2E264529}" name="Column12892" dataDxfId="3534"/>
    <tableColumn id="12897" xr3:uid="{487511D7-A0A0-41B1-BFF3-1DD87C70C363}" name="Column12893" dataDxfId="3533"/>
    <tableColumn id="12898" xr3:uid="{970270B7-643F-4710-BCC2-4A252DEE8C82}" name="Column12894" dataDxfId="3532"/>
    <tableColumn id="12899" xr3:uid="{6EC8964F-9185-4196-9A0B-999790AFB89D}" name="Column12895" dataDxfId="3531"/>
    <tableColumn id="12900" xr3:uid="{757AC40D-9919-430D-B0B3-01A3A9AE815C}" name="Column12896" dataDxfId="3530"/>
    <tableColumn id="12901" xr3:uid="{8B8BCD8C-1F66-4017-9538-40386BF99B44}" name="Column12897" dataDxfId="3529"/>
    <tableColumn id="12902" xr3:uid="{D9E4D0A2-210F-47AA-9675-A2125D7B1325}" name="Column12898" dataDxfId="3528"/>
    <tableColumn id="12903" xr3:uid="{08CEC49F-627A-4111-8B33-FB391DAB13CE}" name="Column12899" dataDxfId="3527"/>
    <tableColumn id="12904" xr3:uid="{19D3B2B4-B128-4234-A2B2-7574C5CFC762}" name="Column12900" dataDxfId="3526"/>
    <tableColumn id="12905" xr3:uid="{6BEE1916-5D72-45C2-81E0-061571662054}" name="Column12901" dataDxfId="3525"/>
    <tableColumn id="12906" xr3:uid="{7C5DDE12-C5FE-443C-ABB6-5CD1EDC53890}" name="Column12902" dataDxfId="3524"/>
    <tableColumn id="12907" xr3:uid="{11A91C73-748C-4CC4-B6E2-39E95B9C0B10}" name="Column12903" dataDxfId="3523"/>
    <tableColumn id="12908" xr3:uid="{BC913617-81F9-410B-B0F4-4DEB8A518505}" name="Column12904" dataDxfId="3522"/>
    <tableColumn id="12909" xr3:uid="{97F59CBB-975B-4B7A-89D7-354D7434428C}" name="Column12905" dataDxfId="3521"/>
    <tableColumn id="12910" xr3:uid="{115618A9-155D-4937-BCFA-D764C2940825}" name="Column12906" dataDxfId="3520"/>
    <tableColumn id="12911" xr3:uid="{C8155D8A-F03D-49AF-8513-1E7E4615E649}" name="Column12907" dataDxfId="3519"/>
    <tableColumn id="12912" xr3:uid="{F423F380-FE66-4F82-A87F-79420CBB3AFA}" name="Column12908" dataDxfId="3518"/>
    <tableColumn id="12913" xr3:uid="{042EB598-ABF3-4E85-BA6D-5FAF84B3B33C}" name="Column12909" dataDxfId="3517"/>
    <tableColumn id="12914" xr3:uid="{1E471954-7842-4F40-8705-D93190EF6235}" name="Column12910" dataDxfId="3516"/>
    <tableColumn id="12915" xr3:uid="{F457B4FB-D149-4750-B534-7DA00C69B066}" name="Column12911" dataDxfId="3515"/>
    <tableColumn id="12916" xr3:uid="{BCFD1A0E-6D7B-4B23-97CF-B09DC3D56D23}" name="Column12912" dataDxfId="3514"/>
    <tableColumn id="12917" xr3:uid="{C58EDD6D-58AD-4B9B-A625-AC1052D24DF8}" name="Column12913" dataDxfId="3513"/>
    <tableColumn id="12918" xr3:uid="{ACA4838F-DBB4-4912-99CA-CFA0EF448153}" name="Column12914" dataDxfId="3512"/>
    <tableColumn id="12919" xr3:uid="{2C38819C-87BB-4079-BCE7-F61D6E1A0557}" name="Column12915" dataDxfId="3511"/>
    <tableColumn id="12920" xr3:uid="{60B94935-9456-4397-B971-251FA688DA7B}" name="Column12916" dataDxfId="3510"/>
    <tableColumn id="12921" xr3:uid="{AEADD031-751C-4804-87F8-76F2239E543B}" name="Column12917" dataDxfId="3509"/>
    <tableColumn id="12922" xr3:uid="{735C72BA-4407-4DC9-A9EF-29F625162DE1}" name="Column12918" dataDxfId="3508"/>
    <tableColumn id="12923" xr3:uid="{B9914743-B946-4981-A8BB-2C3A3C3E2F64}" name="Column12919" dataDxfId="3507"/>
    <tableColumn id="12924" xr3:uid="{F9AB7FAB-2F3B-45DA-916B-C78B932347AC}" name="Column12920" dataDxfId="3506"/>
    <tableColumn id="12925" xr3:uid="{EBEA5490-75A7-430C-9DBE-35A982A0A846}" name="Column12921" dataDxfId="3505"/>
    <tableColumn id="12926" xr3:uid="{412B54E3-4B51-41EF-ADDE-EE0BA13857A4}" name="Column12922" dataDxfId="3504"/>
    <tableColumn id="12927" xr3:uid="{3ADB2BAD-0E91-4B82-9A1A-7881927055CC}" name="Column12923" dataDxfId="3503"/>
    <tableColumn id="12928" xr3:uid="{6EAD32DE-0BFA-45FA-AC37-79DC8AEAF60F}" name="Column12924" dataDxfId="3502"/>
    <tableColumn id="12929" xr3:uid="{49E43488-93CC-42DC-A655-CFA2AD574618}" name="Column12925" dataDxfId="3501"/>
    <tableColumn id="12930" xr3:uid="{CB2AADAF-1516-4A71-BBC0-6B2C01E9FBE7}" name="Column12926" dataDxfId="3500"/>
    <tableColumn id="12931" xr3:uid="{8BB821D1-EEA4-4DD2-BE9F-220649D7A4CD}" name="Column12927" dataDxfId="3499"/>
    <tableColumn id="12932" xr3:uid="{F6195DFE-C9CB-4023-9995-62901B6FD5E4}" name="Column12928" dataDxfId="3498"/>
    <tableColumn id="12933" xr3:uid="{99AB0013-939B-4B8B-AE91-C8FC0017AC82}" name="Column12929" dataDxfId="3497"/>
    <tableColumn id="12934" xr3:uid="{26930F61-53E4-43F4-BD20-2487E8E47473}" name="Column12930" dataDxfId="3496"/>
    <tableColumn id="12935" xr3:uid="{94365607-1EF2-4D6D-96FA-102D9B693984}" name="Column12931" dataDxfId="3495"/>
    <tableColumn id="12936" xr3:uid="{F6561383-1BFB-4C67-BA6B-7CAA4C0A4CFC}" name="Column12932" dataDxfId="3494"/>
    <tableColumn id="12937" xr3:uid="{5318CAD8-2B9D-494E-A792-2A9D8E69543B}" name="Column12933" dataDxfId="3493"/>
    <tableColumn id="12938" xr3:uid="{9FAF19A5-D209-47B9-9D53-B77511BAAC71}" name="Column12934" dataDxfId="3492"/>
    <tableColumn id="12939" xr3:uid="{A6D27F37-B9FE-4058-9E9D-DFFF591C34AC}" name="Column12935" dataDxfId="3491"/>
    <tableColumn id="12940" xr3:uid="{41231074-3687-4F67-B58E-81E300A46478}" name="Column12936" dataDxfId="3490"/>
    <tableColumn id="12941" xr3:uid="{B72E9203-B2F1-4BC5-965D-767E646708EB}" name="Column12937" dataDxfId="3489"/>
    <tableColumn id="12942" xr3:uid="{9D7091A9-7BCE-4936-8A50-3720A43D415F}" name="Column12938" dataDxfId="3488"/>
    <tableColumn id="12943" xr3:uid="{0E6AE289-E961-4D02-A4FC-1167C770B0CF}" name="Column12939" dataDxfId="3487"/>
    <tableColumn id="12944" xr3:uid="{05DD6FCD-8C1B-4CF0-9269-D6F30387A7BF}" name="Column12940" dataDxfId="3486"/>
    <tableColumn id="12945" xr3:uid="{49FE17DE-1115-48BB-97B3-49BA8CB2AB20}" name="Column12941" dataDxfId="3485"/>
    <tableColumn id="12946" xr3:uid="{C078D6BB-DD9D-4C8E-8DA3-F53965E030AC}" name="Column12942" dataDxfId="3484"/>
    <tableColumn id="12947" xr3:uid="{202A2A95-A2B1-43A3-A6CA-5BFF845E3EB7}" name="Column12943" dataDxfId="3483"/>
    <tableColumn id="12948" xr3:uid="{40710ABA-0872-45F0-8DAB-9B45DC324254}" name="Column12944" dataDxfId="3482"/>
    <tableColumn id="12949" xr3:uid="{3E4A9518-A693-4CEC-AB82-53B6DCC9CBCA}" name="Column12945" dataDxfId="3481"/>
    <tableColumn id="12950" xr3:uid="{462F986B-0125-420C-9718-9C4C63B00A3E}" name="Column12946" dataDxfId="3480"/>
    <tableColumn id="12951" xr3:uid="{D846078B-FCC0-46DE-9FFB-BDE164769B9E}" name="Column12947" dataDxfId="3479"/>
    <tableColumn id="12952" xr3:uid="{574CF83E-586B-40E2-A518-93F4988765B9}" name="Column12948" dataDxfId="3478"/>
    <tableColumn id="12953" xr3:uid="{133EF61C-FBB0-4980-A5EB-6787BF3E9173}" name="Column12949" dataDxfId="3477"/>
    <tableColumn id="12954" xr3:uid="{F94C0230-8EEE-4F02-ABC0-1177728ACBD7}" name="Column12950" dataDxfId="3476"/>
    <tableColumn id="12955" xr3:uid="{4F18F34B-2CC3-450A-9E43-75E38880FDEE}" name="Column12951" dataDxfId="3475"/>
    <tableColumn id="12956" xr3:uid="{000BC040-6C06-4FCF-B958-CDE671C27A8E}" name="Column12952" dataDxfId="3474"/>
    <tableColumn id="12957" xr3:uid="{D3B9D3FC-C877-4F56-B8C7-7407CC21A716}" name="Column12953" dataDxfId="3473"/>
    <tableColumn id="12958" xr3:uid="{F3EAD5B4-6D34-4463-8D41-A18A58659F75}" name="Column12954" dataDxfId="3472"/>
    <tableColumn id="12959" xr3:uid="{7F3C8E1B-40EE-4FB5-ACAA-57B81588A9F3}" name="Column12955" dataDxfId="3471"/>
    <tableColumn id="12960" xr3:uid="{EE793EFD-442D-42FC-A1BD-0BFC0409A776}" name="Column12956" dataDxfId="3470"/>
    <tableColumn id="12961" xr3:uid="{7C271B29-FA85-4C88-AC63-091DF8A45979}" name="Column12957" dataDxfId="3469"/>
    <tableColumn id="12962" xr3:uid="{557AE836-E8A0-433D-ADFE-180B480136F8}" name="Column12958" dataDxfId="3468"/>
    <tableColumn id="12963" xr3:uid="{268C6545-2139-49F6-9C53-18C846B4DE82}" name="Column12959" dataDxfId="3467"/>
    <tableColumn id="12964" xr3:uid="{D79C70BC-5DC8-4455-9367-7F22640E69C5}" name="Column12960" dataDxfId="3466"/>
    <tableColumn id="12965" xr3:uid="{4E9BD10C-EB78-4491-AEF7-6085FAE16F74}" name="Column12961" dataDxfId="3465"/>
    <tableColumn id="12966" xr3:uid="{1E2F15AB-D3AD-4594-8917-7CED3DBF295F}" name="Column12962" dataDxfId="3464"/>
    <tableColumn id="12967" xr3:uid="{B4D20D92-F4CB-4A7E-A7C9-3446B0623D3C}" name="Column12963" dataDxfId="3463"/>
    <tableColumn id="12968" xr3:uid="{4183889B-A16B-419A-810A-436D816FD87D}" name="Column12964" dataDxfId="3462"/>
    <tableColumn id="12969" xr3:uid="{A9535E9B-E425-4B30-8248-EA989A045FD4}" name="Column12965" dataDxfId="3461"/>
    <tableColumn id="12970" xr3:uid="{570FC170-DBAD-4D3F-A6E4-8E37C0EE246E}" name="Column12966" dataDxfId="3460"/>
    <tableColumn id="12971" xr3:uid="{F3203B1C-1A65-4B04-A012-757BDE0F7023}" name="Column12967" dataDxfId="3459"/>
    <tableColumn id="12972" xr3:uid="{DE29E20D-1812-4FAA-B056-B5CCCED393E5}" name="Column12968" dataDxfId="3458"/>
    <tableColumn id="12973" xr3:uid="{964EA70C-54BB-48D9-9B7F-D67BB16CCD8B}" name="Column12969" dataDxfId="3457"/>
    <tableColumn id="12974" xr3:uid="{4F8D5755-DE7A-4AE7-85DF-67A78364D495}" name="Column12970" dataDxfId="3456"/>
    <tableColumn id="12975" xr3:uid="{5307A243-A121-4BB2-843B-28602D57EF83}" name="Column12971" dataDxfId="3455"/>
    <tableColumn id="12976" xr3:uid="{7D9E23A1-C69D-4A82-BBDD-39D4B8492A13}" name="Column12972" dataDxfId="3454"/>
    <tableColumn id="12977" xr3:uid="{48D9E895-4F02-4B65-A432-5FBBE6582FB0}" name="Column12973" dataDxfId="3453"/>
    <tableColumn id="12978" xr3:uid="{72FE655C-8951-4F41-BB55-AF4A01E68A43}" name="Column12974" dataDxfId="3452"/>
    <tableColumn id="12979" xr3:uid="{31B68FF5-A8DE-4279-9BE0-CA73F2217668}" name="Column12975" dataDxfId="3451"/>
    <tableColumn id="12980" xr3:uid="{C1434D87-3183-46BB-BD1B-40CA4A355ECC}" name="Column12976" dataDxfId="3450"/>
    <tableColumn id="12981" xr3:uid="{2FF62846-B6B5-4ADD-9080-727F6E4D2E78}" name="Column12977" dataDxfId="3449"/>
    <tableColumn id="12982" xr3:uid="{3C66AD3C-C8D2-4A28-8FD6-B3F0FF5A02BA}" name="Column12978" dataDxfId="3448"/>
    <tableColumn id="12983" xr3:uid="{7D84C1C4-EE34-472B-A766-7956F57D17CD}" name="Column12979" dataDxfId="3447"/>
    <tableColumn id="12984" xr3:uid="{9EC6FD60-928A-4DDF-8CBD-76D12BFA3220}" name="Column12980" dataDxfId="3446"/>
    <tableColumn id="12985" xr3:uid="{8BE6613A-05A2-4D04-A78D-8C5DC5FD04CD}" name="Column12981" dataDxfId="3445"/>
    <tableColumn id="12986" xr3:uid="{A7CE14A1-5E4F-46FB-B169-DE85FAACFB8B}" name="Column12982" dataDxfId="3444"/>
    <tableColumn id="12987" xr3:uid="{8E0410C3-3CE1-4C80-9EB0-20CA5FAB1E21}" name="Column12983" dataDxfId="3443"/>
    <tableColumn id="12988" xr3:uid="{98B4A4FD-0574-42EF-8CB9-E9AF1C8D04EA}" name="Column12984" dataDxfId="3442"/>
    <tableColumn id="12989" xr3:uid="{BEBC5EFB-52C1-42ED-8F0A-6F7324E623AE}" name="Column12985" dataDxfId="3441"/>
    <tableColumn id="12990" xr3:uid="{ABB34F10-FEDF-466A-974E-8ED9CF20ACEF}" name="Column12986" dataDxfId="3440"/>
    <tableColumn id="12991" xr3:uid="{56EEA3DA-35C9-4384-83DA-3641EBBAE3DE}" name="Column12987" dataDxfId="3439"/>
    <tableColumn id="12992" xr3:uid="{6711927C-B782-4DC8-8E4F-2CBFE29A775C}" name="Column12988" dataDxfId="3438"/>
    <tableColumn id="12993" xr3:uid="{FA10FF8B-A3D4-47FF-AD08-D9186564106E}" name="Column12989" dataDxfId="3437"/>
    <tableColumn id="12994" xr3:uid="{18793AAF-1609-4F12-AAB7-8161E54F61D9}" name="Column12990" dataDxfId="3436"/>
    <tableColumn id="12995" xr3:uid="{2A21EB04-0FAC-461B-9CD9-CF80A2E5477A}" name="Column12991" dataDxfId="3435"/>
    <tableColumn id="12996" xr3:uid="{4C90268D-85AB-4EAA-9F55-782F06EC488E}" name="Column12992" dataDxfId="3434"/>
    <tableColumn id="12997" xr3:uid="{69FB3A45-AC9F-47EC-8951-9E8F88FF6AB6}" name="Column12993" dataDxfId="3433"/>
    <tableColumn id="12998" xr3:uid="{10B68F7E-1D61-436C-AF63-8A717F9F0090}" name="Column12994" dataDxfId="3432"/>
    <tableColumn id="12999" xr3:uid="{53287B9C-B0E6-49E4-91EF-84AF28993AC1}" name="Column12995" dataDxfId="3431"/>
    <tableColumn id="13000" xr3:uid="{5D096FCE-29D7-4BBD-A6BE-A380E8436C28}" name="Column12996" dataDxfId="3430"/>
    <tableColumn id="13001" xr3:uid="{DE389EF6-93EB-4ACC-AD57-0848CEB1F164}" name="Column12997" dataDxfId="3429"/>
    <tableColumn id="13002" xr3:uid="{84881285-6C9B-4432-AA28-4433A275755E}" name="Column12998" dataDxfId="3428"/>
    <tableColumn id="13003" xr3:uid="{18CDB416-3224-4469-A9BD-3413A8A1A90C}" name="Column12999" dataDxfId="3427"/>
    <tableColumn id="13004" xr3:uid="{39DF43F8-865C-428E-B8C8-205B970DB0A1}" name="Column13000" dataDxfId="3426"/>
    <tableColumn id="13005" xr3:uid="{BB0BFFA3-EC28-40C4-A4E3-73304D4A2553}" name="Column13001" dataDxfId="3425"/>
    <tableColumn id="13006" xr3:uid="{AFC9E883-457F-4195-97A7-20CF7E41CDE0}" name="Column13002" dataDxfId="3424"/>
    <tableColumn id="13007" xr3:uid="{838C2E43-3B62-4F2E-A7F4-FF63EAAC537A}" name="Column13003" dataDxfId="3423"/>
    <tableColumn id="13008" xr3:uid="{BCA79E15-5672-4239-964D-427BBEBEE86F}" name="Column13004" dataDxfId="3422"/>
    <tableColumn id="13009" xr3:uid="{1D02E66D-AEE9-49D7-9708-8CD1AF916AB9}" name="Column13005" dataDxfId="3421"/>
    <tableColumn id="13010" xr3:uid="{F0B25198-319C-47F5-BC9F-FEB7F1EE6B27}" name="Column13006" dataDxfId="3420"/>
    <tableColumn id="13011" xr3:uid="{EBC95596-AB52-4675-ACFA-A2CB3393FFE7}" name="Column13007" dataDxfId="3419"/>
    <tableColumn id="13012" xr3:uid="{805DA5B8-1E63-4540-ADB4-549FE79CBC2B}" name="Column13008" dataDxfId="3418"/>
    <tableColumn id="13013" xr3:uid="{3145A0CF-D8BB-4F60-97F9-03E00C55319A}" name="Column13009" dataDxfId="3417"/>
    <tableColumn id="13014" xr3:uid="{C10CBF2C-C2BF-45D2-9D33-B30D0B3B035A}" name="Column13010" dataDxfId="3416"/>
    <tableColumn id="13015" xr3:uid="{F3CE21F5-5D28-4385-BE42-8FA3D3DE6233}" name="Column13011" dataDxfId="3415"/>
    <tableColumn id="13016" xr3:uid="{E74298C7-4B32-4EF9-9F04-117B805129F3}" name="Column13012" dataDxfId="3414"/>
    <tableColumn id="13017" xr3:uid="{C79A39AE-5717-4785-8DA2-7137F6DCDC7A}" name="Column13013" dataDxfId="3413"/>
    <tableColumn id="13018" xr3:uid="{6AA2D1C6-36D1-4F01-8BFC-F9DFFE313B16}" name="Column13014" dataDxfId="3412"/>
    <tableColumn id="13019" xr3:uid="{ACBFC8D6-6E4E-4FC0-8E47-3A8E6A862FDF}" name="Column13015" dataDxfId="3411"/>
    <tableColumn id="13020" xr3:uid="{F11ED4EF-5944-448B-B897-2075DDFAE6AA}" name="Column13016" dataDxfId="3410"/>
    <tableColumn id="13021" xr3:uid="{BACDF078-5AE2-4C89-BD7F-9CCC1784AC5D}" name="Column13017" dataDxfId="3409"/>
    <tableColumn id="13022" xr3:uid="{9D39E5C8-5CB9-4DE4-B943-DBAA08E11C2B}" name="Column13018" dataDxfId="3408"/>
    <tableColumn id="13023" xr3:uid="{CD254692-CF70-43CB-8EAD-E088D6E4EB96}" name="Column13019" dataDxfId="3407"/>
    <tableColumn id="13024" xr3:uid="{435478B1-4461-4F9D-9295-FB913CFC1E0B}" name="Column13020" dataDxfId="3406"/>
    <tableColumn id="13025" xr3:uid="{30A0ECA9-EDD8-49EE-9AE9-579E5B685F77}" name="Column13021" dataDxfId="3405"/>
    <tableColumn id="13026" xr3:uid="{56D742E2-927B-489C-9225-F5C9E828EEAD}" name="Column13022" dataDxfId="3404"/>
    <tableColumn id="13027" xr3:uid="{EF6D929D-28C2-4C64-B143-91CA26472D61}" name="Column13023" dataDxfId="3403"/>
    <tableColumn id="13028" xr3:uid="{C3D86B6C-D379-4D95-8C40-F2FE2343AA11}" name="Column13024" dataDxfId="3402"/>
    <tableColumn id="13029" xr3:uid="{AAA215C5-FDE4-46A6-9844-83EAAA7018BC}" name="Column13025" dataDxfId="3401"/>
    <tableColumn id="13030" xr3:uid="{6250EFA7-AB3F-4D5E-98AA-21CA1AAAF7B1}" name="Column13026" dataDxfId="3400"/>
    <tableColumn id="13031" xr3:uid="{69A3E447-C528-4849-A7F5-AF2123F5E03E}" name="Column13027" dataDxfId="3399"/>
    <tableColumn id="13032" xr3:uid="{6A9D4AB4-8EF3-4956-86DF-5F78C5B84881}" name="Column13028" dataDxfId="3398"/>
    <tableColumn id="13033" xr3:uid="{D88F0FA5-EABF-4AEC-A972-76AD6C6317CC}" name="Column13029" dataDxfId="3397"/>
    <tableColumn id="13034" xr3:uid="{18A676EA-C49C-4230-A68F-7E5B0FDAEEC8}" name="Column13030" dataDxfId="3396"/>
    <tableColumn id="13035" xr3:uid="{79F7C2B7-CA28-4F68-9E76-0E40FF9F4C9D}" name="Column13031" dataDxfId="3395"/>
    <tableColumn id="13036" xr3:uid="{5AC69F23-6564-4455-B71A-85FBDC6E9D44}" name="Column13032" dataDxfId="3394"/>
    <tableColumn id="13037" xr3:uid="{D042D366-B78B-479A-BBCA-464FEFF3E571}" name="Column13033" dataDxfId="3393"/>
    <tableColumn id="13038" xr3:uid="{9B941F43-A03C-4653-BE98-2EECEF06270C}" name="Column13034" dataDxfId="3392"/>
    <tableColumn id="13039" xr3:uid="{BCCF4D16-5B72-4FCC-B361-5093E1D6B3A8}" name="Column13035" dataDxfId="3391"/>
    <tableColumn id="13040" xr3:uid="{54CF6A7D-8202-4B50-A0DE-5DAD093C5699}" name="Column13036" dataDxfId="3390"/>
    <tableColumn id="13041" xr3:uid="{D3D98FAB-B0E3-4CAB-8879-5B47DE84A3D9}" name="Column13037" dataDxfId="3389"/>
    <tableColumn id="13042" xr3:uid="{4C618070-98B6-4513-9B54-153A73550AB8}" name="Column13038" dataDxfId="3388"/>
    <tableColumn id="13043" xr3:uid="{B3CDADA6-6737-42F6-BF8D-B1A2A5EA36B8}" name="Column13039" dataDxfId="3387"/>
    <tableColumn id="13044" xr3:uid="{05B1DBF1-557A-43FF-B247-719368558BA6}" name="Column13040" dataDxfId="3386"/>
    <tableColumn id="13045" xr3:uid="{05A13F8A-51A3-4763-AFD7-3FF34A44DDD0}" name="Column13041" dataDxfId="3385"/>
    <tableColumn id="13046" xr3:uid="{A1849EC9-ED61-4DE2-903F-F71AA1908151}" name="Column13042" dataDxfId="3384"/>
    <tableColumn id="13047" xr3:uid="{811AB328-1196-45B3-BFF8-9D5552E7A9A8}" name="Column13043" dataDxfId="3383"/>
    <tableColumn id="13048" xr3:uid="{656B6460-3645-4DDC-BDE7-042A246469DF}" name="Column13044" dataDxfId="3382"/>
    <tableColumn id="13049" xr3:uid="{476CB0D1-13A0-4FED-9227-1659EA2CC04D}" name="Column13045" dataDxfId="3381"/>
    <tableColumn id="13050" xr3:uid="{FB173890-770A-45C1-987E-16396E51B765}" name="Column13046" dataDxfId="3380"/>
    <tableColumn id="13051" xr3:uid="{1C77D466-5FF9-4D57-82B6-2585D46E6C1E}" name="Column13047" dataDxfId="3379"/>
    <tableColumn id="13052" xr3:uid="{A6EFEB6C-6E4A-43B9-9FBE-C996A9987CD9}" name="Column13048" dataDxfId="3378"/>
    <tableColumn id="13053" xr3:uid="{42C0E1EA-4B16-4AEA-ADBF-CAC44CDCBB15}" name="Column13049" dataDxfId="3377"/>
    <tableColumn id="13054" xr3:uid="{A90853F8-0B6A-435A-8C82-78D75B81F902}" name="Column13050" dataDxfId="3376"/>
    <tableColumn id="13055" xr3:uid="{88D8797F-F327-441D-BBB0-4B9EB9D71DC4}" name="Column13051" dataDxfId="3375"/>
    <tableColumn id="13056" xr3:uid="{05CEC386-4F2F-487E-95CA-7E0E392382B0}" name="Column13052" dataDxfId="3374"/>
    <tableColumn id="13057" xr3:uid="{B5ACBC9A-45D6-44F7-9BB1-C064EF73003E}" name="Column13053" dataDxfId="3373"/>
    <tableColumn id="13058" xr3:uid="{9AE6B1E7-F430-45DA-8661-A76E28C60232}" name="Column13054" dataDxfId="3372"/>
    <tableColumn id="13059" xr3:uid="{3D8A9527-429E-4701-AE22-54BEB7CE65AF}" name="Column13055" dataDxfId="3371"/>
    <tableColumn id="13060" xr3:uid="{FA8FE3DF-F9DB-4F68-B1EB-E1FB5327AD87}" name="Column13056" dataDxfId="3370"/>
    <tableColumn id="13061" xr3:uid="{59F9AB36-EBE8-4A4F-A370-46D107F11D69}" name="Column13057" dataDxfId="3369"/>
    <tableColumn id="13062" xr3:uid="{82D02BEA-32A0-4174-B418-0C1CF46ADA6E}" name="Column13058" dataDxfId="3368"/>
    <tableColumn id="13063" xr3:uid="{D539D351-2A9D-4245-A40E-4BA2E6A4C622}" name="Column13059" dataDxfId="3367"/>
    <tableColumn id="13064" xr3:uid="{93B74A4B-040C-47AE-97C1-971BC95959BE}" name="Column13060" dataDxfId="3366"/>
    <tableColumn id="13065" xr3:uid="{5E000D99-AF96-48E2-AE6B-160BD3BA5917}" name="Column13061" dataDxfId="3365"/>
    <tableColumn id="13066" xr3:uid="{4F0B9D6C-B551-4CF6-BEB1-E06F4E32BF2A}" name="Column13062" dataDxfId="3364"/>
    <tableColumn id="13067" xr3:uid="{1D338FD5-CC86-488E-9668-1FB767848713}" name="Column13063" dataDxfId="3363"/>
    <tableColumn id="13068" xr3:uid="{59D70326-0028-4E98-A9AF-059EC520C27B}" name="Column13064" dataDxfId="3362"/>
    <tableColumn id="13069" xr3:uid="{7F335FE9-7430-4ECE-8458-59279E05A016}" name="Column13065" dataDxfId="3361"/>
    <tableColumn id="13070" xr3:uid="{F3AFD8E1-E3A6-42FA-A7A3-41E35177D5A6}" name="Column13066" dataDxfId="3360"/>
    <tableColumn id="13071" xr3:uid="{B6108AEF-74DA-49DD-88F1-0015975D6750}" name="Column13067" dataDxfId="3359"/>
    <tableColumn id="13072" xr3:uid="{426ED0C8-42EE-43B2-901F-8286E861E102}" name="Column13068" dataDxfId="3358"/>
    <tableColumn id="13073" xr3:uid="{5E97B958-1E2B-4176-9471-7FEC47AB7987}" name="Column13069" dataDxfId="3357"/>
    <tableColumn id="13074" xr3:uid="{278F65EA-9C5A-4581-BF6A-FF92AD83CFEE}" name="Column13070" dataDxfId="3356"/>
    <tableColumn id="13075" xr3:uid="{03CAC6EE-62EB-48EB-B206-AD72C7983BE6}" name="Column13071" dataDxfId="3355"/>
    <tableColumn id="13076" xr3:uid="{F7783776-82B4-4909-9F98-5A6D83357D31}" name="Column13072" dataDxfId="3354"/>
    <tableColumn id="13077" xr3:uid="{1B613A0B-E491-4C83-A983-9DBCFE4E13BF}" name="Column13073" dataDxfId="3353"/>
    <tableColumn id="13078" xr3:uid="{DB36BEFA-4EE3-4698-9518-FCE9BEB31BB5}" name="Column13074" dataDxfId="3352"/>
    <tableColumn id="13079" xr3:uid="{F22C6F1A-3153-4377-81B9-15F5936C8F01}" name="Column13075" dataDxfId="3351"/>
    <tableColumn id="13080" xr3:uid="{E0B37ED6-3CE1-49BD-9AD1-1BF02D7ED685}" name="Column13076" dataDxfId="3350"/>
    <tableColumn id="13081" xr3:uid="{9C141BAA-6F6C-4454-B517-EB7908233B87}" name="Column13077" dataDxfId="3349"/>
    <tableColumn id="13082" xr3:uid="{B063EE13-F29B-4F39-9A92-0079DE2B4D5B}" name="Column13078" dataDxfId="3348"/>
    <tableColumn id="13083" xr3:uid="{49459BA2-36E6-441F-8904-4C45850111CC}" name="Column13079" dataDxfId="3347"/>
    <tableColumn id="13084" xr3:uid="{9DB210F8-18E3-47AF-B63C-3A174CBEE60C}" name="Column13080" dataDxfId="3346"/>
    <tableColumn id="13085" xr3:uid="{3341C8D3-373E-4EE3-9C65-80C615B47F7E}" name="Column13081" dataDxfId="3345"/>
    <tableColumn id="13086" xr3:uid="{E287A401-69BF-4678-8F63-C504EEFAA7D8}" name="Column13082" dataDxfId="3344"/>
    <tableColumn id="13087" xr3:uid="{FDD6F1BF-6BBC-45CA-BCE5-55C41F97D3C1}" name="Column13083" dataDxfId="3343"/>
    <tableColumn id="13088" xr3:uid="{8638EC90-FBD3-4436-8892-F1568AEB5095}" name="Column13084" dataDxfId="3342"/>
    <tableColumn id="13089" xr3:uid="{D318BD61-8537-4C43-8335-74C9C732F2DB}" name="Column13085" dataDxfId="3341"/>
    <tableColumn id="13090" xr3:uid="{6476679B-CB82-4A42-B86D-21FA05D2F8E7}" name="Column13086" dataDxfId="3340"/>
    <tableColumn id="13091" xr3:uid="{344FCCEC-7D40-4A3D-A06D-FCA81A649182}" name="Column13087" dataDxfId="3339"/>
    <tableColumn id="13092" xr3:uid="{572738F1-3930-47BB-8A1C-91CBE72B6E0B}" name="Column13088" dataDxfId="3338"/>
    <tableColumn id="13093" xr3:uid="{C09BBC56-B8B9-4DFA-B582-1286F1ED67DA}" name="Column13089" dataDxfId="3337"/>
    <tableColumn id="13094" xr3:uid="{606B15B8-15E8-4E08-8A6C-FE6B9579EAD9}" name="Column13090" dataDxfId="3336"/>
    <tableColumn id="13095" xr3:uid="{1D029E2D-1F38-4F13-872E-6D4A6FB1923D}" name="Column13091" dataDxfId="3335"/>
    <tableColumn id="13096" xr3:uid="{2E8957E8-180E-4C7A-A8C4-691F68009B89}" name="Column13092" dataDxfId="3334"/>
    <tableColumn id="13097" xr3:uid="{D2849622-48DD-4712-A020-544E5ECBD3A2}" name="Column13093" dataDxfId="3333"/>
    <tableColumn id="13098" xr3:uid="{114BE2C6-84F9-4CD6-B121-345257597E1E}" name="Column13094" dataDxfId="3332"/>
    <tableColumn id="13099" xr3:uid="{BF24A5CA-A568-481C-AE78-33CE4373E9E0}" name="Column13095" dataDxfId="3331"/>
    <tableColumn id="13100" xr3:uid="{EA443E0F-2305-48E6-9306-874153B69D23}" name="Column13096" dataDxfId="3330"/>
    <tableColumn id="13101" xr3:uid="{5602F3D0-41ED-4408-84CB-8F4915778961}" name="Column13097" dataDxfId="3329"/>
    <tableColumn id="13102" xr3:uid="{492FF091-0C6C-481E-8343-CE51CC4A7368}" name="Column13098" dataDxfId="3328"/>
    <tableColumn id="13103" xr3:uid="{D71B3B38-1E35-4613-9B44-D6D6C0F58DD0}" name="Column13099" dataDxfId="3327"/>
    <tableColumn id="13104" xr3:uid="{E90E95B0-F97B-412C-9761-7F1B7164E052}" name="Column13100" dataDxfId="3326"/>
    <tableColumn id="13105" xr3:uid="{5078A659-A079-4A9F-948D-5896B7CF5A04}" name="Column13101" dataDxfId="3325"/>
    <tableColumn id="13106" xr3:uid="{06B2607B-7E8D-476A-8F4B-0B859E672014}" name="Column13102" dataDxfId="3324"/>
    <tableColumn id="13107" xr3:uid="{9B41992A-A4F2-4E9D-BED8-6111FB535F2B}" name="Column13103" dataDxfId="3323"/>
    <tableColumn id="13108" xr3:uid="{8250580E-BC94-4505-BF84-882FA84DA9EA}" name="Column13104" dataDxfId="3322"/>
    <tableColumn id="13109" xr3:uid="{1792EC7D-605B-4973-95F7-BF96A3989E42}" name="Column13105" dataDxfId="3321"/>
    <tableColumn id="13110" xr3:uid="{5E72BDD6-21A8-4EB2-88FD-B61919B03484}" name="Column13106" dataDxfId="3320"/>
    <tableColumn id="13111" xr3:uid="{52BA4752-D396-4D42-8EFA-C35550F2617A}" name="Column13107" dataDxfId="3319"/>
    <tableColumn id="13112" xr3:uid="{E5E0E0C3-C452-41E1-A61D-583B9D9077C2}" name="Column13108" dataDxfId="3318"/>
    <tableColumn id="13113" xr3:uid="{8465D3A0-C3BD-4F8E-B570-684A821EF17C}" name="Column13109" dataDxfId="3317"/>
    <tableColumn id="13114" xr3:uid="{A7C7BF4D-743D-41CD-989F-9BD7AC19546D}" name="Column13110" dataDxfId="3316"/>
    <tableColumn id="13115" xr3:uid="{93F44AF6-F8B7-47BD-928A-FBE88CBBDDE5}" name="Column13111" dataDxfId="3315"/>
    <tableColumn id="13116" xr3:uid="{6F227CCB-54F9-4DC0-9E51-08B36591C23B}" name="Column13112" dataDxfId="3314"/>
    <tableColumn id="13117" xr3:uid="{D2F5501F-B263-4636-88D6-63A704E520CE}" name="Column13113" dataDxfId="3313"/>
    <tableColumn id="13118" xr3:uid="{9CD75F12-BF7B-4616-AB03-668FA5C71A3A}" name="Column13114" dataDxfId="3312"/>
    <tableColumn id="13119" xr3:uid="{08FA39CA-174C-4D16-BDF0-1B3D176B9460}" name="Column13115" dataDxfId="3311"/>
    <tableColumn id="13120" xr3:uid="{049C014E-B495-4DA2-9039-F8D34627BBDC}" name="Column13116" dataDxfId="3310"/>
    <tableColumn id="13121" xr3:uid="{9B9679D6-D693-4542-BC07-3A11256BAA88}" name="Column13117" dataDxfId="3309"/>
    <tableColumn id="13122" xr3:uid="{87970653-E634-4E8A-81AE-AE482A15762F}" name="Column13118" dataDxfId="3308"/>
    <tableColumn id="13123" xr3:uid="{20023CBD-259C-4ECF-A205-35EF2F0B0554}" name="Column13119" dataDxfId="3307"/>
    <tableColumn id="13124" xr3:uid="{498D8534-890B-4E40-B9EB-9CFAC045C0BB}" name="Column13120" dataDxfId="3306"/>
    <tableColumn id="13125" xr3:uid="{B6D9468C-014C-4929-A969-1342E2B16728}" name="Column13121" dataDxfId="3305"/>
    <tableColumn id="13126" xr3:uid="{6B8CDB4D-A5A6-4988-82DF-54E7F365FB40}" name="Column13122" dataDxfId="3304"/>
    <tableColumn id="13127" xr3:uid="{219CE193-E7D8-4EB4-92D4-A448D0F0F17B}" name="Column13123" dataDxfId="3303"/>
    <tableColumn id="13128" xr3:uid="{175C4D3E-E82E-409F-B483-C97C506817DB}" name="Column13124" dataDxfId="3302"/>
    <tableColumn id="13129" xr3:uid="{A178BFA2-BAE6-4204-924C-EE344CEAF091}" name="Column13125" dataDxfId="3301"/>
    <tableColumn id="13130" xr3:uid="{F3E91B4B-E4F5-4A22-91E0-E2E242B81252}" name="Column13126" dataDxfId="3300"/>
    <tableColumn id="13131" xr3:uid="{4E42E744-186B-4B8A-86DD-C768D5B97815}" name="Column13127" dataDxfId="3299"/>
    <tableColumn id="13132" xr3:uid="{EAE5F95B-CDFA-4D90-9D61-B3D45290C352}" name="Column13128" dataDxfId="3298"/>
    <tableColumn id="13133" xr3:uid="{AC09650A-F741-4298-88D4-5B9B14B4A922}" name="Column13129" dataDxfId="3297"/>
    <tableColumn id="13134" xr3:uid="{A394EFFB-0C4D-4678-9F4D-393B6C339DCB}" name="Column13130" dataDxfId="3296"/>
    <tableColumn id="13135" xr3:uid="{A93F45C2-44BC-4AC3-8FDE-F23E2F53BF83}" name="Column13131" dataDxfId="3295"/>
    <tableColumn id="13136" xr3:uid="{58DDA9BE-6C32-4696-85B9-B31A53BECD1C}" name="Column13132" dataDxfId="3294"/>
    <tableColumn id="13137" xr3:uid="{D6683D1E-81AF-46EE-B770-4312D0BDEED9}" name="Column13133" dataDxfId="3293"/>
    <tableColumn id="13138" xr3:uid="{43B25A83-F5C4-4E2C-B26D-46FB09421506}" name="Column13134" dataDxfId="3292"/>
    <tableColumn id="13139" xr3:uid="{60FE4A61-11BF-4D6A-8D1C-9D09BAA0AC9A}" name="Column13135" dataDxfId="3291"/>
    <tableColumn id="13140" xr3:uid="{5978B121-7E7F-4C55-892E-41EF1EC11E4E}" name="Column13136" dataDxfId="3290"/>
    <tableColumn id="13141" xr3:uid="{EAB7AC53-18F4-44DC-9302-B426AEEF78A6}" name="Column13137" dataDxfId="3289"/>
    <tableColumn id="13142" xr3:uid="{58A27B0A-7ECE-48D6-BC7E-CDA9B01F35ED}" name="Column13138" dataDxfId="3288"/>
    <tableColumn id="13143" xr3:uid="{7F1F95C8-C580-4693-A110-D2CE69A45663}" name="Column13139" dataDxfId="3287"/>
    <tableColumn id="13144" xr3:uid="{F557D547-6004-49BD-924B-34133FB2B43E}" name="Column13140" dataDxfId="3286"/>
    <tableColumn id="13145" xr3:uid="{2206C232-B9CE-45D8-9245-497023AE92DE}" name="Column13141" dataDxfId="3285"/>
    <tableColumn id="13146" xr3:uid="{897A2B4F-36F8-4C8E-9D5B-87D7EB64B52C}" name="Column13142" dataDxfId="3284"/>
    <tableColumn id="13147" xr3:uid="{0AEB7971-B4F6-4CB0-9C22-AD1CCB5394D7}" name="Column13143" dataDxfId="3283"/>
    <tableColumn id="13148" xr3:uid="{C48304CB-A1D7-4B4C-8E17-019A4892AED3}" name="Column13144" dataDxfId="3282"/>
    <tableColumn id="13149" xr3:uid="{54F1D203-CFF7-45B8-9A15-258D89846A4F}" name="Column13145" dataDxfId="3281"/>
    <tableColumn id="13150" xr3:uid="{8EBA2008-C239-4471-801E-8A53C5061AE3}" name="Column13146" dataDxfId="3280"/>
    <tableColumn id="13151" xr3:uid="{1836148A-9175-4397-A537-D2636F73353B}" name="Column13147" dataDxfId="3279"/>
    <tableColumn id="13152" xr3:uid="{32D5C664-B1C0-4836-BA86-7B8D8C93AE2F}" name="Column13148" dataDxfId="3278"/>
    <tableColumn id="13153" xr3:uid="{35243761-92B4-4CED-8B7D-FF2B71F5509D}" name="Column13149" dataDxfId="3277"/>
    <tableColumn id="13154" xr3:uid="{7554910F-0F0E-45B2-8EE2-45008799453F}" name="Column13150" dataDxfId="3276"/>
    <tableColumn id="13155" xr3:uid="{89B4EC47-0B8C-4C0B-8C46-F7DCE420769F}" name="Column13151" dataDxfId="3275"/>
    <tableColumn id="13156" xr3:uid="{30A1F21C-B7EC-490B-AF7F-30AD5972915B}" name="Column13152" dataDxfId="3274"/>
    <tableColumn id="13157" xr3:uid="{B9F4FCE7-07D8-4BB4-A469-2D66A2BF5188}" name="Column13153" dataDxfId="3273"/>
    <tableColumn id="13158" xr3:uid="{3F461A1F-9F0D-4F01-B686-48E146B73D84}" name="Column13154" dataDxfId="3272"/>
    <tableColumn id="13159" xr3:uid="{A153DA44-784D-4CA5-AA00-35FECF5B55C3}" name="Column13155" dataDxfId="3271"/>
    <tableColumn id="13160" xr3:uid="{FC13108F-3966-4226-AFE8-885D5E1BE966}" name="Column13156" dataDxfId="3270"/>
    <tableColumn id="13161" xr3:uid="{AEE8FE9D-B025-4DF8-BD0F-67E5BC510C0D}" name="Column13157" dataDxfId="3269"/>
    <tableColumn id="13162" xr3:uid="{E07BFD88-A4DD-4659-A69F-C3078C1ABC1C}" name="Column13158" dataDxfId="3268"/>
    <tableColumn id="13163" xr3:uid="{DDBC871F-38D3-4FC4-AFB5-E2724E184263}" name="Column13159" dataDxfId="3267"/>
    <tableColumn id="13164" xr3:uid="{5E5C87DB-0672-416B-B074-07619706DB9C}" name="Column13160" dataDxfId="3266"/>
    <tableColumn id="13165" xr3:uid="{17469C14-3A21-450B-AFE2-D6C5A854F2B0}" name="Column13161" dataDxfId="3265"/>
    <tableColumn id="13166" xr3:uid="{C5397A29-CD60-45C6-B934-74DE06222390}" name="Column13162" dataDxfId="3264"/>
    <tableColumn id="13167" xr3:uid="{0FDE518D-0B94-4AEB-8D07-623184E97F4F}" name="Column13163" dataDxfId="3263"/>
    <tableColumn id="13168" xr3:uid="{DB6684B0-5993-489C-9A7B-A60EBAAA1D36}" name="Column13164" dataDxfId="3262"/>
    <tableColumn id="13169" xr3:uid="{4A0D2DBF-BE6F-430F-8D7D-CD560D0EB364}" name="Column13165" dataDxfId="3261"/>
    <tableColumn id="13170" xr3:uid="{74CF38FA-3133-47C0-9C35-EE1B55ADFED4}" name="Column13166" dataDxfId="3260"/>
    <tableColumn id="13171" xr3:uid="{E1006E2F-4DDD-4E34-9EED-3FDAEE25FC9D}" name="Column13167" dataDxfId="3259"/>
    <tableColumn id="13172" xr3:uid="{42DD9A6A-16C8-433E-979C-C61A79E7BA76}" name="Column13168" dataDxfId="3258"/>
    <tableColumn id="13173" xr3:uid="{4704675D-3786-4E4A-BEE7-DE6BD40634D4}" name="Column13169" dataDxfId="3257"/>
    <tableColumn id="13174" xr3:uid="{475021F8-056F-43E0-ACC0-40C21A103142}" name="Column13170" dataDxfId="3256"/>
    <tableColumn id="13175" xr3:uid="{4BE0838B-EA1D-4149-9F34-F5989A3095A2}" name="Column13171" dataDxfId="3255"/>
    <tableColumn id="13176" xr3:uid="{460665C1-6101-4603-9997-5BD16E248113}" name="Column13172" dataDxfId="3254"/>
    <tableColumn id="13177" xr3:uid="{2D635346-55DC-4863-B01C-F5B41DA9E269}" name="Column13173" dataDxfId="3253"/>
    <tableColumn id="13178" xr3:uid="{39DD8BD2-FDB9-41B1-895B-2A5DFB492EB8}" name="Column13174" dataDxfId="3252"/>
    <tableColumn id="13179" xr3:uid="{84C83788-56F0-45F4-B253-C2FAA0A9FEBB}" name="Column13175" dataDxfId="3251"/>
    <tableColumn id="13180" xr3:uid="{6DCD8FD7-F60A-46BB-A46F-49C59D8F2678}" name="Column13176" dataDxfId="3250"/>
    <tableColumn id="13181" xr3:uid="{483DF2EB-7AA3-49FF-9DB2-796143205502}" name="Column13177" dataDxfId="3249"/>
    <tableColumn id="13182" xr3:uid="{D65F0604-B44D-477E-93E7-7982D0076D04}" name="Column13178" dataDxfId="3248"/>
    <tableColumn id="13183" xr3:uid="{CD2F2E8B-ACF8-438F-BF8F-1CC9EE972BF8}" name="Column13179" dataDxfId="3247"/>
    <tableColumn id="13184" xr3:uid="{860BA848-391B-4546-8390-BA45013C24BB}" name="Column13180" dataDxfId="3246"/>
    <tableColumn id="13185" xr3:uid="{360AEB96-8415-4376-9903-D5397E790CE0}" name="Column13181" dataDxfId="3245"/>
    <tableColumn id="13186" xr3:uid="{2930ABA7-5943-4035-8A20-5957D3E32747}" name="Column13182" dataDxfId="3244"/>
    <tableColumn id="13187" xr3:uid="{717D565D-3620-452A-B8A9-1B8D403488E7}" name="Column13183" dataDxfId="3243"/>
    <tableColumn id="13188" xr3:uid="{9E2CD03E-B07D-469F-A1A0-69F91F017429}" name="Column13184" dataDxfId="3242"/>
    <tableColumn id="13189" xr3:uid="{758C6F6B-FCEB-4842-AED7-F52E9867E16D}" name="Column13185" dataDxfId="3241"/>
    <tableColumn id="13190" xr3:uid="{329DA951-552F-4344-94F5-E91A6E05B661}" name="Column13186" dataDxfId="3240"/>
    <tableColumn id="13191" xr3:uid="{D3436EF8-1AA6-4FE1-80EC-FEF6B92F47C2}" name="Column13187" dataDxfId="3239"/>
    <tableColumn id="13192" xr3:uid="{0233A523-7779-4514-BCA7-E33E3F70CFB4}" name="Column13188" dataDxfId="3238"/>
    <tableColumn id="13193" xr3:uid="{37FBE521-CA34-41AC-83D4-27951F8AF56C}" name="Column13189" dataDxfId="3237"/>
    <tableColumn id="13194" xr3:uid="{2E699BBA-CB84-4342-AAEF-47090FDFEBAD}" name="Column13190" dataDxfId="3236"/>
    <tableColumn id="13195" xr3:uid="{122ECE2C-564E-4709-BE90-45CA4D445852}" name="Column13191" dataDxfId="3235"/>
    <tableColumn id="13196" xr3:uid="{25EBC75F-67EB-413B-BA6B-A90D002FC642}" name="Column13192" dataDxfId="3234"/>
    <tableColumn id="13197" xr3:uid="{212B2D87-0C24-4149-874E-7ACF9895CB2F}" name="Column13193" dataDxfId="3233"/>
    <tableColumn id="13198" xr3:uid="{7BDBFAFC-2C55-4DF9-A769-FE30DD6A551A}" name="Column13194" dataDxfId="3232"/>
    <tableColumn id="13199" xr3:uid="{E4235E3A-1668-4450-833E-381BFFCA1E9A}" name="Column13195" dataDxfId="3231"/>
    <tableColumn id="13200" xr3:uid="{08FFD564-8F09-4F5F-890C-9710E718F591}" name="Column13196" dataDxfId="3230"/>
    <tableColumn id="13201" xr3:uid="{3D88F53F-A3D8-4E3B-880E-0B9E0CEBA82D}" name="Column13197" dataDxfId="3229"/>
    <tableColumn id="13202" xr3:uid="{85D7A443-7C18-43EE-AFB4-98DE0A9355A3}" name="Column13198" dataDxfId="3228"/>
    <tableColumn id="13203" xr3:uid="{81D9FD05-F2D5-4D78-A97D-FF81BE347699}" name="Column13199" dataDxfId="3227"/>
    <tableColumn id="13204" xr3:uid="{1BFF2BDE-6972-4C3A-A23B-D03F0BE7BD9E}" name="Column13200" dataDxfId="3226"/>
    <tableColumn id="13205" xr3:uid="{8075C5A1-CA4D-44A2-BD50-D2A577CBED17}" name="Column13201" dataDxfId="3225"/>
    <tableColumn id="13206" xr3:uid="{7C8E66AC-D8A3-47E6-8ED7-69A565889453}" name="Column13202" dataDxfId="3224"/>
    <tableColumn id="13207" xr3:uid="{C7FBDE4C-53E7-4AED-BBDF-48195A2D5B4F}" name="Column13203" dataDxfId="3223"/>
    <tableColumn id="13208" xr3:uid="{E62770FF-88DD-413E-8508-399EC1DDFD10}" name="Column13204" dataDxfId="3222"/>
    <tableColumn id="13209" xr3:uid="{E126F14E-7414-413D-969F-6A9C7E7F86BD}" name="Column13205" dataDxfId="3221"/>
    <tableColumn id="13210" xr3:uid="{B33AB029-3F4C-4A1E-BCD0-722BFCC1182E}" name="Column13206" dataDxfId="3220"/>
    <tableColumn id="13211" xr3:uid="{DF390A54-95A9-480E-9734-461940454A01}" name="Column13207" dataDxfId="3219"/>
    <tableColumn id="13212" xr3:uid="{571295FB-5A9C-4BE0-8CFA-613F46A9A634}" name="Column13208" dataDxfId="3218"/>
    <tableColumn id="13213" xr3:uid="{DDF81ECE-1D09-48BD-9F64-E7016D1DA41D}" name="Column13209" dataDxfId="3217"/>
    <tableColumn id="13214" xr3:uid="{D0714473-149D-405C-BDF3-D7EABD890545}" name="Column13210" dataDxfId="3216"/>
    <tableColumn id="13215" xr3:uid="{70EBC8E8-2144-4826-AC75-06A1A1B2F20B}" name="Column13211" dataDxfId="3215"/>
    <tableColumn id="13216" xr3:uid="{E85AC1EC-FE76-46EE-8561-7D1C7916CC34}" name="Column13212" dataDxfId="3214"/>
    <tableColumn id="13217" xr3:uid="{3C3B542B-294B-4055-9B0A-5BF0CFB76013}" name="Column13213" dataDxfId="3213"/>
    <tableColumn id="13218" xr3:uid="{7A1A9A6A-2E92-4589-A32B-0DEC16D877CC}" name="Column13214" dataDxfId="3212"/>
    <tableColumn id="13219" xr3:uid="{C8BD5E85-0A54-4B51-A32E-FF97773968B2}" name="Column13215" dataDxfId="3211"/>
    <tableColumn id="13220" xr3:uid="{43EB14F9-4E2A-4E16-835E-E7649D74BB6C}" name="Column13216" dataDxfId="3210"/>
    <tableColumn id="13221" xr3:uid="{C47979B2-826A-4B3B-83DB-6712307EA916}" name="Column13217" dataDxfId="3209"/>
    <tableColumn id="13222" xr3:uid="{09F19261-3AB7-45A2-A56F-5AD98E1843B9}" name="Column13218" dataDxfId="3208"/>
    <tableColumn id="13223" xr3:uid="{494CED8D-49A6-471D-ABD1-7BD53330C8B5}" name="Column13219" dataDxfId="3207"/>
    <tableColumn id="13224" xr3:uid="{A0AF5385-52E2-4D6F-85F4-BC5BA006CCB1}" name="Column13220" dataDxfId="3206"/>
    <tableColumn id="13225" xr3:uid="{34251A2C-2603-4203-850D-68FDE7869EBF}" name="Column13221" dataDxfId="3205"/>
    <tableColumn id="13226" xr3:uid="{D2638A50-ABAF-4C81-A6EA-4A98988E3169}" name="Column13222" dataDxfId="3204"/>
    <tableColumn id="13227" xr3:uid="{CB855C34-0CCA-49C8-8FC9-78EF1D77FADB}" name="Column13223" dataDxfId="3203"/>
    <tableColumn id="13228" xr3:uid="{2808042E-115C-4FBA-9A2C-E3D3C79C7FE5}" name="Column13224" dataDxfId="3202"/>
    <tableColumn id="13229" xr3:uid="{FCFAF42A-86FF-42ED-8FC0-8629E231A4BD}" name="Column13225" dataDxfId="3201"/>
    <tableColumn id="13230" xr3:uid="{803E3307-25CB-498B-806F-2310940B8D89}" name="Column13226" dataDxfId="3200"/>
    <tableColumn id="13231" xr3:uid="{8862AD06-E041-4CD1-A4AA-F91104013154}" name="Column13227" dataDxfId="3199"/>
    <tableColumn id="13232" xr3:uid="{37962340-D136-4ED2-A441-1E05492A84C0}" name="Column13228" dataDxfId="3198"/>
    <tableColumn id="13233" xr3:uid="{80D95F9E-A3E0-4B5D-BC43-8AAD89A5DE80}" name="Column13229" dataDxfId="3197"/>
    <tableColumn id="13234" xr3:uid="{7459EEA1-758C-4F36-8F56-3D3927D42793}" name="Column13230" dataDxfId="3196"/>
    <tableColumn id="13235" xr3:uid="{016FB4BC-F517-406A-92BC-633B35FBA138}" name="Column13231" dataDxfId="3195"/>
    <tableColumn id="13236" xr3:uid="{E6D1C331-72FE-4BF2-BEF9-08BF3DB39EB8}" name="Column13232" dataDxfId="3194"/>
    <tableColumn id="13237" xr3:uid="{653849CF-5A4A-422A-B726-04D3F2527BCE}" name="Column13233" dataDxfId="3193"/>
    <tableColumn id="13238" xr3:uid="{BE791C77-22A7-4EDA-AA15-6416B484522C}" name="Column13234" dataDxfId="3192"/>
    <tableColumn id="13239" xr3:uid="{52E38FF1-8F74-4624-84CF-3D00DEA5B44E}" name="Column13235" dataDxfId="3191"/>
    <tableColumn id="13240" xr3:uid="{A734D1E5-59C5-4D76-A353-60ECE4919A63}" name="Column13236" dataDxfId="3190"/>
    <tableColumn id="13241" xr3:uid="{E844BC54-C02F-4272-ABAC-304290494571}" name="Column13237" dataDxfId="3189"/>
    <tableColumn id="13242" xr3:uid="{61031B1A-F3A4-4A71-A7F1-CB1707EA9D04}" name="Column13238" dataDxfId="3188"/>
    <tableColumn id="13243" xr3:uid="{FFD1013E-37C5-4681-A63F-F3A9C0EF1388}" name="Column13239" dataDxfId="3187"/>
    <tableColumn id="13244" xr3:uid="{EFD6053B-137D-4B26-8043-FF58590C4937}" name="Column13240" dataDxfId="3186"/>
    <tableColumn id="13245" xr3:uid="{FA97FE64-DE6A-40C3-A11B-A7F5D4A08150}" name="Column13241" dataDxfId="3185"/>
    <tableColumn id="13246" xr3:uid="{86876988-C8B1-4DE3-80A2-7E68AAFC3296}" name="Column13242" dataDxfId="3184"/>
    <tableColumn id="13247" xr3:uid="{A1AFB185-B55F-437F-B89D-B7EE80742E2F}" name="Column13243" dataDxfId="3183"/>
    <tableColumn id="13248" xr3:uid="{E8CD3ACD-61F8-4FE3-A795-9632C0997389}" name="Column13244" dataDxfId="3182"/>
    <tableColumn id="13249" xr3:uid="{A6658F90-FFCB-4077-85E2-32CE4D12C0BF}" name="Column13245" dataDxfId="3181"/>
    <tableColumn id="13250" xr3:uid="{F57C8736-D16C-456F-90B0-8EA4F6624043}" name="Column13246" dataDxfId="3180"/>
    <tableColumn id="13251" xr3:uid="{791BDE57-BAA6-49E2-87B2-61754552E83F}" name="Column13247" dataDxfId="3179"/>
    <tableColumn id="13252" xr3:uid="{85C63DF8-A968-4301-B701-564A8F7EE2CF}" name="Column13248" dataDxfId="3178"/>
    <tableColumn id="13253" xr3:uid="{0E9BF566-4F3B-40D7-82BF-15FAE0461176}" name="Column13249" dataDxfId="3177"/>
    <tableColumn id="13254" xr3:uid="{AC7A1666-ECFE-4BDE-B582-BB48E2A48D68}" name="Column13250" dataDxfId="3176"/>
    <tableColumn id="13255" xr3:uid="{62814A39-224C-403A-8B70-519ACB3B24A3}" name="Column13251" dataDxfId="3175"/>
    <tableColumn id="13256" xr3:uid="{BFE701E7-4CAA-46DB-89DE-3481820BB3D2}" name="Column13252" dataDxfId="3174"/>
    <tableColumn id="13257" xr3:uid="{B1817370-F4AE-4367-88CD-FCDE19A69D8C}" name="Column13253" dataDxfId="3173"/>
    <tableColumn id="13258" xr3:uid="{22EB9E3C-40A9-4A48-9550-61438CA27AE6}" name="Column13254" dataDxfId="3172"/>
    <tableColumn id="13259" xr3:uid="{D98DBA42-5A3C-4C7D-A4B3-48283A81FC7D}" name="Column13255" dataDxfId="3171"/>
    <tableColumn id="13260" xr3:uid="{D4034545-4B77-4205-A85C-3D0B29FAECF3}" name="Column13256" dataDxfId="3170"/>
    <tableColumn id="13261" xr3:uid="{95989956-4570-46B3-B21D-AB6ABFC477C0}" name="Column13257" dataDxfId="3169"/>
    <tableColumn id="13262" xr3:uid="{73B5095B-21A9-4061-8D49-440E52BE0465}" name="Column13258" dataDxfId="3168"/>
    <tableColumn id="13263" xr3:uid="{2003EE37-EEBC-47EC-95D4-B2029C0FAB0E}" name="Column13259" dataDxfId="3167"/>
    <tableColumn id="13264" xr3:uid="{9CB6E3F3-A3CE-4FA5-8C47-E4403E15B1DF}" name="Column13260" dataDxfId="3166"/>
    <tableColumn id="13265" xr3:uid="{28646320-EFE2-42B6-B215-9992B9250933}" name="Column13261" dataDxfId="3165"/>
    <tableColumn id="13266" xr3:uid="{9883A97D-ED42-44DA-A70C-AD8CE636919A}" name="Column13262" dataDxfId="3164"/>
    <tableColumn id="13267" xr3:uid="{52BA7422-0831-495E-AB87-2E24F5083B76}" name="Column13263" dataDxfId="3163"/>
    <tableColumn id="13268" xr3:uid="{7B8AE538-A008-49E7-A64A-CAA452AAB518}" name="Column13264" dataDxfId="3162"/>
    <tableColumn id="13269" xr3:uid="{400BDE7F-71FC-4DFA-805E-675B43DAC03B}" name="Column13265" dataDxfId="3161"/>
    <tableColumn id="13270" xr3:uid="{7E0F32B5-79A7-4C86-A489-53165C963C1C}" name="Column13266" dataDxfId="3160"/>
    <tableColumn id="13271" xr3:uid="{7DCBA3D9-B843-4614-9434-153863D73E58}" name="Column13267" dataDxfId="3159"/>
    <tableColumn id="13272" xr3:uid="{ECAB84CF-491D-4E68-A4DF-E1A3DA41FB01}" name="Column13268" dataDxfId="3158"/>
    <tableColumn id="13273" xr3:uid="{914D7500-65A8-4CB0-8EBA-5231C3721D01}" name="Column13269" dataDxfId="3157"/>
    <tableColumn id="13274" xr3:uid="{344D19A1-0A7E-498C-9E87-4043877847FC}" name="Column13270" dataDxfId="3156"/>
    <tableColumn id="13275" xr3:uid="{3CC851CD-3AAF-4692-8A39-2108322249FE}" name="Column13271" dataDxfId="3155"/>
    <tableColumn id="13276" xr3:uid="{A2EDF5FC-9473-4642-95DF-3AC8239BBE33}" name="Column13272" dataDxfId="3154"/>
    <tableColumn id="13277" xr3:uid="{017E9C0C-637E-45CA-BE8A-4E6D2D5A2A23}" name="Column13273" dataDxfId="3153"/>
    <tableColumn id="13278" xr3:uid="{FDC889FF-65A5-46A0-A29B-41670D0AC65E}" name="Column13274" dataDxfId="3152"/>
    <tableColumn id="13279" xr3:uid="{45C66EB7-AEC2-4807-A034-A0A9FC30B287}" name="Column13275" dataDxfId="3151"/>
    <tableColumn id="13280" xr3:uid="{231CB461-15C3-428B-8F2A-31368B0ADE0A}" name="Column13276" dataDxfId="3150"/>
    <tableColumn id="13281" xr3:uid="{E0C80525-049F-47F0-B958-509119D5EF30}" name="Column13277" dataDxfId="3149"/>
    <tableColumn id="13282" xr3:uid="{BA292C4C-4750-4756-BB4B-FFF5FD29A61E}" name="Column13278" dataDxfId="3148"/>
    <tableColumn id="13283" xr3:uid="{D99B1E51-CBB4-4064-A0EB-1A6326EEF426}" name="Column13279" dataDxfId="3147"/>
    <tableColumn id="13284" xr3:uid="{9EC43AF4-DD3A-44DC-A6AC-0C95AFF4AB7F}" name="Column13280" dataDxfId="3146"/>
    <tableColumn id="13285" xr3:uid="{4B4047F4-C009-46E5-A6CF-39D2298E658E}" name="Column13281" dataDxfId="3145"/>
    <tableColumn id="13286" xr3:uid="{66B07BC8-047E-4E0F-A89E-0EB695244747}" name="Column13282" dataDxfId="3144"/>
    <tableColumn id="13287" xr3:uid="{A995D2A2-69F7-402E-9D8F-6141209E5188}" name="Column13283" dataDxfId="3143"/>
    <tableColumn id="13288" xr3:uid="{8E99FC25-F9B1-47F3-B15C-391646E44ACA}" name="Column13284" dataDxfId="3142"/>
    <tableColumn id="13289" xr3:uid="{C00B3602-FC56-4C22-9A92-5D510CFF2B17}" name="Column13285" dataDxfId="3141"/>
    <tableColumn id="13290" xr3:uid="{6BA79FB6-24C5-4F3B-ADC6-4AF8238F595C}" name="Column13286" dataDxfId="3140"/>
    <tableColumn id="13291" xr3:uid="{931F667F-F1BD-45FB-9799-A37151FFB8D4}" name="Column13287" dataDxfId="3139"/>
    <tableColumn id="13292" xr3:uid="{D7A94091-8BC1-46B4-9F0F-E8639CEDD7EE}" name="Column13288" dataDxfId="3138"/>
    <tableColumn id="13293" xr3:uid="{BE1D46C9-7793-4144-B39D-36AEB09D9226}" name="Column13289" dataDxfId="3137"/>
    <tableColumn id="13294" xr3:uid="{5CB14E08-F828-4033-B3DD-84F1BAB0F44C}" name="Column13290" dataDxfId="3136"/>
    <tableColumn id="13295" xr3:uid="{F0F8557C-032D-483A-8B0F-8D56D8AB6994}" name="Column13291" dataDxfId="3135"/>
    <tableColumn id="13296" xr3:uid="{1F4B185D-B67B-438B-AF5C-60F77BED1E4D}" name="Column13292" dataDxfId="3134"/>
    <tableColumn id="13297" xr3:uid="{8F894607-4B40-44F7-95A8-AA3F44C210F8}" name="Column13293" dataDxfId="3133"/>
    <tableColumn id="13298" xr3:uid="{5D870F03-9801-476F-BD18-F0974C5C709E}" name="Column13294" dataDxfId="3132"/>
    <tableColumn id="13299" xr3:uid="{C4272E62-95D1-4AA3-B1F5-A095BEBDD2A4}" name="Column13295" dataDxfId="3131"/>
    <tableColumn id="13300" xr3:uid="{E3F7878D-7BB8-462B-AF6D-2B5D49783111}" name="Column13296" dataDxfId="3130"/>
    <tableColumn id="13301" xr3:uid="{EC077C17-618E-48FD-8577-A0062A66B1D8}" name="Column13297" dataDxfId="3129"/>
    <tableColumn id="13302" xr3:uid="{630B1E71-0204-4F6C-A5EB-84BC70850400}" name="Column13298" dataDxfId="3128"/>
    <tableColumn id="13303" xr3:uid="{F7828804-7D43-4504-9729-C35845393780}" name="Column13299" dataDxfId="3127"/>
    <tableColumn id="13304" xr3:uid="{E48C6E1D-3C03-403C-8E94-AF417B7ADFAB}" name="Column13300" dataDxfId="3126"/>
    <tableColumn id="13305" xr3:uid="{15DD8F1B-3A51-4480-BF09-57BBA0CBD805}" name="Column13301" dataDxfId="3125"/>
    <tableColumn id="13306" xr3:uid="{6D638269-684C-4715-A320-D26D04C25664}" name="Column13302" dataDxfId="3124"/>
    <tableColumn id="13307" xr3:uid="{9E3E34A4-1CD0-427D-A49F-68ABE810F1CD}" name="Column13303" dataDxfId="3123"/>
    <tableColumn id="13308" xr3:uid="{9D7C1AB7-BDDD-47CF-B4F9-AD003234D4C4}" name="Column13304" dataDxfId="3122"/>
    <tableColumn id="13309" xr3:uid="{F3A24B69-9292-4820-8345-B916DD74B35E}" name="Column13305" dataDxfId="3121"/>
    <tableColumn id="13310" xr3:uid="{0A9D5F76-A183-43AB-8CC1-9E8FB38292AF}" name="Column13306" dataDxfId="3120"/>
    <tableColumn id="13311" xr3:uid="{E1CEE41A-9EF6-4D8D-8A27-D2D92EEB04FA}" name="Column13307" dataDxfId="3119"/>
    <tableColumn id="13312" xr3:uid="{331A8BD3-F40D-4F6C-80DE-FC5C3718810C}" name="Column13308" dataDxfId="3118"/>
    <tableColumn id="13313" xr3:uid="{617F674A-B7DF-4938-9858-385C34171EEC}" name="Column13309" dataDxfId="3117"/>
    <tableColumn id="13314" xr3:uid="{DDE552B7-0186-46BB-8D4B-A0987659ABF6}" name="Column13310" dataDxfId="3116"/>
    <tableColumn id="13315" xr3:uid="{38FC09A5-166B-4BEF-9A96-0A333A64BD0C}" name="Column13311" dataDxfId="3115"/>
    <tableColumn id="13316" xr3:uid="{863D88AE-E709-477C-BE67-1B2BC4349927}" name="Column13312" dataDxfId="3114"/>
    <tableColumn id="13317" xr3:uid="{6A147781-E360-4C19-B14C-1C54F3B13F51}" name="Column13313" dataDxfId="3113"/>
    <tableColumn id="13318" xr3:uid="{BCB8393F-F1CC-4A10-8112-A3BE8F835DB1}" name="Column13314" dataDxfId="3112"/>
    <tableColumn id="13319" xr3:uid="{C196F9D9-027A-4A02-A4C3-6E67EFBA3093}" name="Column13315" dataDxfId="3111"/>
    <tableColumn id="13320" xr3:uid="{0CFE63F1-79A0-4AA6-91B1-4C88E77E1641}" name="Column13316" dataDxfId="3110"/>
    <tableColumn id="13321" xr3:uid="{E64777E2-6966-43F4-A1F7-A6483994BE36}" name="Column13317" dataDxfId="3109"/>
    <tableColumn id="13322" xr3:uid="{D447E719-7144-4103-ADE3-4F180D575C6F}" name="Column13318" dataDxfId="3108"/>
    <tableColumn id="13323" xr3:uid="{AC58FAA4-CFEE-4136-9E1A-6C574055D6EE}" name="Column13319" dataDxfId="3107"/>
    <tableColumn id="13324" xr3:uid="{B194650C-2FFE-44EA-B925-AC9FF702C999}" name="Column13320" dataDxfId="3106"/>
    <tableColumn id="13325" xr3:uid="{F0E16355-6A49-43D4-9AFD-1EE8858F46FA}" name="Column13321" dataDxfId="3105"/>
    <tableColumn id="13326" xr3:uid="{671DD2C7-4854-4C22-8975-38134D6D133C}" name="Column13322" dataDxfId="3104"/>
    <tableColumn id="13327" xr3:uid="{5C2672B7-EB60-43A0-B164-4E74422B814F}" name="Column13323" dataDxfId="3103"/>
    <tableColumn id="13328" xr3:uid="{40F1602C-2000-43EC-B741-ABF8005ADA1D}" name="Column13324" dataDxfId="3102"/>
    <tableColumn id="13329" xr3:uid="{0A3A234F-D2BB-4AD7-B71A-BAE34096BEF6}" name="Column13325" dataDxfId="3101"/>
    <tableColumn id="13330" xr3:uid="{F8BF4FCC-A85E-4856-A640-24BE9819CDCB}" name="Column13326" dataDxfId="3100"/>
    <tableColumn id="13331" xr3:uid="{D312C039-9156-4D63-8214-5F850F938A9F}" name="Column13327" dataDxfId="3099"/>
    <tableColumn id="13332" xr3:uid="{0F55C699-DB06-408C-9CA2-51DFE414AE80}" name="Column13328" dataDxfId="3098"/>
    <tableColumn id="13333" xr3:uid="{0610401D-886F-43EE-B378-A0235423355B}" name="Column13329" dataDxfId="3097"/>
    <tableColumn id="13334" xr3:uid="{85B413DB-9EC4-4EB6-AA20-33F1819BB9BD}" name="Column13330" dataDxfId="3096"/>
    <tableColumn id="13335" xr3:uid="{CC41ADF3-FF28-4B0F-9E49-C1813FE75320}" name="Column13331" dataDxfId="3095"/>
    <tableColumn id="13336" xr3:uid="{739FD323-7FE5-4E03-AFF8-64E072E651FA}" name="Column13332" dataDxfId="3094"/>
    <tableColumn id="13337" xr3:uid="{FB3F7E45-C77A-4DB7-A3CF-455FF341B9E4}" name="Column13333" dataDxfId="3093"/>
    <tableColumn id="13338" xr3:uid="{65BD075E-F47D-4646-9AF8-9EE185D7255B}" name="Column13334" dataDxfId="3092"/>
    <tableColumn id="13339" xr3:uid="{59E30E26-A8FC-401D-9B3E-936E79049363}" name="Column13335" dataDxfId="3091"/>
    <tableColumn id="13340" xr3:uid="{01CB43E5-1182-4C45-871B-A166EF51F189}" name="Column13336" dataDxfId="3090"/>
    <tableColumn id="13341" xr3:uid="{D37409BA-1EEA-4F93-B213-3A3063F3A3A4}" name="Column13337" dataDxfId="3089"/>
    <tableColumn id="13342" xr3:uid="{706FD5CA-364D-4F37-A6AE-49585BFA868D}" name="Column13338" dataDxfId="3088"/>
    <tableColumn id="13343" xr3:uid="{A15EC83E-C5B0-4285-95DC-4B633C51FC93}" name="Column13339" dataDxfId="3087"/>
    <tableColumn id="13344" xr3:uid="{28471ABE-96DA-4806-8E4C-9BE804FDCE59}" name="Column13340" dataDxfId="3086"/>
    <tableColumn id="13345" xr3:uid="{0ADD794C-C24F-4F95-AA88-4358E0FF4D98}" name="Column13341" dataDxfId="3085"/>
    <tableColumn id="13346" xr3:uid="{9EE0367D-C908-4FC9-A48E-09DC020756E6}" name="Column13342" dataDxfId="3084"/>
    <tableColumn id="13347" xr3:uid="{15C4B480-F28E-45B6-BA8E-0DBC1DF2FA6B}" name="Column13343" dataDxfId="3083"/>
    <tableColumn id="13348" xr3:uid="{C0DB9D69-3B29-4520-B968-82D606C1E327}" name="Column13344" dataDxfId="3082"/>
    <tableColumn id="13349" xr3:uid="{FD6C9774-1BA1-4697-BD7A-488AAC873A0F}" name="Column13345" dataDxfId="3081"/>
    <tableColumn id="13350" xr3:uid="{21296AFD-4F57-4702-940F-53F85CA24068}" name="Column13346" dataDxfId="3080"/>
    <tableColumn id="13351" xr3:uid="{7AB9A48C-8DE4-451A-A52D-9A13F1E00695}" name="Column13347" dataDxfId="3079"/>
    <tableColumn id="13352" xr3:uid="{B38A03E4-9265-464F-899F-ACE8125EB887}" name="Column13348" dataDxfId="3078"/>
    <tableColumn id="13353" xr3:uid="{DB45839C-7797-47E3-9D51-AEA75E17A70A}" name="Column13349" dataDxfId="3077"/>
    <tableColumn id="13354" xr3:uid="{1674DE8F-AA95-4A03-AEDF-5EF274D8D74D}" name="Column13350" dataDxfId="3076"/>
    <tableColumn id="13355" xr3:uid="{B1C1AFA2-0C1D-45B1-881B-6641E9177311}" name="Column13351" dataDxfId="3075"/>
    <tableColumn id="13356" xr3:uid="{2584AEB3-47B7-4FB1-92F0-121E32614E66}" name="Column13352" dataDxfId="3074"/>
    <tableColumn id="13357" xr3:uid="{2A82E93E-3909-4EE2-ACEE-81A3840D8574}" name="Column13353" dataDxfId="3073"/>
    <tableColumn id="13358" xr3:uid="{930F0576-428E-40A9-A361-9ECEA5928A58}" name="Column13354" dataDxfId="3072"/>
    <tableColumn id="13359" xr3:uid="{E2E0BCA8-7CDB-41BF-9C5F-B3DE02253785}" name="Column13355" dataDxfId="3071"/>
    <tableColumn id="13360" xr3:uid="{DA265BB9-9887-4DD0-9B1D-D798030416EF}" name="Column13356" dataDxfId="3070"/>
    <tableColumn id="13361" xr3:uid="{2E7775E7-F4F0-4476-B838-15079D9E55D8}" name="Column13357" dataDxfId="3069"/>
    <tableColumn id="13362" xr3:uid="{6E30E60A-1A10-4A9A-8000-F6BD7774CB35}" name="Column13358" dataDxfId="3068"/>
    <tableColumn id="13363" xr3:uid="{CE4027C3-E794-4BD2-AE48-AC663ED5C337}" name="Column13359" dataDxfId="3067"/>
    <tableColumn id="13364" xr3:uid="{FF4A982B-5EE9-4B1D-BBBC-C712F91A81E4}" name="Column13360" dataDxfId="3066"/>
    <tableColumn id="13365" xr3:uid="{C545D626-1EF8-46B6-A1C4-E723CEADB1D4}" name="Column13361" dataDxfId="3065"/>
    <tableColumn id="13366" xr3:uid="{5610FF81-3762-4DEF-8CE0-B3E1B0600785}" name="Column13362" dataDxfId="3064"/>
    <tableColumn id="13367" xr3:uid="{6E9B60C2-7FE8-46AD-865A-2CD4A26A52CB}" name="Column13363" dataDxfId="3063"/>
    <tableColumn id="13368" xr3:uid="{78F239CD-8DFA-47D2-BD39-13857C9DCFD8}" name="Column13364" dataDxfId="3062"/>
    <tableColumn id="13369" xr3:uid="{C0B42980-FE98-496E-B170-05CE5334073E}" name="Column13365" dataDxfId="3061"/>
    <tableColumn id="13370" xr3:uid="{D9C847F2-38BC-46B1-BD36-CF5C13346F92}" name="Column13366" dataDxfId="3060"/>
    <tableColumn id="13371" xr3:uid="{FD6A84A1-B43E-4A13-8644-50826E2186F8}" name="Column13367" dataDxfId="3059"/>
    <tableColumn id="13372" xr3:uid="{7AB599C2-E1C2-4A2B-9212-7177E3560CDF}" name="Column13368" dataDxfId="3058"/>
    <tableColumn id="13373" xr3:uid="{EA8D4869-CEE6-4F23-9FE5-77A4C01B766B}" name="Column13369" dataDxfId="3057"/>
    <tableColumn id="13374" xr3:uid="{4ACC5255-EB9D-4C96-BC38-B1A33CD1566F}" name="Column13370" dataDxfId="3056"/>
    <tableColumn id="13375" xr3:uid="{644E3138-3845-465B-B33C-B8159FA08EC1}" name="Column13371" dataDxfId="3055"/>
    <tableColumn id="13376" xr3:uid="{F50C20E1-CFE8-47B2-85B1-769A9267E524}" name="Column13372" dataDxfId="3054"/>
    <tableColumn id="13377" xr3:uid="{93735471-429D-4023-835D-C738E89F2C08}" name="Column13373" dataDxfId="3053"/>
    <tableColumn id="13378" xr3:uid="{B98F11AC-8D22-4E8E-87C4-14DC6B2C720F}" name="Column13374" dataDxfId="3052"/>
    <tableColumn id="13379" xr3:uid="{B398561A-51AD-4334-BF1D-BEBF9E6639B8}" name="Column13375" dataDxfId="3051"/>
    <tableColumn id="13380" xr3:uid="{45E71030-0D50-484E-ADDA-2D90F05E5D8D}" name="Column13376" dataDxfId="3050"/>
    <tableColumn id="13381" xr3:uid="{D492C17F-EDCE-452D-81FE-C5495201F9BE}" name="Column13377" dataDxfId="3049"/>
    <tableColumn id="13382" xr3:uid="{DE4C24F0-2133-4AFF-8902-EBF9147BD393}" name="Column13378" dataDxfId="3048"/>
    <tableColumn id="13383" xr3:uid="{DF3D5152-E46A-43FB-B13C-7817BE8B9871}" name="Column13379" dataDxfId="3047"/>
    <tableColumn id="13384" xr3:uid="{17AB1532-CC0A-4D3C-A22B-5FB809AFF2F2}" name="Column13380" dataDxfId="3046"/>
    <tableColumn id="13385" xr3:uid="{BA5D5084-9D8D-40F9-A087-F68367DE2920}" name="Column13381" dataDxfId="3045"/>
    <tableColumn id="13386" xr3:uid="{0217946B-6E55-4322-AB43-6F7FBC34B0E7}" name="Column13382" dataDxfId="3044"/>
    <tableColumn id="13387" xr3:uid="{2877344F-B7D1-4495-8D8A-F264C8D16E8C}" name="Column13383" dataDxfId="3043"/>
    <tableColumn id="13388" xr3:uid="{64A4A560-EE8D-4496-81C9-63F75039837C}" name="Column13384" dataDxfId="3042"/>
    <tableColumn id="13389" xr3:uid="{5EA6BF00-17C3-4EC9-A65D-9006E889E578}" name="Column13385" dataDxfId="3041"/>
    <tableColumn id="13390" xr3:uid="{677156B4-0A5F-4DA9-8E6C-B75E06FB005B}" name="Column13386" dataDxfId="3040"/>
    <tableColumn id="13391" xr3:uid="{46BDBD60-70BA-4A8F-8CD4-D48F4CFA0ED0}" name="Column13387" dataDxfId="3039"/>
    <tableColumn id="13392" xr3:uid="{08DAA132-7F3E-4FEF-A841-FD23C4244B55}" name="Column13388" dataDxfId="3038"/>
    <tableColumn id="13393" xr3:uid="{FE2B723F-54BD-4FD8-AEEF-DA5E6D4DAFB8}" name="Column13389" dataDxfId="3037"/>
    <tableColumn id="13394" xr3:uid="{B0D3E223-BDFD-40B1-9DCE-082A71DE5122}" name="Column13390" dataDxfId="3036"/>
    <tableColumn id="13395" xr3:uid="{0F142B14-75D3-4510-BB92-F054F96E9155}" name="Column13391" dataDxfId="3035"/>
    <tableColumn id="13396" xr3:uid="{E8437EE6-76A8-4D61-B5D1-8C2D96262AE8}" name="Column13392" dataDxfId="3034"/>
    <tableColumn id="13397" xr3:uid="{3BE5C9C1-83A7-4412-B498-B0FBF5C8318E}" name="Column13393" dataDxfId="3033"/>
    <tableColumn id="13398" xr3:uid="{5914D2BF-88EF-4990-9A7F-F24AAE12F2C4}" name="Column13394" dataDxfId="3032"/>
    <tableColumn id="13399" xr3:uid="{FD9CEC65-1F49-4726-8A1D-7282F02F81B6}" name="Column13395" dataDxfId="3031"/>
    <tableColumn id="13400" xr3:uid="{80730CA2-D1CA-4949-8CDD-6C9793EBEDDE}" name="Column13396" dataDxfId="3030"/>
    <tableColumn id="13401" xr3:uid="{B34C63B0-4D9F-4886-A85B-38DD7824502D}" name="Column13397" dataDxfId="3029"/>
    <tableColumn id="13402" xr3:uid="{092F2250-85BF-4B0D-A9E4-498F560BA5F2}" name="Column13398" dataDxfId="3028"/>
    <tableColumn id="13403" xr3:uid="{87840ABA-C6EB-4FEB-B7D6-5BDC3C9F0AFF}" name="Column13399" dataDxfId="3027"/>
    <tableColumn id="13404" xr3:uid="{164C4B10-C650-4E0D-9D31-7632D6D1088A}" name="Column13400" dataDxfId="3026"/>
    <tableColumn id="13405" xr3:uid="{8D5C86C0-88ED-4CAB-8322-423696F2A4F4}" name="Column13401" dataDxfId="3025"/>
    <tableColumn id="13406" xr3:uid="{0B2E41D2-1258-47F4-A6AB-25523BD9D6A8}" name="Column13402" dataDxfId="3024"/>
    <tableColumn id="13407" xr3:uid="{6769994B-5D91-4322-BC58-1DDA717B055C}" name="Column13403" dataDxfId="3023"/>
    <tableColumn id="13408" xr3:uid="{A5B6338C-6FCF-4B1C-A3BA-D6F7AAFD5FEA}" name="Column13404" dataDxfId="3022"/>
    <tableColumn id="13409" xr3:uid="{A68AB9AF-31F8-48D3-BD11-27A3554F406E}" name="Column13405" dataDxfId="3021"/>
    <tableColumn id="13410" xr3:uid="{6830F09A-8DFA-4D6D-A153-E6BB0397DC70}" name="Column13406" dataDxfId="3020"/>
    <tableColumn id="13411" xr3:uid="{CE99D631-4A31-4589-8A9E-AA90EBD4C68C}" name="Column13407" dataDxfId="3019"/>
    <tableColumn id="13412" xr3:uid="{35D036BB-92CE-4CA4-8955-CDB7734CA53F}" name="Column13408" dataDxfId="3018"/>
    <tableColumn id="13413" xr3:uid="{A35A6934-18F6-41D8-835E-9ED8FBA9A76B}" name="Column13409" dataDxfId="3017"/>
    <tableColumn id="13414" xr3:uid="{D99526B0-0731-4F74-BC2F-9D63BF7AC36C}" name="Column13410" dataDxfId="3016"/>
    <tableColumn id="13415" xr3:uid="{98285AC8-F43A-403D-9C81-CE653EC52F17}" name="Column13411" dataDxfId="3015"/>
    <tableColumn id="13416" xr3:uid="{47BC8E04-D9A4-46C5-AD2B-B82DF305ADE3}" name="Column13412" dataDxfId="3014"/>
    <tableColumn id="13417" xr3:uid="{CB5CAEC7-EDB1-462C-BA4E-1F19BF4E7212}" name="Column13413" dataDxfId="3013"/>
    <tableColumn id="13418" xr3:uid="{F635EA5E-D9BE-4338-A58A-E09AF1D11976}" name="Column13414" dataDxfId="3012"/>
    <tableColumn id="13419" xr3:uid="{FA532CF8-6360-48B8-9FC0-97D085A98081}" name="Column13415" dataDxfId="3011"/>
    <tableColumn id="13420" xr3:uid="{80325426-8221-41BB-8FD3-F97BAB7F51CD}" name="Column13416" dataDxfId="3010"/>
    <tableColumn id="13421" xr3:uid="{125CBCDD-50BC-4F07-A989-CAB3E01ACE3C}" name="Column13417" dataDxfId="3009"/>
    <tableColumn id="13422" xr3:uid="{1C587BDB-D421-4AB5-91FC-A5163F6FB37C}" name="Column13418" dataDxfId="3008"/>
    <tableColumn id="13423" xr3:uid="{E9A3C9CE-464D-4613-9181-EFA14D047400}" name="Column13419" dataDxfId="3007"/>
    <tableColumn id="13424" xr3:uid="{F0754632-AD36-4AFA-98BF-58285D10078A}" name="Column13420" dataDxfId="3006"/>
    <tableColumn id="13425" xr3:uid="{E85DA366-930D-4DB8-8DCF-DD49BCD51DF9}" name="Column13421" dataDxfId="3005"/>
    <tableColumn id="13426" xr3:uid="{ED7E4771-F80A-40CA-8EDD-C2C640C515B5}" name="Column13422" dataDxfId="3004"/>
    <tableColumn id="13427" xr3:uid="{91A30746-5A3F-4D43-91DF-8ED4998FDBEF}" name="Column13423" dataDxfId="3003"/>
    <tableColumn id="13428" xr3:uid="{3E2B7AF0-A79F-49DE-93BF-1EDC58134B05}" name="Column13424" dataDxfId="3002"/>
    <tableColumn id="13429" xr3:uid="{283047E7-2607-4AEC-9D01-AD3E104E1DD1}" name="Column13425" dataDxfId="3001"/>
    <tableColumn id="13430" xr3:uid="{EBEC27E9-66DA-4298-A072-9D4BCFB16011}" name="Column13426" dataDxfId="3000"/>
    <tableColumn id="13431" xr3:uid="{21933A39-ACE6-40C4-A676-AD1C0C25F541}" name="Column13427" dataDxfId="2999"/>
    <tableColumn id="13432" xr3:uid="{2E9B28BE-5462-438C-90E6-ED64167B319C}" name="Column13428" dataDxfId="2998"/>
    <tableColumn id="13433" xr3:uid="{8B94740B-B220-49AE-ACAC-3BCE4550BE54}" name="Column13429" dataDxfId="2997"/>
    <tableColumn id="13434" xr3:uid="{A7EE0297-138E-4450-A212-9AE7B52793A9}" name="Column13430" dataDxfId="2996"/>
    <tableColumn id="13435" xr3:uid="{B5482130-A3C0-4FA7-B4A7-06043A7AB0AC}" name="Column13431" dataDxfId="2995"/>
    <tableColumn id="13436" xr3:uid="{1DCDE2B4-CD88-487F-A213-604B1F103D6A}" name="Column13432" dataDxfId="2994"/>
    <tableColumn id="13437" xr3:uid="{4D0E0DB4-8692-4C65-BD53-143CFA770D69}" name="Column13433" dataDxfId="2993"/>
    <tableColumn id="13438" xr3:uid="{B46A2F8D-54C8-422A-AB04-F4849AE1D055}" name="Column13434" dataDxfId="2992"/>
    <tableColumn id="13439" xr3:uid="{38EB05C7-370A-4FB1-9751-A1A7AA814587}" name="Column13435" dataDxfId="2991"/>
    <tableColumn id="13440" xr3:uid="{3FBF44FE-6428-410B-A5E4-052F8D39D582}" name="Column13436" dataDxfId="2990"/>
    <tableColumn id="13441" xr3:uid="{17022486-9D66-451D-8CC5-69B5208F8309}" name="Column13437" dataDxfId="2989"/>
    <tableColumn id="13442" xr3:uid="{6D41EB43-2352-41F8-93D3-B3CF451E8D0F}" name="Column13438" dataDxfId="2988"/>
    <tableColumn id="13443" xr3:uid="{6F49F66E-788F-45F8-87B9-7AE77A2ED949}" name="Column13439" dataDxfId="2987"/>
    <tableColumn id="13444" xr3:uid="{8848639F-5EE6-45E7-9649-C2FDFF0F110D}" name="Column13440" dataDxfId="2986"/>
    <tableColumn id="13445" xr3:uid="{439F1CB1-EB45-4409-869B-4AF165F94458}" name="Column13441" dataDxfId="2985"/>
    <tableColumn id="13446" xr3:uid="{9838F4AB-A62F-460A-94BC-AC379D4A4F26}" name="Column13442" dataDxfId="2984"/>
    <tableColumn id="13447" xr3:uid="{38EEEB7D-AB1A-413C-92E7-F072025BD47C}" name="Column13443" dataDxfId="2983"/>
    <tableColumn id="13448" xr3:uid="{767A8014-5805-48AA-903D-3685DBA57CDB}" name="Column13444" dataDxfId="2982"/>
    <tableColumn id="13449" xr3:uid="{571899DC-9BC4-4A57-9170-4DCDE2ABE4B1}" name="Column13445" dataDxfId="2981"/>
    <tableColumn id="13450" xr3:uid="{44123B12-5184-4DDB-8CC3-4DF0401BB2DC}" name="Column13446" dataDxfId="2980"/>
    <tableColumn id="13451" xr3:uid="{41AE6243-92C5-4D89-8589-7474054DD7E0}" name="Column13447" dataDxfId="2979"/>
    <tableColumn id="13452" xr3:uid="{ACFA7B6B-A68E-41B7-BDB7-80B527FDBFBB}" name="Column13448" dataDxfId="2978"/>
    <tableColumn id="13453" xr3:uid="{9A01789D-52DF-4A07-908A-39A14E8D87CE}" name="Column13449" dataDxfId="2977"/>
    <tableColumn id="13454" xr3:uid="{D176931A-D77A-4767-BBB1-219EF50DB4D7}" name="Column13450" dataDxfId="2976"/>
    <tableColumn id="13455" xr3:uid="{ACAAF268-C093-4DE1-AF90-F8D26D4753B8}" name="Column13451" dataDxfId="2975"/>
    <tableColumn id="13456" xr3:uid="{EC9249E1-F460-45C6-ADCA-ADCE67543A18}" name="Column13452" dataDxfId="2974"/>
    <tableColumn id="13457" xr3:uid="{505389B4-CCA5-4EAA-A4F6-CB620B227698}" name="Column13453" dataDxfId="2973"/>
    <tableColumn id="13458" xr3:uid="{A9EF8484-2AC3-4B10-BE7D-B77CE87DF9B6}" name="Column13454" dataDxfId="2972"/>
    <tableColumn id="13459" xr3:uid="{092F9BE4-BAF7-46F1-9577-59D65C7D8B38}" name="Column13455" dataDxfId="2971"/>
    <tableColumn id="13460" xr3:uid="{7B65E9EB-27FA-4449-AE51-EDB0D6150777}" name="Column13456" dataDxfId="2970"/>
    <tableColumn id="13461" xr3:uid="{06D3BED0-8C46-4E69-8F73-EC80817768CC}" name="Column13457" dataDxfId="2969"/>
    <tableColumn id="13462" xr3:uid="{310981DE-1843-4043-B215-9B793F0DB5C9}" name="Column13458" dataDxfId="2968"/>
    <tableColumn id="13463" xr3:uid="{9586B33C-7FDC-4844-BB16-C6117048C1FD}" name="Column13459" dataDxfId="2967"/>
    <tableColumn id="13464" xr3:uid="{4B73DD1A-C2ED-4EC9-831C-393DD14160A4}" name="Column13460" dataDxfId="2966"/>
    <tableColumn id="13465" xr3:uid="{080B7A8E-C0FB-42B1-98BB-A6FCC5C07E90}" name="Column13461" dataDxfId="2965"/>
    <tableColumn id="13466" xr3:uid="{C46FA300-1298-4480-AC1A-1FE20E6A51BE}" name="Column13462" dataDxfId="2964"/>
    <tableColumn id="13467" xr3:uid="{B5B165CF-59E8-4A41-A7CB-F81B26B82400}" name="Column13463" dataDxfId="2963"/>
    <tableColumn id="13468" xr3:uid="{2A2695E9-0A1D-421C-813D-4C0D54167437}" name="Column13464" dataDxfId="2962"/>
    <tableColumn id="13469" xr3:uid="{EBA5A15A-8CDC-4DE1-999F-C8C36BCBAAD9}" name="Column13465" dataDxfId="2961"/>
    <tableColumn id="13470" xr3:uid="{B66506EB-12DC-47EA-BD85-4CBC7790D6EC}" name="Column13466" dataDxfId="2960"/>
    <tableColumn id="13471" xr3:uid="{46E1FF1F-A343-4B78-987C-4D57723C8D5B}" name="Column13467" dataDxfId="2959"/>
    <tableColumn id="13472" xr3:uid="{43ABFB1F-B882-488B-8277-B1CF82A5FBE6}" name="Column13468" dataDxfId="2958"/>
    <tableColumn id="13473" xr3:uid="{194A211A-B262-40D8-8B04-4637990CC30E}" name="Column13469" dataDxfId="2957"/>
    <tableColumn id="13474" xr3:uid="{8416868A-A4D5-43F5-91CF-5B1060593077}" name="Column13470" dataDxfId="2956"/>
    <tableColumn id="13475" xr3:uid="{4C11AD1A-F56A-4883-87A8-3A6D4A25A0DA}" name="Column13471" dataDxfId="2955"/>
    <tableColumn id="13476" xr3:uid="{0E943EAF-E03A-40B4-A949-A8163331E2DD}" name="Column13472" dataDxfId="2954"/>
    <tableColumn id="13477" xr3:uid="{9B41C975-CE9C-4197-BA6B-DEA1022AAB2B}" name="Column13473" dataDxfId="2953"/>
    <tableColumn id="13478" xr3:uid="{47338835-57AD-4A8A-A1C2-3F662196A0DA}" name="Column13474" dataDxfId="2952"/>
    <tableColumn id="13479" xr3:uid="{54083B42-57C7-4FC5-93E4-80937ED0EC90}" name="Column13475" dataDxfId="2951"/>
    <tableColumn id="13480" xr3:uid="{21EE328F-7493-4393-8D82-28CBCDF2954E}" name="Column13476" dataDxfId="2950"/>
    <tableColumn id="13481" xr3:uid="{3EDA4DB8-B972-428B-B729-FA2CBEDA04C7}" name="Column13477" dataDxfId="2949"/>
    <tableColumn id="13482" xr3:uid="{B68AACB7-1E5D-4CF6-96CF-6EC610FE6BFA}" name="Column13478" dataDxfId="2948"/>
    <tableColumn id="13483" xr3:uid="{7893715D-2E61-4026-815E-8AE96CB9CAE4}" name="Column13479" dataDxfId="2947"/>
    <tableColumn id="13484" xr3:uid="{1B2EDF0B-C150-4ECC-99B1-2E66D1731C19}" name="Column13480" dataDxfId="2946"/>
    <tableColumn id="13485" xr3:uid="{42B746C6-2E04-469F-9DD9-4602600C3551}" name="Column13481" dataDxfId="2945"/>
    <tableColumn id="13486" xr3:uid="{C8B3395A-A183-40D6-8192-1FE191722159}" name="Column13482" dataDxfId="2944"/>
    <tableColumn id="13487" xr3:uid="{2039A886-7046-4D0A-BC3F-A5AF4F9C8EA8}" name="Column13483" dataDxfId="2943"/>
    <tableColumn id="13488" xr3:uid="{141B2B46-2301-4933-9CB8-171C627EF172}" name="Column13484" dataDxfId="2942"/>
    <tableColumn id="13489" xr3:uid="{C4648D72-0EFB-482E-AD27-69187A380116}" name="Column13485" dataDxfId="2941"/>
    <tableColumn id="13490" xr3:uid="{825C6192-0D98-4DA9-89AE-80B558A65E5E}" name="Column13486" dataDxfId="2940"/>
    <tableColumn id="13491" xr3:uid="{C301B40D-CFAE-4690-BE69-AE878D21C567}" name="Column13487" dataDxfId="2939"/>
    <tableColumn id="13492" xr3:uid="{4C733AD2-F540-4AD5-8971-AFC576F2B261}" name="Column13488" dataDxfId="2938"/>
    <tableColumn id="13493" xr3:uid="{77D88AF2-5A27-4418-A00C-E79625009796}" name="Column13489" dataDxfId="2937"/>
    <tableColumn id="13494" xr3:uid="{05FA6DE7-30FF-4E43-94DA-7A06F3B4B08A}" name="Column13490" dataDxfId="2936"/>
    <tableColumn id="13495" xr3:uid="{4B1788C3-10D0-447D-ACF2-EE7098CA0052}" name="Column13491" dataDxfId="2935"/>
    <tableColumn id="13496" xr3:uid="{4A23CA9C-68B2-4327-9D2D-3DEE888ACAD9}" name="Column13492" dataDxfId="2934"/>
    <tableColumn id="13497" xr3:uid="{0C1844E6-A165-4F31-8146-47618AC19E98}" name="Column13493" dataDxfId="2933"/>
    <tableColumn id="13498" xr3:uid="{2AE49A7F-C34B-427D-991B-0E0879632B83}" name="Column13494" dataDxfId="2932"/>
    <tableColumn id="13499" xr3:uid="{97E8CA51-6B50-4636-935F-5E31203F414F}" name="Column13495" dataDxfId="2931"/>
    <tableColumn id="13500" xr3:uid="{A8ECD286-20C5-4AB4-8FCB-89A6DEB62D01}" name="Column13496" dataDxfId="2930"/>
    <tableColumn id="13501" xr3:uid="{4EEF4FD7-2CEF-4C76-A59A-260F2F0A2CC4}" name="Column13497" dataDxfId="2929"/>
    <tableColumn id="13502" xr3:uid="{96879B75-325B-44C1-9072-C79276B4D0DC}" name="Column13498" dataDxfId="2928"/>
    <tableColumn id="13503" xr3:uid="{A5EEECE5-C645-4C58-BBEB-C7DFC0A5CE58}" name="Column13499" dataDxfId="2927"/>
    <tableColumn id="13504" xr3:uid="{629937A2-5891-4BB9-879D-CB026D4C03F7}" name="Column13500" dataDxfId="2926"/>
    <tableColumn id="13505" xr3:uid="{AE4E8594-2A9A-465A-8D5A-028E4F9052FD}" name="Column13501" dataDxfId="2925"/>
    <tableColumn id="13506" xr3:uid="{B43B1A35-6566-4447-94F0-B32E321F7611}" name="Column13502" dataDxfId="2924"/>
    <tableColumn id="13507" xr3:uid="{C1939499-3735-468E-A78D-8375EC5D1D4B}" name="Column13503" dataDxfId="2923"/>
    <tableColumn id="13508" xr3:uid="{2F7E3FD1-7052-4C4B-8CEF-1831CB10B6FF}" name="Column13504" dataDxfId="2922"/>
    <tableColumn id="13509" xr3:uid="{357C6E6B-C6F9-457D-B342-B2B86912955C}" name="Column13505" dataDxfId="2921"/>
    <tableColumn id="13510" xr3:uid="{1B2AA683-4012-4016-9130-0AF2F3664DEB}" name="Column13506" dataDxfId="2920"/>
    <tableColumn id="13511" xr3:uid="{1D370EBC-B4F1-4C9D-A923-ED37ABF6113A}" name="Column13507" dataDxfId="2919"/>
    <tableColumn id="13512" xr3:uid="{36A15DB2-FE98-4D9A-8BC8-6BEE45D17923}" name="Column13508" dataDxfId="2918"/>
    <tableColumn id="13513" xr3:uid="{2AC4E785-829B-4B38-AD9F-7036F9A5BF4F}" name="Column13509" dataDxfId="2917"/>
    <tableColumn id="13514" xr3:uid="{BFE3420D-F7F2-432D-A98C-C3CE89DF3CEE}" name="Column13510" dataDxfId="2916"/>
    <tableColumn id="13515" xr3:uid="{9593EE2D-793A-4905-BB55-8396FD8E8AF5}" name="Column13511" dataDxfId="2915"/>
    <tableColumn id="13516" xr3:uid="{F1F2CA40-2534-4CF1-93B2-8695FC3F3682}" name="Column13512" dataDxfId="2914"/>
    <tableColumn id="13517" xr3:uid="{0E382B93-EE7F-45D0-8C8E-D060A605C925}" name="Column13513" dataDxfId="2913"/>
    <tableColumn id="13518" xr3:uid="{E3C15155-98A3-453D-A517-ED7A15B1BD0F}" name="Column13514" dataDxfId="2912"/>
    <tableColumn id="13519" xr3:uid="{1C1BB6D3-7555-4EC1-8F94-93F252ECEB3A}" name="Column13515" dataDxfId="2911"/>
    <tableColumn id="13520" xr3:uid="{E61EBD48-0081-4791-BA3B-5166E8106045}" name="Column13516" dataDxfId="2910"/>
    <tableColumn id="13521" xr3:uid="{DCFEACDF-8CAE-4471-9CA9-19DD742BEBD1}" name="Column13517" dataDxfId="2909"/>
    <tableColumn id="13522" xr3:uid="{CC07D6C6-C450-4477-9726-11DB273C3B8E}" name="Column13518" dataDxfId="2908"/>
    <tableColumn id="13523" xr3:uid="{9E7607EF-6D2D-4A14-88C8-9D67B390F455}" name="Column13519" dataDxfId="2907"/>
    <tableColumn id="13524" xr3:uid="{ECA02839-0F6D-43AD-8CFD-BD9AD36C6194}" name="Column13520" dataDxfId="2906"/>
    <tableColumn id="13525" xr3:uid="{28130FAA-09D4-4D08-BD0C-0D64CD1D3C2F}" name="Column13521" dataDxfId="2905"/>
    <tableColumn id="13526" xr3:uid="{B2C54208-B6A1-4DE5-87D8-4BC3C0EDA9AE}" name="Column13522" dataDxfId="2904"/>
    <tableColumn id="13527" xr3:uid="{6D69120E-6F3A-4670-9DC0-E52C015CE855}" name="Column13523" dataDxfId="2903"/>
    <tableColumn id="13528" xr3:uid="{ADD6E350-D3C7-4A6F-A2F5-E5C86D09D199}" name="Column13524" dataDxfId="2902"/>
    <tableColumn id="13529" xr3:uid="{7C7CE21D-1DF5-4479-88A0-82BFC870F58F}" name="Column13525" dataDxfId="2901"/>
    <tableColumn id="13530" xr3:uid="{1564EC03-F25A-419B-9909-5BB11D25BEB5}" name="Column13526" dataDxfId="2900"/>
    <tableColumn id="13531" xr3:uid="{30C27003-E092-43AA-A005-3FEEE695D12B}" name="Column13527" dataDxfId="2899"/>
    <tableColumn id="13532" xr3:uid="{F073DB2A-5F6B-4233-A5BC-17D149589792}" name="Column13528" dataDxfId="2898"/>
    <tableColumn id="13533" xr3:uid="{974BDF51-F8AE-42A0-8ABF-7BAAD11FBC08}" name="Column13529" dataDxfId="2897"/>
    <tableColumn id="13534" xr3:uid="{03A73060-F30C-4605-96D5-717AEE3B654A}" name="Column13530" dataDxfId="2896"/>
    <tableColumn id="13535" xr3:uid="{EAFAF614-3C78-4F22-B0AB-6573F3C7A905}" name="Column13531" dataDxfId="2895"/>
    <tableColumn id="13536" xr3:uid="{86BB6535-6948-455A-B0D8-137ACBB97E37}" name="Column13532" dataDxfId="2894"/>
    <tableColumn id="13537" xr3:uid="{069F93AC-C396-4725-85DE-AEA8A41E9344}" name="Column13533" dataDxfId="2893"/>
    <tableColumn id="13538" xr3:uid="{D5807F57-9282-435A-96AE-960D238268BB}" name="Column13534" dataDxfId="2892"/>
    <tableColumn id="13539" xr3:uid="{D1FE3100-CBEB-403E-8F51-CA8E80A79ABB}" name="Column13535" dataDxfId="2891"/>
    <tableColumn id="13540" xr3:uid="{A46FCA7B-E0D8-4778-AB9D-96977C42AE21}" name="Column13536" dataDxfId="2890"/>
    <tableColumn id="13541" xr3:uid="{B851573D-22D0-437F-9CB9-90863FBF4876}" name="Column13537" dataDxfId="2889"/>
    <tableColumn id="13542" xr3:uid="{58682872-769D-4E62-8626-E6D6492134B4}" name="Column13538" dataDxfId="2888"/>
    <tableColumn id="13543" xr3:uid="{6DB4525B-A04E-4C75-9FAB-1670D8907951}" name="Column13539" dataDxfId="2887"/>
    <tableColumn id="13544" xr3:uid="{FB5FCC31-6A4C-48C7-B813-D45D38A2FAEF}" name="Column13540" dataDxfId="2886"/>
    <tableColumn id="13545" xr3:uid="{51EEEDFB-5708-48CE-B439-29DC7F68D75D}" name="Column13541" dataDxfId="2885"/>
    <tableColumn id="13546" xr3:uid="{0C6E7335-A907-4543-BDDE-86F0B3C49A20}" name="Column13542" dataDxfId="2884"/>
    <tableColumn id="13547" xr3:uid="{E46D602B-63FF-41C7-A8B1-037928BC08B8}" name="Column13543" dataDxfId="2883"/>
    <tableColumn id="13548" xr3:uid="{80A8D1AD-568C-4416-935C-A7AC7B9B0135}" name="Column13544" dataDxfId="2882"/>
    <tableColumn id="13549" xr3:uid="{CFAF6014-BFE7-4D2A-87CB-45428C0166F2}" name="Column13545" dataDxfId="2881"/>
    <tableColumn id="13550" xr3:uid="{69CD99EC-D449-4E52-83CB-692C448BE9C7}" name="Column13546" dataDxfId="2880"/>
    <tableColumn id="13551" xr3:uid="{95591BF5-0DCC-456E-B4BD-7B3B24C009B3}" name="Column13547" dataDxfId="2879"/>
    <tableColumn id="13552" xr3:uid="{458FDBC3-213B-4E37-816B-5937D875B004}" name="Column13548" dataDxfId="2878"/>
    <tableColumn id="13553" xr3:uid="{3A951516-0928-4879-8D5B-7361A4AB9E31}" name="Column13549" dataDxfId="2877"/>
    <tableColumn id="13554" xr3:uid="{5BFEF9E8-B83D-4464-88B4-D9D8A68712A1}" name="Column13550" dataDxfId="2876"/>
    <tableColumn id="13555" xr3:uid="{B0A5AB8C-12A8-4F1C-8921-733A635ABB87}" name="Column13551" dataDxfId="2875"/>
    <tableColumn id="13556" xr3:uid="{7105BCB3-F915-4253-88E0-8542031BCC23}" name="Column13552" dataDxfId="2874"/>
    <tableColumn id="13557" xr3:uid="{0C1C9D33-0A4B-440A-B91D-4B77A12FA6D3}" name="Column13553" dataDxfId="2873"/>
    <tableColumn id="13558" xr3:uid="{21D78982-FCA0-4411-A858-45ADD3FD893B}" name="Column13554" dataDxfId="2872"/>
    <tableColumn id="13559" xr3:uid="{4ACF262B-E244-4D08-9684-10CA4770493B}" name="Column13555" dataDxfId="2871"/>
    <tableColumn id="13560" xr3:uid="{A1F659DE-81B0-4647-8029-9128388F680D}" name="Column13556" dataDxfId="2870"/>
    <tableColumn id="13561" xr3:uid="{76BF40F3-4624-403C-A66E-1DD9D10DD02F}" name="Column13557" dataDxfId="2869"/>
    <tableColumn id="13562" xr3:uid="{1ABC8071-341F-45A6-B3C3-A58CD89F3A7C}" name="Column13558" dataDxfId="2868"/>
    <tableColumn id="13563" xr3:uid="{E2F773FD-4280-4CE6-8470-D59E734A3BE3}" name="Column13559" dataDxfId="2867"/>
    <tableColumn id="13564" xr3:uid="{0C076365-ECA0-44AE-B86F-753B9EBDD2C3}" name="Column13560" dataDxfId="2866"/>
    <tableColumn id="13565" xr3:uid="{9CEAE218-0203-4991-9E9D-3F0F7B38A9CE}" name="Column13561" dataDxfId="2865"/>
    <tableColumn id="13566" xr3:uid="{240D4461-962B-4ED4-8470-DC19D6695A8B}" name="Column13562" dataDxfId="2864"/>
    <tableColumn id="13567" xr3:uid="{F20BB114-4C60-4A62-91AA-396C171E8635}" name="Column13563" dataDxfId="2863"/>
    <tableColumn id="13568" xr3:uid="{9C823CF8-BB11-470E-A7F4-1569BB8ABA77}" name="Column13564" dataDxfId="2862"/>
    <tableColumn id="13569" xr3:uid="{BC32CF00-1516-46BF-9829-44170F454B11}" name="Column13565" dataDxfId="2861"/>
    <tableColumn id="13570" xr3:uid="{AEF4A5B9-B357-487A-A11B-64358A6FEADE}" name="Column13566" dataDxfId="2860"/>
    <tableColumn id="13571" xr3:uid="{EEE51903-9A08-4329-8E4D-B8BF1AAFFE53}" name="Column13567" dataDxfId="2859"/>
    <tableColumn id="13572" xr3:uid="{7CE2DE5F-4E62-428B-929D-393924B58863}" name="Column13568" dataDxfId="2858"/>
    <tableColumn id="13573" xr3:uid="{F2BAA209-1EF8-4087-B78F-251958063073}" name="Column13569" dataDxfId="2857"/>
    <tableColumn id="13574" xr3:uid="{A28EB917-99C8-48EE-8E9D-656C2CC04270}" name="Column13570" dataDxfId="2856"/>
    <tableColumn id="13575" xr3:uid="{1522B206-3411-405A-AA9C-E382BC36D3D5}" name="Column13571" dataDxfId="2855"/>
    <tableColumn id="13576" xr3:uid="{2A71C76D-97ED-438C-B04E-5F9E0DFCFA02}" name="Column13572" dataDxfId="2854"/>
    <tableColumn id="13577" xr3:uid="{464E136F-180A-4836-9212-1BCA788D246C}" name="Column13573" dataDxfId="2853"/>
    <tableColumn id="13578" xr3:uid="{CD7B5D49-23A4-41E6-9F22-18DABBBCF65C}" name="Column13574" dataDxfId="2852"/>
    <tableColumn id="13579" xr3:uid="{C65707BE-CBAF-4F4F-8CAE-DEC53E6D650A}" name="Column13575" dataDxfId="2851"/>
    <tableColumn id="13580" xr3:uid="{F10B6086-810E-4C85-9BDF-F9D686EF98CE}" name="Column13576" dataDxfId="2850"/>
    <tableColumn id="13581" xr3:uid="{1740EFC7-2F4D-49CE-9170-B354C411620E}" name="Column13577" dataDxfId="2849"/>
    <tableColumn id="13582" xr3:uid="{337ED927-F386-4B80-8572-E41D4C815636}" name="Column13578" dataDxfId="2848"/>
    <tableColumn id="13583" xr3:uid="{8A88F8A6-0CA1-4A8E-A5DB-B371AF0F889D}" name="Column13579" dataDxfId="2847"/>
    <tableColumn id="13584" xr3:uid="{9620DF5A-6D2D-4A52-B8E7-6E0FF3915C87}" name="Column13580" dataDxfId="2846"/>
    <tableColumn id="13585" xr3:uid="{833572EB-E298-4833-91C2-847481477402}" name="Column13581" dataDxfId="2845"/>
    <tableColumn id="13586" xr3:uid="{ACC99736-7794-453A-9BCE-ECBF3E30A0BB}" name="Column13582" dataDxfId="2844"/>
    <tableColumn id="13587" xr3:uid="{F6095E2A-0987-4802-9690-96938040E823}" name="Column13583" dataDxfId="2843"/>
    <tableColumn id="13588" xr3:uid="{C459EB06-350C-4406-A363-537326510E1E}" name="Column13584" dataDxfId="2842"/>
    <tableColumn id="13589" xr3:uid="{EA1D7873-6FA4-4954-B93C-5E8B9A83DC99}" name="Column13585" dataDxfId="2841"/>
    <tableColumn id="13590" xr3:uid="{FFD8F407-F10B-4BA8-AFB3-C00CB4493D45}" name="Column13586" dataDxfId="2840"/>
    <tableColumn id="13591" xr3:uid="{E5C9FB4A-6D64-4A3E-BDF2-89CF117A876F}" name="Column13587" dataDxfId="2839"/>
    <tableColumn id="13592" xr3:uid="{C8A76A63-9F17-46FD-B340-38B7FE588FFB}" name="Column13588" dataDxfId="2838"/>
    <tableColumn id="13593" xr3:uid="{6D4AF7CF-3672-4903-B902-FCE94453F7AF}" name="Column13589" dataDxfId="2837"/>
    <tableColumn id="13594" xr3:uid="{60CECAA6-4F0C-4C75-8828-FB7C77F4DDCD}" name="Column13590" dataDxfId="2836"/>
    <tableColumn id="13595" xr3:uid="{6C9CA52E-864F-417B-898B-EDBCC1E1B7B1}" name="Column13591" dataDxfId="2835"/>
    <tableColumn id="13596" xr3:uid="{8CBD36B3-967C-457C-9F39-174FCD178EE5}" name="Column13592" dataDxfId="2834"/>
    <tableColumn id="13597" xr3:uid="{A14FF2D7-04A2-4C3C-BAE1-8AEA883413B7}" name="Column13593" dataDxfId="2833"/>
    <tableColumn id="13598" xr3:uid="{706AD70E-995D-4231-AEF9-B1A8150132B5}" name="Column13594" dataDxfId="2832"/>
    <tableColumn id="13599" xr3:uid="{95ACD8B8-5ED5-4DC9-8B97-5D7D595DC835}" name="Column13595" dataDxfId="2831"/>
    <tableColumn id="13600" xr3:uid="{1ED18DFC-B2C0-4580-B025-A8A6A8E3DCF7}" name="Column13596" dataDxfId="2830"/>
    <tableColumn id="13601" xr3:uid="{357899A8-E012-4D1B-8431-76246443EF1E}" name="Column13597" dataDxfId="2829"/>
    <tableColumn id="13602" xr3:uid="{AA61CD50-97E0-4284-AF65-092192DDAC8D}" name="Column13598" dataDxfId="2828"/>
    <tableColumn id="13603" xr3:uid="{78E70968-39FF-414A-AFE8-92BA8891F42A}" name="Column13599" dataDxfId="2827"/>
    <tableColumn id="13604" xr3:uid="{BDF77F7D-6B12-44C3-AD1F-01BA840D345D}" name="Column13600" dataDxfId="2826"/>
    <tableColumn id="13605" xr3:uid="{50C68ED4-9E39-4677-803A-23EBDA080869}" name="Column13601" dataDxfId="2825"/>
    <tableColumn id="13606" xr3:uid="{629ED7F2-2116-4245-A5AF-D0553B483D4F}" name="Column13602" dataDxfId="2824"/>
    <tableColumn id="13607" xr3:uid="{02CC272D-6F38-4070-B4B1-BB416E49A11D}" name="Column13603" dataDxfId="2823"/>
    <tableColumn id="13608" xr3:uid="{4E1FECFE-FEEE-479B-AF47-039E79764519}" name="Column13604" dataDxfId="2822"/>
    <tableColumn id="13609" xr3:uid="{4D75A083-22C3-470D-8619-37BAF3EE191A}" name="Column13605" dataDxfId="2821"/>
    <tableColumn id="13610" xr3:uid="{8272A7A1-B99C-40A9-8184-A72AE7BD59B7}" name="Column13606" dataDxfId="2820"/>
    <tableColumn id="13611" xr3:uid="{4BA724E9-93AC-4995-B115-E37595E37B7E}" name="Column13607" dataDxfId="2819"/>
    <tableColumn id="13612" xr3:uid="{4EF0D029-D3FF-4425-A965-06F9EDE26B9D}" name="Column13608" dataDxfId="2818"/>
    <tableColumn id="13613" xr3:uid="{24C4C2E3-8FC9-4DF8-8737-E5113B35E8CB}" name="Column13609" dataDxfId="2817"/>
    <tableColumn id="13614" xr3:uid="{59EF8227-EF54-4635-92AA-7547B03404FD}" name="Column13610" dataDxfId="2816"/>
    <tableColumn id="13615" xr3:uid="{E34C281C-31B7-46C4-918A-DDCF61468952}" name="Column13611" dataDxfId="2815"/>
    <tableColumn id="13616" xr3:uid="{8A01B14A-337A-4B51-BCEF-5384F490892B}" name="Column13612" dataDxfId="2814"/>
    <tableColumn id="13617" xr3:uid="{40153173-FC49-4BF9-95E5-909266EA2BCA}" name="Column13613" dataDxfId="2813"/>
    <tableColumn id="13618" xr3:uid="{47CE5362-4418-4AF3-A3C0-97D0730C8CFD}" name="Column13614" dataDxfId="2812"/>
    <tableColumn id="13619" xr3:uid="{ED77491C-7D9F-4D3E-9332-91FBAB093FC5}" name="Column13615" dataDxfId="2811"/>
    <tableColumn id="13620" xr3:uid="{143484EB-777C-45D7-BD79-4C68022C8B75}" name="Column13616" dataDxfId="2810"/>
    <tableColumn id="13621" xr3:uid="{27A367DF-9486-4195-8FB7-6885EABCB0E4}" name="Column13617" dataDxfId="2809"/>
    <tableColumn id="13622" xr3:uid="{97DFB430-8960-4DC6-9215-8D99C23576BD}" name="Column13618" dataDxfId="2808"/>
    <tableColumn id="13623" xr3:uid="{37586AF1-12F0-4B4F-A4D1-328E7A537FF3}" name="Column13619" dataDxfId="2807"/>
    <tableColumn id="13624" xr3:uid="{75AB83BC-9A32-4AD3-A565-35B51D79CE71}" name="Column13620" dataDxfId="2806"/>
    <tableColumn id="13625" xr3:uid="{270B5BA5-F450-4113-995E-537D38DBA86D}" name="Column13621" dataDxfId="2805"/>
    <tableColumn id="13626" xr3:uid="{06E04345-4996-458E-86D5-45B800108662}" name="Column13622" dataDxfId="2804"/>
    <tableColumn id="13627" xr3:uid="{FF5F7939-5169-442F-941A-8CE8F2663ABC}" name="Column13623" dataDxfId="2803"/>
    <tableColumn id="13628" xr3:uid="{72697B3B-5274-45B4-9D35-7AC809B953DA}" name="Column13624" dataDxfId="2802"/>
    <tableColumn id="13629" xr3:uid="{4B9E6F41-BEB7-415C-80F9-697471B1E64E}" name="Column13625" dataDxfId="2801"/>
    <tableColumn id="13630" xr3:uid="{6979CC79-CD97-4D90-8800-233924D2A7D4}" name="Column13626" dataDxfId="2800"/>
    <tableColumn id="13631" xr3:uid="{D2391324-9E1A-482E-9BBF-8511F3E44C2D}" name="Column13627" dataDxfId="2799"/>
    <tableColumn id="13632" xr3:uid="{89F69FE5-FE68-453D-A810-5619A5CEBF58}" name="Column13628" dataDxfId="2798"/>
    <tableColumn id="13633" xr3:uid="{C4BD6DE6-8D16-43BB-99ED-EC4E8E427E79}" name="Column13629" dataDxfId="2797"/>
    <tableColumn id="13634" xr3:uid="{475D65E8-3839-4E3E-B69B-89A436D665ED}" name="Column13630" dataDxfId="2796"/>
    <tableColumn id="13635" xr3:uid="{CDD28F3A-FECD-4972-BD39-6E5EB5BBC3D7}" name="Column13631" dataDxfId="2795"/>
    <tableColumn id="13636" xr3:uid="{4FDC3EBB-BEBA-440B-86D2-28F01E313C4D}" name="Column13632" dataDxfId="2794"/>
    <tableColumn id="13637" xr3:uid="{E229F425-3064-4F62-94AC-32BB3551DF8F}" name="Column13633" dataDxfId="2793"/>
    <tableColumn id="13638" xr3:uid="{C904F87E-EE0F-43BB-9216-F0592C0FF863}" name="Column13634" dataDxfId="2792"/>
    <tableColumn id="13639" xr3:uid="{FE4EB916-FEB8-4583-A3DF-0757D27587EC}" name="Column13635" dataDxfId="2791"/>
    <tableColumn id="13640" xr3:uid="{477F0F94-972C-4D59-ACC0-12C864043767}" name="Column13636" dataDxfId="2790"/>
    <tableColumn id="13641" xr3:uid="{86C63383-4DAE-44D0-ACB8-DDF551F1A658}" name="Column13637" dataDxfId="2789"/>
    <tableColumn id="13642" xr3:uid="{925EA55E-0EDE-4DBF-BFF1-1C04FD5B85D6}" name="Column13638" dataDxfId="2788"/>
    <tableColumn id="13643" xr3:uid="{FD6B3E05-48E6-4D77-86B1-54BFDDB361FA}" name="Column13639" dataDxfId="2787"/>
    <tableColumn id="13644" xr3:uid="{073A6A47-F69E-48AE-8F83-BE2ED6ACE5B7}" name="Column13640" dataDxfId="2786"/>
    <tableColumn id="13645" xr3:uid="{A711253B-5928-4472-9915-1E7A61D8313F}" name="Column13641" dataDxfId="2785"/>
    <tableColumn id="13646" xr3:uid="{4D6A8BF6-446D-4B7A-AA26-5E59AB5729CF}" name="Column13642" dataDxfId="2784"/>
    <tableColumn id="13647" xr3:uid="{CA6BBFA7-6765-4DB6-9A67-F8C0F6BA629B}" name="Column13643" dataDxfId="2783"/>
    <tableColumn id="13648" xr3:uid="{E57FBF5A-53ED-47A9-8789-B6DB69D97737}" name="Column13644" dataDxfId="2782"/>
    <tableColumn id="13649" xr3:uid="{7F869663-60C9-4168-BD2D-30D26F596804}" name="Column13645" dataDxfId="2781"/>
    <tableColumn id="13650" xr3:uid="{98A1F5BE-4DFD-4BBF-AE2B-F3BC463BC2DB}" name="Column13646" dataDxfId="2780"/>
    <tableColumn id="13651" xr3:uid="{DAAFF21D-3E2F-42B6-991C-3F9BF215E840}" name="Column13647" dataDxfId="2779"/>
    <tableColumn id="13652" xr3:uid="{C192825E-4919-4E91-B2FB-354FBF1C9772}" name="Column13648" dataDxfId="2778"/>
    <tableColumn id="13653" xr3:uid="{38943C4D-6581-4BFC-9764-09E0DE78F2C9}" name="Column13649" dataDxfId="2777"/>
    <tableColumn id="13654" xr3:uid="{1ECA9C80-4156-4451-AC21-8FEFC66FB426}" name="Column13650" dataDxfId="2776"/>
    <tableColumn id="13655" xr3:uid="{EEC4F6E0-9DCA-4B85-8934-4E8A78838B12}" name="Column13651" dataDxfId="2775"/>
    <tableColumn id="13656" xr3:uid="{BB07DFA9-40CE-4F1C-B0B3-0C621FC08360}" name="Column13652" dataDxfId="2774"/>
    <tableColumn id="13657" xr3:uid="{CA74572F-70FB-4F85-8672-D3DAAE5ED4F0}" name="Column13653" dataDxfId="2773"/>
    <tableColumn id="13658" xr3:uid="{59164FEF-8A09-4C82-A7D0-B2457833779C}" name="Column13654" dataDxfId="2772"/>
    <tableColumn id="13659" xr3:uid="{FE940F6B-0345-42F1-939B-237A722F7F01}" name="Column13655" dataDxfId="2771"/>
    <tableColumn id="13660" xr3:uid="{3CDD2F1F-56E2-4199-893E-263718EB8757}" name="Column13656" dataDxfId="2770"/>
    <tableColumn id="13661" xr3:uid="{78543140-012E-4B7E-B338-DFB8D8F27784}" name="Column13657" dataDxfId="2769"/>
    <tableColumn id="13662" xr3:uid="{4BDE836D-E50C-4569-9B3F-A3BB3626CC8A}" name="Column13658" dataDxfId="2768"/>
    <tableColumn id="13663" xr3:uid="{BF375BC9-B385-482B-A0E0-12B133DFEE56}" name="Column13659" dataDxfId="2767"/>
    <tableColumn id="13664" xr3:uid="{2B71620E-37B3-4F4F-9D5C-D35BB6FC3C68}" name="Column13660" dataDxfId="2766"/>
    <tableColumn id="13665" xr3:uid="{7BB9326B-9004-40B0-84DE-95D43DA937CD}" name="Column13661" dataDxfId="2765"/>
    <tableColumn id="13666" xr3:uid="{6BD359F5-E40C-44A8-BD04-1F832435DF02}" name="Column13662" dataDxfId="2764"/>
    <tableColumn id="13667" xr3:uid="{818717AC-147A-42A0-9773-1DD5FA7EA89D}" name="Column13663" dataDxfId="2763"/>
    <tableColumn id="13668" xr3:uid="{5B893B3F-BD77-4F5F-9F92-257BA1F74430}" name="Column13664" dataDxfId="2762"/>
    <tableColumn id="13669" xr3:uid="{4E7F49E1-C28A-4600-AC94-B829B82A136B}" name="Column13665" dataDxfId="2761"/>
    <tableColumn id="13670" xr3:uid="{972EA6BE-E615-47E8-B507-12FC9939DEAF}" name="Column13666" dataDxfId="2760"/>
    <tableColumn id="13671" xr3:uid="{96843627-5282-4B54-8550-BFF45169971D}" name="Column13667" dataDxfId="2759"/>
    <tableColumn id="13672" xr3:uid="{F1CCA969-A576-4623-942E-EDD74C0A39B6}" name="Column13668" dataDxfId="2758"/>
    <tableColumn id="13673" xr3:uid="{00786247-C172-4321-834A-E31591F2C40A}" name="Column13669" dataDxfId="2757"/>
    <tableColumn id="13674" xr3:uid="{4FEE4B81-F704-4A79-B908-90C928AFEB94}" name="Column13670" dataDxfId="2756"/>
    <tableColumn id="13675" xr3:uid="{4BC4BF72-2B49-4E51-8547-AFF6ECAF8B14}" name="Column13671" dataDxfId="2755"/>
    <tableColumn id="13676" xr3:uid="{ACD227D5-22A6-4419-BE0D-227E67BD09D6}" name="Column13672" dataDxfId="2754"/>
    <tableColumn id="13677" xr3:uid="{EF5F854F-81B5-4A93-8BCB-0F1C65E9227F}" name="Column13673" dataDxfId="2753"/>
    <tableColumn id="13678" xr3:uid="{09FBD12E-686F-4D59-998D-8668A69BA3BE}" name="Column13674" dataDxfId="2752"/>
    <tableColumn id="13679" xr3:uid="{5DB0778E-A500-4A6A-A223-4EE23D08E03D}" name="Column13675" dataDxfId="2751"/>
    <tableColumn id="13680" xr3:uid="{639975E3-9E48-4E8D-8E0A-8BF67A71E8DD}" name="Column13676" dataDxfId="2750"/>
    <tableColumn id="13681" xr3:uid="{E2740E0F-14CD-4638-B0D4-BEA194FC3881}" name="Column13677" dataDxfId="2749"/>
    <tableColumn id="13682" xr3:uid="{A6ED2FF4-0496-4501-B619-9E161DB230CE}" name="Column13678" dataDxfId="2748"/>
    <tableColumn id="13683" xr3:uid="{4FAFADF9-96F9-42FE-9A7E-09D5E76535FB}" name="Column13679" dataDxfId="2747"/>
    <tableColumn id="13684" xr3:uid="{095B4A9B-526B-411A-9E1A-51AE36F16942}" name="Column13680" dataDxfId="2746"/>
    <tableColumn id="13685" xr3:uid="{5ED38650-0A35-481B-BE1B-C8B18D1D3B27}" name="Column13681" dataDxfId="2745"/>
    <tableColumn id="13686" xr3:uid="{70EB95CA-A0B2-4564-A404-51A80F1DD678}" name="Column13682" dataDxfId="2744"/>
    <tableColumn id="13687" xr3:uid="{E0C69B4E-1CE0-4BFF-8F42-B3D097B2FA6D}" name="Column13683" dataDxfId="2743"/>
    <tableColumn id="13688" xr3:uid="{08D700F4-0D11-47A8-B34E-5BF8DA1FF186}" name="Column13684" dataDxfId="2742"/>
    <tableColumn id="13689" xr3:uid="{F33BAC2A-5111-4AD6-9FD0-B2FA2A743DA2}" name="Column13685" dataDxfId="2741"/>
    <tableColumn id="13690" xr3:uid="{4BDBCDB9-5DA1-4079-B512-33B5D213FBB7}" name="Column13686" dataDxfId="2740"/>
    <tableColumn id="13691" xr3:uid="{AD99C702-D6C3-4148-AD4C-5C404F289415}" name="Column13687" dataDxfId="2739"/>
    <tableColumn id="13692" xr3:uid="{AFC1758A-C930-4C8B-B7D5-A3C4072E0930}" name="Column13688" dataDxfId="2738"/>
    <tableColumn id="13693" xr3:uid="{B8A5EA68-03B9-4202-801A-B04087179BCB}" name="Column13689" dataDxfId="2737"/>
    <tableColumn id="13694" xr3:uid="{1DA97FD9-CFC5-4FAF-87E0-D2D440724946}" name="Column13690" dataDxfId="2736"/>
    <tableColumn id="13695" xr3:uid="{D26EFB96-2C18-4ADD-AD33-7F57808E78F2}" name="Column13691" dataDxfId="2735"/>
    <tableColumn id="13696" xr3:uid="{39D71C46-1CCE-43DE-9D50-F8B98E883517}" name="Column13692" dataDxfId="2734"/>
    <tableColumn id="13697" xr3:uid="{6EF112E5-C839-40B9-B841-EEE39C174D27}" name="Column13693" dataDxfId="2733"/>
    <tableColumn id="13698" xr3:uid="{DDB288E3-AF34-41AF-9075-2FB602DF5DF5}" name="Column13694" dataDxfId="2732"/>
    <tableColumn id="13699" xr3:uid="{D6402246-2BAE-404B-AE22-CC8E19040DA9}" name="Column13695" dataDxfId="2731"/>
    <tableColumn id="13700" xr3:uid="{0A01B8D6-810C-43FB-A185-B19B33EBF154}" name="Column13696" dataDxfId="2730"/>
    <tableColumn id="13701" xr3:uid="{A9C752ED-AAF4-4F8F-AB18-DB0D700DD2BA}" name="Column13697" dataDxfId="2729"/>
    <tableColumn id="13702" xr3:uid="{9D89D1CF-D317-456F-923D-266030338084}" name="Column13698" dataDxfId="2728"/>
    <tableColumn id="13703" xr3:uid="{CD44B317-A3D1-4A98-A84D-970EC5B15FD2}" name="Column13699" dataDxfId="2727"/>
    <tableColumn id="13704" xr3:uid="{EDF930E3-E0A2-4780-8A62-6400DFE5B7E6}" name="Column13700" dataDxfId="2726"/>
    <tableColumn id="13705" xr3:uid="{A927954A-3F9D-41AE-B2BD-C52E46FDB5AD}" name="Column13701" dataDxfId="2725"/>
    <tableColumn id="13706" xr3:uid="{844BB445-32ED-4E2B-81FB-0750352F9F86}" name="Column13702" dataDxfId="2724"/>
    <tableColumn id="13707" xr3:uid="{7F9B16F3-D15D-4862-9C14-BA83B8126603}" name="Column13703" dataDxfId="2723"/>
    <tableColumn id="13708" xr3:uid="{F4922622-D9F9-4A61-891C-7CFFDA384FB9}" name="Column13704" dataDxfId="2722"/>
    <tableColumn id="13709" xr3:uid="{9C43668E-B522-47AE-8977-A0AFC779E08D}" name="Column13705" dataDxfId="2721"/>
    <tableColumn id="13710" xr3:uid="{49B283CB-2ADD-4E9A-83FB-18BBBB2B1AF7}" name="Column13706" dataDxfId="2720"/>
    <tableColumn id="13711" xr3:uid="{06F37593-A1B8-494E-A96B-FAFC01621BD2}" name="Column13707" dataDxfId="2719"/>
    <tableColumn id="13712" xr3:uid="{EBA9E14E-44D7-45FD-B7E3-76E9E573BD0A}" name="Column13708" dataDxfId="2718"/>
    <tableColumn id="13713" xr3:uid="{C0FBF57E-7D98-47F7-8910-8EEC26A409C5}" name="Column13709" dataDxfId="2717"/>
    <tableColumn id="13714" xr3:uid="{6200AD20-B9DF-446B-96A6-EBB4C9819844}" name="Column13710" dataDxfId="2716"/>
    <tableColumn id="13715" xr3:uid="{C02D8882-E118-4811-A3A2-AB12EBCBF468}" name="Column13711" dataDxfId="2715"/>
    <tableColumn id="13716" xr3:uid="{AC7FF958-291D-4781-8345-F5A3D908024A}" name="Column13712" dataDxfId="2714"/>
    <tableColumn id="13717" xr3:uid="{D6864CC5-09E8-4D23-A076-1D7825058F6C}" name="Column13713" dataDxfId="2713"/>
    <tableColumn id="13718" xr3:uid="{69517444-58CD-419E-8F88-AEFB0C8FE1F2}" name="Column13714" dataDxfId="2712"/>
    <tableColumn id="13719" xr3:uid="{66338491-18EC-4EFB-90D1-EB16A3C0DD1F}" name="Column13715" dataDxfId="2711"/>
    <tableColumn id="13720" xr3:uid="{1412D8D1-563E-451B-BD19-455D5416E485}" name="Column13716" dataDxfId="2710"/>
    <tableColumn id="13721" xr3:uid="{82448040-CC6A-41A1-A395-B83150502DA3}" name="Column13717" dataDxfId="2709"/>
    <tableColumn id="13722" xr3:uid="{BF679DD9-F0A6-4076-835A-F0AA3DD664E5}" name="Column13718" dataDxfId="2708"/>
    <tableColumn id="13723" xr3:uid="{E4CAF309-DE85-49F0-97D6-6EEA3DB89065}" name="Column13719" dataDxfId="2707"/>
    <tableColumn id="13724" xr3:uid="{E2DF8CA6-E3D9-4532-BCE2-60BF2787E826}" name="Column13720" dataDxfId="2706"/>
    <tableColumn id="13725" xr3:uid="{F25AEA4C-972C-4AB5-A05D-BE998BCA0F50}" name="Column13721" dataDxfId="2705"/>
    <tableColumn id="13726" xr3:uid="{DB259E92-7FC6-448F-BF1C-B1E4E7CB2624}" name="Column13722" dataDxfId="2704"/>
    <tableColumn id="13727" xr3:uid="{06AA5F07-ECAC-4F12-81F6-1CF08727ECE1}" name="Column13723" dataDxfId="2703"/>
    <tableColumn id="13728" xr3:uid="{94237579-6241-47F4-AC0B-EC9BBDEFC76D}" name="Column13724" dataDxfId="2702"/>
    <tableColumn id="13729" xr3:uid="{11C607EC-B628-442A-B574-0FEE24801B7B}" name="Column13725" dataDxfId="2701"/>
    <tableColumn id="13730" xr3:uid="{7D2C7E37-53B6-4E24-A241-22CA379331A4}" name="Column13726" dataDxfId="2700"/>
    <tableColumn id="13731" xr3:uid="{A2AD9A8F-E8B4-4F5B-8FB3-34FD99424080}" name="Column13727" dataDxfId="2699"/>
    <tableColumn id="13732" xr3:uid="{B6C55E8C-B450-481B-8811-0A3A36D72EEB}" name="Column13728" dataDxfId="2698"/>
    <tableColumn id="13733" xr3:uid="{324AA257-4E3F-4BE0-B6DA-C107F0342D55}" name="Column13729" dataDxfId="2697"/>
    <tableColumn id="13734" xr3:uid="{C8361EC0-7E94-4858-973A-442F59ED1B15}" name="Column13730" dataDxfId="2696"/>
    <tableColumn id="13735" xr3:uid="{CCA1C562-6672-44FA-A952-DA5DACD932E9}" name="Column13731" dataDxfId="2695"/>
    <tableColumn id="13736" xr3:uid="{2608041C-EBC4-4955-9223-C37039169CA3}" name="Column13732" dataDxfId="2694"/>
    <tableColumn id="13737" xr3:uid="{CDC95CDD-511B-4762-838C-F4900A72B53D}" name="Column13733" dataDxfId="2693"/>
    <tableColumn id="13738" xr3:uid="{69C4EDE1-2353-42CA-8F08-153545D34A11}" name="Column13734" dataDxfId="2692"/>
    <tableColumn id="13739" xr3:uid="{E6A71D61-8960-4999-8899-B0F1FDAEF1B7}" name="Column13735" dataDxfId="2691"/>
    <tableColumn id="13740" xr3:uid="{7DE2FBFC-9331-410E-8B19-B7CF2A173B85}" name="Column13736" dataDxfId="2690"/>
    <tableColumn id="13741" xr3:uid="{BB0CC2A1-1515-4D62-AF2B-E437A779C44B}" name="Column13737" dataDxfId="2689"/>
    <tableColumn id="13742" xr3:uid="{C100384A-A66C-45A4-A6EB-2F9882A6D36E}" name="Column13738" dataDxfId="2688"/>
    <tableColumn id="13743" xr3:uid="{10845D3D-AF5E-46F3-85AB-57B50F512FED}" name="Column13739" dataDxfId="2687"/>
    <tableColumn id="13744" xr3:uid="{32B637EA-5BE0-45B8-B06B-4BA63EF4BB54}" name="Column13740" dataDxfId="2686"/>
    <tableColumn id="13745" xr3:uid="{CC13BBF2-FD85-476D-80DA-B573AD179DD2}" name="Column13741" dataDxfId="2685"/>
    <tableColumn id="13746" xr3:uid="{C446B420-66C3-45A7-831A-2CD1265ADE5F}" name="Column13742" dataDxfId="2684"/>
    <tableColumn id="13747" xr3:uid="{34B7B06B-C01A-47F6-84EF-D445464F8830}" name="Column13743" dataDxfId="2683"/>
    <tableColumn id="13748" xr3:uid="{F0D416DF-F87E-4682-9D5B-3D5689E68E1A}" name="Column13744" dataDxfId="2682"/>
    <tableColumn id="13749" xr3:uid="{82DFB291-19F1-4990-8B6E-CACB72BC900E}" name="Column13745" dataDxfId="2681"/>
    <tableColumn id="13750" xr3:uid="{146185A2-EF41-4F5F-90FC-839DA61CFCD3}" name="Column13746" dataDxfId="2680"/>
    <tableColumn id="13751" xr3:uid="{EF505819-FB7C-4BC8-B2B2-254799552292}" name="Column13747" dataDxfId="2679"/>
    <tableColumn id="13752" xr3:uid="{56264EFF-315E-4F5C-8306-5C010DD8B4A4}" name="Column13748" dataDxfId="2678"/>
    <tableColumn id="13753" xr3:uid="{6125E7A6-7434-476A-8201-FCC08EECE12B}" name="Column13749" dataDxfId="2677"/>
    <tableColumn id="13754" xr3:uid="{2ADC07F9-5F7A-4414-8C12-060C94A1DC47}" name="Column13750" dataDxfId="2676"/>
    <tableColumn id="13755" xr3:uid="{0CBC78FC-CE25-4731-8DCB-AF6740E50B82}" name="Column13751" dataDxfId="2675"/>
    <tableColumn id="13756" xr3:uid="{B0944961-CFC3-463C-AB83-C3FC36995D19}" name="Column13752" dataDxfId="2674"/>
    <tableColumn id="13757" xr3:uid="{A12234C2-FC2B-499E-B5F7-17EE48033693}" name="Column13753" dataDxfId="2673"/>
    <tableColumn id="13758" xr3:uid="{B5F97E8F-C5F9-46DE-AB60-DF429ED9650E}" name="Column13754" dataDxfId="2672"/>
    <tableColumn id="13759" xr3:uid="{AEADF418-E720-40E4-8D87-87DA23A7793A}" name="Column13755" dataDxfId="2671"/>
    <tableColumn id="13760" xr3:uid="{0D5EDF43-544F-40FA-B4D1-C0E0CE092CA8}" name="Column13756" dataDxfId="2670"/>
    <tableColumn id="13761" xr3:uid="{85428169-A174-4247-A77B-21C79900921C}" name="Column13757" dataDxfId="2669"/>
    <tableColumn id="13762" xr3:uid="{174DA307-AF6E-49D2-AE7D-5FB941CDA440}" name="Column13758" dataDxfId="2668"/>
    <tableColumn id="13763" xr3:uid="{9659E88A-2894-4242-AFEE-5D0AAC6F52D9}" name="Column13759" dataDxfId="2667"/>
    <tableColumn id="13764" xr3:uid="{E309CEEB-5436-4B49-9B6B-148DA0ED53F0}" name="Column13760" dataDxfId="2666"/>
    <tableColumn id="13765" xr3:uid="{FF4CC106-ABA0-4AD3-8BD3-F86DDABF5151}" name="Column13761" dataDxfId="2665"/>
    <tableColumn id="13766" xr3:uid="{A350BF6F-A77C-4B7C-97CF-9A6D39FB2B9C}" name="Column13762" dataDxfId="2664"/>
    <tableColumn id="13767" xr3:uid="{84A5BECF-A804-443E-B213-58FE01E2C4E8}" name="Column13763" dataDxfId="2663"/>
    <tableColumn id="13768" xr3:uid="{3F5738D1-64AC-4715-BE69-23D9C88BFDC3}" name="Column13764" dataDxfId="2662"/>
    <tableColumn id="13769" xr3:uid="{B315A919-3556-4957-8EE4-0EE6B7ED5366}" name="Column13765" dataDxfId="2661"/>
    <tableColumn id="13770" xr3:uid="{90021C79-1663-4061-979A-453AB704DF75}" name="Column13766" dataDxfId="2660"/>
    <tableColumn id="13771" xr3:uid="{1C50F707-5426-465D-BC67-BFF2D05DD7AC}" name="Column13767" dataDxfId="2659"/>
    <tableColumn id="13772" xr3:uid="{316B4C05-DBD6-45F1-BA66-B31263EFAEF1}" name="Column13768" dataDxfId="2658"/>
    <tableColumn id="13773" xr3:uid="{35778798-4B31-4E65-9D54-D05FA593FA36}" name="Column13769" dataDxfId="2657"/>
    <tableColumn id="13774" xr3:uid="{8EA43622-C0C8-4079-896D-89A334D16D73}" name="Column13770" dataDxfId="2656"/>
    <tableColumn id="13775" xr3:uid="{2F1FC4B3-EF95-4064-A46F-2D2F5283A8E6}" name="Column13771" dataDxfId="2655"/>
    <tableColumn id="13776" xr3:uid="{6CF517BC-6A86-4C42-9B3C-12D797EC322B}" name="Column13772" dataDxfId="2654"/>
    <tableColumn id="13777" xr3:uid="{43CD8E28-A8EA-4A65-8E54-C3F5EC24F0E2}" name="Column13773" dataDxfId="2653"/>
    <tableColumn id="13778" xr3:uid="{D7A1D820-6DDE-45AE-A04C-320E6CE1D37B}" name="Column13774" dataDxfId="2652"/>
    <tableColumn id="13779" xr3:uid="{28C7EC65-3F7A-44F2-8901-DF0CE7380E5F}" name="Column13775" dataDxfId="2651"/>
    <tableColumn id="13780" xr3:uid="{C9C19E15-7D50-4481-A83C-9AA9C92AF6D4}" name="Column13776" dataDxfId="2650"/>
    <tableColumn id="13781" xr3:uid="{38B99F8A-8031-4C62-BBA8-2F1CDC2358F6}" name="Column13777" dataDxfId="2649"/>
    <tableColumn id="13782" xr3:uid="{31A2DFD5-BA0F-4C8E-BA5E-36F36DA239BC}" name="Column13778" dataDxfId="2648"/>
    <tableColumn id="13783" xr3:uid="{1B132763-0DD2-448E-94A6-1161EA647DD2}" name="Column13779" dataDxfId="2647"/>
    <tableColumn id="13784" xr3:uid="{34748503-19C3-4796-B79A-F3361D86D39F}" name="Column13780" dataDxfId="2646"/>
    <tableColumn id="13785" xr3:uid="{8606C3D3-F293-4961-AFFE-9F24E0CFA65A}" name="Column13781" dataDxfId="2645"/>
    <tableColumn id="13786" xr3:uid="{4620A327-1272-4CAC-B476-D8515F87E2DC}" name="Column13782" dataDxfId="2644"/>
    <tableColumn id="13787" xr3:uid="{DBE35FE8-6574-4C78-B0C8-7D29611C5E75}" name="Column13783" dataDxfId="2643"/>
    <tableColumn id="13788" xr3:uid="{EC69C9DF-105C-43DD-96C3-9BC3949FFED5}" name="Column13784" dataDxfId="2642"/>
    <tableColumn id="13789" xr3:uid="{6267CE28-CC47-4B14-9E79-9176FA1343D8}" name="Column13785" dataDxfId="2641"/>
    <tableColumn id="13790" xr3:uid="{9CF4CD14-ACD9-43B9-A505-7DE3878DF75C}" name="Column13786" dataDxfId="2640"/>
    <tableColumn id="13791" xr3:uid="{252ABEA1-D075-4367-9CE1-5E3F181748C2}" name="Column13787" dataDxfId="2639"/>
    <tableColumn id="13792" xr3:uid="{FCC6530E-1117-47C0-A081-DF27C2DEDE12}" name="Column13788" dataDxfId="2638"/>
    <tableColumn id="13793" xr3:uid="{DFDE4FA8-6B52-4D7D-96CE-AC637D953633}" name="Column13789" dataDxfId="2637"/>
    <tableColumn id="13794" xr3:uid="{03B3F922-DB2E-4B88-BB9E-59B7C0D17AF8}" name="Column13790" dataDxfId="2636"/>
    <tableColumn id="13795" xr3:uid="{0179494E-D761-4AEF-A7D5-E8EEB70CC9FF}" name="Column13791" dataDxfId="2635"/>
    <tableColumn id="13796" xr3:uid="{6E7AB82E-8378-4DF0-B699-295F5C3EAF42}" name="Column13792" dataDxfId="2634"/>
    <tableColumn id="13797" xr3:uid="{6E4A7B43-5692-499A-9033-E7AFC6144A61}" name="Column13793" dataDxfId="2633"/>
    <tableColumn id="13798" xr3:uid="{00BF2031-985F-4F07-9868-7149D2646D58}" name="Column13794" dataDxfId="2632"/>
    <tableColumn id="13799" xr3:uid="{469652EB-25BF-4B3F-8271-F4BC834FBC02}" name="Column13795" dataDxfId="2631"/>
    <tableColumn id="13800" xr3:uid="{F4A441FF-DF22-438E-AC6A-AE3269FE8141}" name="Column13796" dataDxfId="2630"/>
    <tableColumn id="13801" xr3:uid="{96A327C8-92C3-46F8-AFC7-E667A6A43903}" name="Column13797" dataDxfId="2629"/>
    <tableColumn id="13802" xr3:uid="{4BC936CD-ED96-421B-AF95-8081E099D98D}" name="Column13798" dataDxfId="2628"/>
    <tableColumn id="13803" xr3:uid="{77A8BEE5-87BB-4C57-A53E-F328EE770E9B}" name="Column13799" dataDxfId="2627"/>
    <tableColumn id="13804" xr3:uid="{8DD41D2B-210B-44D9-AD43-647AC1F15385}" name="Column13800" dataDxfId="2626"/>
    <tableColumn id="13805" xr3:uid="{FC0BCF8A-75D7-4FE8-A5FC-727B86B550B0}" name="Column13801" dataDxfId="2625"/>
    <tableColumn id="13806" xr3:uid="{3AB0CB16-832B-420B-811B-0D744E1591CE}" name="Column13802" dataDxfId="2624"/>
    <tableColumn id="13807" xr3:uid="{8E852168-011E-48C2-A42B-C6D57F447590}" name="Column13803" dataDxfId="2623"/>
    <tableColumn id="13808" xr3:uid="{BD415ED6-749E-4823-981B-FEBADB00813A}" name="Column13804" dataDxfId="2622"/>
    <tableColumn id="13809" xr3:uid="{803A34BE-F346-4C1A-AA17-B329672F1058}" name="Column13805" dataDxfId="2621"/>
    <tableColumn id="13810" xr3:uid="{ECB32408-F505-49E2-A08F-B117BD5CC722}" name="Column13806" dataDxfId="2620"/>
    <tableColumn id="13811" xr3:uid="{9F32AAF1-7974-4288-A6EA-2EECC8F72BFD}" name="Column13807" dataDxfId="2619"/>
    <tableColumn id="13812" xr3:uid="{EE892835-FE1F-47A4-A265-CBDF01D1E41C}" name="Column13808" dataDxfId="2618"/>
    <tableColumn id="13813" xr3:uid="{CFE1609C-94AE-4078-8454-2E5A9BF9A1D5}" name="Column13809" dataDxfId="2617"/>
    <tableColumn id="13814" xr3:uid="{6BA2271A-1EA1-40D9-8F43-89C4F27D476D}" name="Column13810" dataDxfId="2616"/>
    <tableColumn id="13815" xr3:uid="{1F0CA926-CC46-431E-BDEA-B4FF40ECC68E}" name="Column13811" dataDxfId="2615"/>
    <tableColumn id="13816" xr3:uid="{37C70202-4311-4888-8D14-B556C44CDEC9}" name="Column13812" dataDxfId="2614"/>
    <tableColumn id="13817" xr3:uid="{C19F07EC-B9A1-4DD0-B296-8C06208C2971}" name="Column13813" dataDxfId="2613"/>
    <tableColumn id="13818" xr3:uid="{55E01FEE-D634-403C-A20E-0E5582472EA4}" name="Column13814" dataDxfId="2612"/>
    <tableColumn id="13819" xr3:uid="{AB6DB3CB-AB70-4C33-AD9C-A9C8DE7AAC0D}" name="Column13815" dataDxfId="2611"/>
    <tableColumn id="13820" xr3:uid="{110A2974-9CFB-4BD1-B887-E39323F4D809}" name="Column13816" dataDxfId="2610"/>
    <tableColumn id="13821" xr3:uid="{C0BA1E05-2A8D-403E-A0EE-08CF947F8461}" name="Column13817" dataDxfId="2609"/>
    <tableColumn id="13822" xr3:uid="{020DBD35-6304-4B02-B1C8-B88F0E7E2D11}" name="Column13818" dataDxfId="2608"/>
    <tableColumn id="13823" xr3:uid="{67EDA73A-2602-45A0-AEBD-0FF7834CBEA7}" name="Column13819" dataDxfId="2607"/>
    <tableColumn id="13824" xr3:uid="{A370D87B-17C9-4F6B-8B03-278F8B0E65BD}" name="Column13820" dataDxfId="2606"/>
    <tableColumn id="13825" xr3:uid="{50777E58-2BA4-4A00-9F14-7B2F74D10B4F}" name="Column13821" dataDxfId="2605"/>
    <tableColumn id="13826" xr3:uid="{D1B559F4-B0F8-418A-BC4D-CAE754CF78A6}" name="Column13822" dataDxfId="2604"/>
    <tableColumn id="13827" xr3:uid="{36B32906-D0F4-4931-9E7D-A915C52F7BBD}" name="Column13823" dataDxfId="2603"/>
    <tableColumn id="13828" xr3:uid="{3FD8D208-B5DC-422C-8EE7-DD296F2A28FE}" name="Column13824" dataDxfId="2602"/>
    <tableColumn id="13829" xr3:uid="{60312EB6-F391-4F29-95C0-5EF7C639A388}" name="Column13825" dataDxfId="2601"/>
    <tableColumn id="13830" xr3:uid="{3334E8E6-82B3-4F1A-BEE1-005F7173B410}" name="Column13826" dataDxfId="2600"/>
    <tableColumn id="13831" xr3:uid="{E930B178-F797-458C-8CF6-1A498B384C82}" name="Column13827" dataDxfId="2599"/>
    <tableColumn id="13832" xr3:uid="{05708D7F-2177-4FAB-BB37-C657AC200DFB}" name="Column13828" dataDxfId="2598"/>
    <tableColumn id="13833" xr3:uid="{912AFFB4-5363-421C-B46B-C724FD673026}" name="Column13829" dataDxfId="2597"/>
    <tableColumn id="13834" xr3:uid="{8F2831FB-8705-4F3D-B978-5A164579A9DC}" name="Column13830" dataDxfId="2596"/>
    <tableColumn id="13835" xr3:uid="{670AB09F-990E-4181-8EE1-17EE18AF027B}" name="Column13831" dataDxfId="2595"/>
    <tableColumn id="13836" xr3:uid="{4E718363-5575-4ED5-9581-E9BFF3E9100D}" name="Column13832" dataDxfId="2594"/>
    <tableColumn id="13837" xr3:uid="{61770ED6-4615-48C8-89ED-05941D1E0968}" name="Column13833" dataDxfId="2593"/>
    <tableColumn id="13838" xr3:uid="{424F1B81-6A6F-4500-A4A4-C57F690166B6}" name="Column13834" dataDxfId="2592"/>
    <tableColumn id="13839" xr3:uid="{24A54167-02C5-4245-96B1-0F5E6541C01D}" name="Column13835" dataDxfId="2591"/>
    <tableColumn id="13840" xr3:uid="{487791C6-204C-4164-8C52-0731AF6381A2}" name="Column13836" dataDxfId="2590"/>
    <tableColumn id="13841" xr3:uid="{9B4FE1EC-0230-4A29-8AA9-CC2323A65F3C}" name="Column13837" dataDxfId="2589"/>
    <tableColumn id="13842" xr3:uid="{0E6245F0-4994-4B98-8030-A46002A1104F}" name="Column13838" dataDxfId="2588"/>
    <tableColumn id="13843" xr3:uid="{B358592F-FA2F-4A8D-A981-957DAB32ECC7}" name="Column13839" dataDxfId="2587"/>
    <tableColumn id="13844" xr3:uid="{D429D442-5938-4B02-AC9C-69B0E12F84B7}" name="Column13840" dataDxfId="2586"/>
    <tableColumn id="13845" xr3:uid="{480A5DA5-E12F-4292-BE49-CB16AA803224}" name="Column13841" dataDxfId="2585"/>
    <tableColumn id="13846" xr3:uid="{9CB70C1C-E044-43C6-BA92-45D595E68D7B}" name="Column13842" dataDxfId="2584"/>
    <tableColumn id="13847" xr3:uid="{B72C5C00-A187-4E20-9ED7-482E3E36E01E}" name="Column13843" dataDxfId="2583"/>
    <tableColumn id="13848" xr3:uid="{5910ABCE-4B60-4B2E-A307-607C6422A83C}" name="Column13844" dataDxfId="2582"/>
    <tableColumn id="13849" xr3:uid="{9B808FE3-CBB9-4A7E-84D4-4028CC58A98C}" name="Column13845" dataDxfId="2581"/>
    <tableColumn id="13850" xr3:uid="{733F63F8-95B4-4566-A27F-33AC439B6E6F}" name="Column13846" dataDxfId="2580"/>
    <tableColumn id="13851" xr3:uid="{863A5F21-62C5-4574-9DCA-48B929A7E70C}" name="Column13847" dataDxfId="2579"/>
    <tableColumn id="13852" xr3:uid="{999F96B1-AFF4-4982-95A9-3E9EC28A3BEE}" name="Column13848" dataDxfId="2578"/>
    <tableColumn id="13853" xr3:uid="{8DD844F5-63B3-4B8C-AE32-B90A0061DC22}" name="Column13849" dataDxfId="2577"/>
    <tableColumn id="13854" xr3:uid="{03A85B26-2D0E-4887-977E-AE21E4168834}" name="Column13850" dataDxfId="2576"/>
    <tableColumn id="13855" xr3:uid="{C90E15F0-7476-4511-9B08-44B13B33EC72}" name="Column13851" dataDxfId="2575"/>
    <tableColumn id="13856" xr3:uid="{9126A8D3-E803-4BB3-ABA9-76F5C9940B9F}" name="Column13852" dataDxfId="2574"/>
    <tableColumn id="13857" xr3:uid="{9480E4CA-41B4-40BA-A9BB-13ABA253309E}" name="Column13853" dataDxfId="2573"/>
    <tableColumn id="13858" xr3:uid="{F843C651-40BE-4423-B5CB-0502495712C0}" name="Column13854" dataDxfId="2572"/>
    <tableColumn id="13859" xr3:uid="{113ED5F8-BCDC-4B4E-9CC3-1004EFD6DC28}" name="Column13855" dataDxfId="2571"/>
    <tableColumn id="13860" xr3:uid="{E53C4F66-E78E-4F34-BC58-79DE7955EEBC}" name="Column13856" dataDxfId="2570"/>
    <tableColumn id="13861" xr3:uid="{D476FBB4-A417-4EFD-8D22-73F9F42AFAF3}" name="Column13857" dataDxfId="2569"/>
    <tableColumn id="13862" xr3:uid="{97BBF00A-85A6-4D40-93C8-4C131E8F6C1E}" name="Column13858" dataDxfId="2568"/>
    <tableColumn id="13863" xr3:uid="{4F79569C-913D-4FCD-B3B5-F9F56FDCE811}" name="Column13859" dataDxfId="2567"/>
    <tableColumn id="13864" xr3:uid="{E4493D80-6DDA-4501-92EE-00B18137B719}" name="Column13860" dataDxfId="2566"/>
    <tableColumn id="13865" xr3:uid="{39A2299F-1556-4312-951F-4F52B53392FD}" name="Column13861" dataDxfId="2565"/>
    <tableColumn id="13866" xr3:uid="{B64054F5-3C14-40FA-9DF5-8C09597C28C1}" name="Column13862" dataDxfId="2564"/>
    <tableColumn id="13867" xr3:uid="{B177013E-CF2D-4C58-9EF3-31446F3154AE}" name="Column13863" dataDxfId="2563"/>
    <tableColumn id="13868" xr3:uid="{F9EF6067-437C-463E-BF15-4F165365869D}" name="Column13864" dataDxfId="2562"/>
    <tableColumn id="13869" xr3:uid="{2839BBCB-7F4C-40D9-823A-8877BD13D8F2}" name="Column13865" dataDxfId="2561"/>
    <tableColumn id="13870" xr3:uid="{FC083CC3-48FD-4754-AFF8-3726AD6D4EA3}" name="Column13866" dataDxfId="2560"/>
    <tableColumn id="13871" xr3:uid="{DEE9875C-AE8E-4635-A045-743E85493F8B}" name="Column13867" dataDxfId="2559"/>
    <tableColumn id="13872" xr3:uid="{84E2F72A-4942-4562-ABFE-C1CF75BE067B}" name="Column13868" dataDxfId="2558"/>
    <tableColumn id="13873" xr3:uid="{65ABE395-7347-49F6-97E5-889C5F6D42BB}" name="Column13869" dataDxfId="2557"/>
    <tableColumn id="13874" xr3:uid="{A8D9B4A0-90EC-4D67-AACF-234695DB84FE}" name="Column13870" dataDxfId="2556"/>
    <tableColumn id="13875" xr3:uid="{872B145E-65D7-4445-A188-E7B609475C89}" name="Column13871" dataDxfId="2555"/>
    <tableColumn id="13876" xr3:uid="{E2C776EE-2847-46FD-AFAC-72F1C4855B24}" name="Column13872" dataDxfId="2554"/>
    <tableColumn id="13877" xr3:uid="{EE8E27E1-92AD-4271-9013-DCB6F01D592D}" name="Column13873" dataDxfId="2553"/>
    <tableColumn id="13878" xr3:uid="{D62FFD21-B3BD-4D8B-B55E-0D2AE4B6DABF}" name="Column13874" dataDxfId="2552"/>
    <tableColumn id="13879" xr3:uid="{A7CB007D-D535-435A-83DE-4BCF65F89DBD}" name="Column13875" dataDxfId="2551"/>
    <tableColumn id="13880" xr3:uid="{ECA7BE24-5C75-49F4-95BC-F8D7232895B5}" name="Column13876" dataDxfId="2550"/>
    <tableColumn id="13881" xr3:uid="{A809CE08-AAFD-46E1-BC7A-73797EA9EE47}" name="Column13877" dataDxfId="2549"/>
    <tableColumn id="13882" xr3:uid="{5867BE08-963B-4DED-AC27-A40023C37DF1}" name="Column13878" dataDxfId="2548"/>
    <tableColumn id="13883" xr3:uid="{B6BB99CB-10E1-4E05-8948-FAA9356C241C}" name="Column13879" dataDxfId="2547"/>
    <tableColumn id="13884" xr3:uid="{2D2011B0-C2DB-4FCC-B606-B260F90FA959}" name="Column13880" dataDxfId="2546"/>
    <tableColumn id="13885" xr3:uid="{6F3832A3-B54E-48CB-AF50-D0807D16CB3A}" name="Column13881" dataDxfId="2545"/>
    <tableColumn id="13886" xr3:uid="{E1AA283F-69F2-47FC-8169-EE7F77A5C9D3}" name="Column13882" dataDxfId="2544"/>
    <tableColumn id="13887" xr3:uid="{D528CEB4-8314-40A7-8D42-9314E0B98D48}" name="Column13883" dataDxfId="2543"/>
    <tableColumn id="13888" xr3:uid="{F50F83BA-A3AB-490C-8657-EBF9BC1839AF}" name="Column13884" dataDxfId="2542"/>
    <tableColumn id="13889" xr3:uid="{FAFB0593-A7B1-4AD2-9321-EA23699F35BE}" name="Column13885" dataDxfId="2541"/>
    <tableColumn id="13890" xr3:uid="{329ED125-298F-428E-9D6C-7BDA4D24EACF}" name="Column13886" dataDxfId="2540"/>
    <tableColumn id="13891" xr3:uid="{6F2263CC-77F9-42FA-A233-54FE2798AEC8}" name="Column13887" dataDxfId="2539"/>
    <tableColumn id="13892" xr3:uid="{237C34F5-C8B1-4C5D-9C94-B847C65D3F63}" name="Column13888" dataDxfId="2538"/>
    <tableColumn id="13893" xr3:uid="{4222A290-E95A-4808-B865-E57D109D7A48}" name="Column13889" dataDxfId="2537"/>
    <tableColumn id="13894" xr3:uid="{94B3C01D-C573-480E-9258-9544C5C1E1EE}" name="Column13890" dataDxfId="2536"/>
    <tableColumn id="13895" xr3:uid="{383921B4-B048-4B67-8389-0471F8F909E4}" name="Column13891" dataDxfId="2535"/>
    <tableColumn id="13896" xr3:uid="{E5DA9875-1C3A-4922-9235-5BFF796088C0}" name="Column13892" dataDxfId="2534"/>
    <tableColumn id="13897" xr3:uid="{3ABA967B-1D30-4284-9332-311AC01E3FB8}" name="Column13893" dataDxfId="2533"/>
    <tableColumn id="13898" xr3:uid="{D8DA79AF-2134-43B3-B3A3-C5C64D011526}" name="Column13894" dataDxfId="2532"/>
    <tableColumn id="13899" xr3:uid="{3318A5A6-B243-4676-9E28-40AB334368FD}" name="Column13895" dataDxfId="2531"/>
    <tableColumn id="13900" xr3:uid="{9D1B4812-5643-4374-AE03-5DFBD1B7177A}" name="Column13896" dataDxfId="2530"/>
    <tableColumn id="13901" xr3:uid="{030A042A-040A-4B2D-8F7A-9A5F2D87E1FC}" name="Column13897" dataDxfId="2529"/>
    <tableColumn id="13902" xr3:uid="{E8687D1E-3B55-4A7A-B3E8-F0EFDF6CDB93}" name="Column13898" dataDxfId="2528"/>
    <tableColumn id="13903" xr3:uid="{39D830F8-EC5E-4553-B24E-44A36A3AE3BE}" name="Column13899" dataDxfId="2527"/>
    <tableColumn id="13904" xr3:uid="{A1421ECB-05B4-466E-9E7E-E2DE5E93C1E8}" name="Column13900" dataDxfId="2526"/>
    <tableColumn id="13905" xr3:uid="{623718D4-B403-472D-9804-99638BAB25D2}" name="Column13901" dataDxfId="2525"/>
    <tableColumn id="13906" xr3:uid="{133635C1-032D-42C3-B26F-BC8CE0F81469}" name="Column13902" dataDxfId="2524"/>
    <tableColumn id="13907" xr3:uid="{639B630C-E5B4-482D-A7D8-0CF4415CAA8A}" name="Column13903" dataDxfId="2523"/>
    <tableColumn id="13908" xr3:uid="{AF5CB102-63C6-41BC-B314-4EFD4F82085F}" name="Column13904" dataDxfId="2522"/>
    <tableColumn id="13909" xr3:uid="{64DC4959-DCEB-444A-BB70-45737166FEE4}" name="Column13905" dataDxfId="2521"/>
    <tableColumn id="13910" xr3:uid="{44B25E8C-B4B7-4539-96F5-835601E1DBDD}" name="Column13906" dataDxfId="2520"/>
    <tableColumn id="13911" xr3:uid="{D56CC6E1-CF03-4B01-9BE1-096DCBF40168}" name="Column13907" dataDxfId="2519"/>
    <tableColumn id="13912" xr3:uid="{C3C5A24D-52C9-4A73-A610-1E48FC473A15}" name="Column13908" dataDxfId="2518"/>
    <tableColumn id="13913" xr3:uid="{5A5B480F-BB59-4166-98BC-0219244D0774}" name="Column13909" dataDxfId="2517"/>
    <tableColumn id="13914" xr3:uid="{88A8A7AE-A68C-46DB-9A93-EF5AE15C5FBD}" name="Column13910" dataDxfId="2516"/>
    <tableColumn id="13915" xr3:uid="{BF80DB4D-4D47-4977-9558-9C3496838CFA}" name="Column13911" dataDxfId="2515"/>
    <tableColumn id="13916" xr3:uid="{A838135F-241D-430F-A5A5-733799BF15DC}" name="Column13912" dataDxfId="2514"/>
    <tableColumn id="13917" xr3:uid="{71DDD6FB-D1C3-4744-9522-787E8CCB06C8}" name="Column13913" dataDxfId="2513"/>
    <tableColumn id="13918" xr3:uid="{2B2986D9-3B5C-48F9-8D84-E6AA9CE5968F}" name="Column13914" dataDxfId="2512"/>
    <tableColumn id="13919" xr3:uid="{76A43534-8220-411C-9687-D6A832825585}" name="Column13915" dataDxfId="2511"/>
    <tableColumn id="13920" xr3:uid="{DD919F70-5FD3-492A-945E-9C25448A4C72}" name="Column13916" dataDxfId="2510"/>
    <tableColumn id="13921" xr3:uid="{DFC07D45-5B94-485D-9424-78B32A2B3050}" name="Column13917" dataDxfId="2509"/>
    <tableColumn id="13922" xr3:uid="{21F1F70E-1B67-47B4-84B5-D49E25B2BC46}" name="Column13918" dataDxfId="2508"/>
    <tableColumn id="13923" xr3:uid="{CC0115B4-5CDB-4726-8605-AF9302F215D5}" name="Column13919" dataDxfId="2507"/>
    <tableColumn id="13924" xr3:uid="{B5C15EA6-67DF-4369-9041-8B14A7AAF97C}" name="Column13920" dataDxfId="2506"/>
    <tableColumn id="13925" xr3:uid="{E038BFCF-AD2E-40E0-81AE-2C91BBD530B1}" name="Column13921" dataDxfId="2505"/>
    <tableColumn id="13926" xr3:uid="{B6B66F2A-E418-42FA-94A4-3EE3E6198150}" name="Column13922" dataDxfId="2504"/>
    <tableColumn id="13927" xr3:uid="{07DC6049-2905-4BD4-83F7-75639214286F}" name="Column13923" dataDxfId="2503"/>
    <tableColumn id="13928" xr3:uid="{2776D322-A829-4941-B1F2-9007FB2B85AF}" name="Column13924" dataDxfId="2502"/>
    <tableColumn id="13929" xr3:uid="{A4506C4A-3F80-4297-951E-DC252BE0E48D}" name="Column13925" dataDxfId="2501"/>
    <tableColumn id="13930" xr3:uid="{907ED39B-4261-4DED-AC57-86FD4DF8E061}" name="Column13926" dataDxfId="2500"/>
    <tableColumn id="13931" xr3:uid="{8DCEE173-DD0A-4EC0-8A10-3148810D83CA}" name="Column13927" dataDxfId="2499"/>
    <tableColumn id="13932" xr3:uid="{CCA358E3-9363-4EB2-B7B1-DFB817663DA8}" name="Column13928" dataDxfId="2498"/>
    <tableColumn id="13933" xr3:uid="{71C242F3-600A-4042-AD51-0BE4E75D2940}" name="Column13929" dataDxfId="2497"/>
    <tableColumn id="13934" xr3:uid="{B39C2B10-B680-44AC-8892-A0FFB63ED915}" name="Column13930" dataDxfId="2496"/>
    <tableColumn id="13935" xr3:uid="{E40EE22E-D49F-48B3-B4D9-908540158949}" name="Column13931" dataDxfId="2495"/>
    <tableColumn id="13936" xr3:uid="{7CA40FA8-118D-494A-AFB6-C543662F22DD}" name="Column13932" dataDxfId="2494"/>
    <tableColumn id="13937" xr3:uid="{382A3DEC-E509-4C80-BAC0-B78F3CAE2217}" name="Column13933" dataDxfId="2493"/>
    <tableColumn id="13938" xr3:uid="{FC5D4B8C-537D-47A0-BA3B-96688CAB6051}" name="Column13934" dataDxfId="2492"/>
    <tableColumn id="13939" xr3:uid="{324DBD28-A8DE-4193-B537-D4A3B4D69731}" name="Column13935" dataDxfId="2491"/>
    <tableColumn id="13940" xr3:uid="{00F2AB24-929F-4B4A-9918-CF3ABC4F1CA8}" name="Column13936" dataDxfId="2490"/>
    <tableColumn id="13941" xr3:uid="{6102204A-A4CD-47CC-9CED-05E00BC4B194}" name="Column13937" dataDxfId="2489"/>
    <tableColumn id="13942" xr3:uid="{068222ED-F392-44E6-8C40-8AC6BFA5CB06}" name="Column13938" dataDxfId="2488"/>
    <tableColumn id="13943" xr3:uid="{F3B2B469-A59E-484C-9963-2FD3C002D130}" name="Column13939" dataDxfId="2487"/>
    <tableColumn id="13944" xr3:uid="{6C8BBADF-9D0E-49F3-9742-742036D95D13}" name="Column13940" dataDxfId="2486"/>
    <tableColumn id="13945" xr3:uid="{3085D22A-B973-4B29-8DD9-328ECDC8F7BF}" name="Column13941" dataDxfId="2485"/>
    <tableColumn id="13946" xr3:uid="{DF083F0C-3894-4174-946F-83A724A1EEF0}" name="Column13942" dataDxfId="2484"/>
    <tableColumn id="13947" xr3:uid="{38E11BF7-B9B4-4771-B7AC-3962694ACEE9}" name="Column13943" dataDxfId="2483"/>
    <tableColumn id="13948" xr3:uid="{A85459AF-5295-4C1E-AB0F-7A94789C2010}" name="Column13944" dataDxfId="2482"/>
    <tableColumn id="13949" xr3:uid="{0584B5B8-29C4-46DC-9F93-E117B8E5A0B8}" name="Column13945" dataDxfId="2481"/>
    <tableColumn id="13950" xr3:uid="{49EEBCE0-5238-4662-857F-A77F5CD4CF89}" name="Column13946" dataDxfId="2480"/>
    <tableColumn id="13951" xr3:uid="{FEDFA70F-2094-41F6-80F5-344628BB57B2}" name="Column13947" dataDxfId="2479"/>
    <tableColumn id="13952" xr3:uid="{3B347D76-2A2F-455E-B93A-C2C44CDE756C}" name="Column13948" dataDxfId="2478"/>
    <tableColumn id="13953" xr3:uid="{1C3B5139-77EC-498D-8AF0-3415B10D9532}" name="Column13949" dataDxfId="2477"/>
    <tableColumn id="13954" xr3:uid="{9D002005-9B58-49F9-9AB4-CC0C2CC809DB}" name="Column13950" dataDxfId="2476"/>
    <tableColumn id="13955" xr3:uid="{FC3792B8-127E-4BE9-BEA7-ED9E189DF1C1}" name="Column13951" dataDxfId="2475"/>
    <tableColumn id="13956" xr3:uid="{A437DC51-F445-422F-910B-1490F4466919}" name="Column13952" dataDxfId="2474"/>
    <tableColumn id="13957" xr3:uid="{BC49E033-2015-471B-9D25-D3F056601273}" name="Column13953" dataDxfId="2473"/>
    <tableColumn id="13958" xr3:uid="{2799A7A4-D9E9-4619-B000-99F7163275EE}" name="Column13954" dataDxfId="2472"/>
    <tableColumn id="13959" xr3:uid="{25387858-590D-4C56-81C5-B43FF7CA2287}" name="Column13955" dataDxfId="2471"/>
    <tableColumn id="13960" xr3:uid="{05636088-EBEB-44B5-B114-847A60FB9FF6}" name="Column13956" dataDxfId="2470"/>
    <tableColumn id="13961" xr3:uid="{8E189AAF-FC6B-409D-A1E5-CCA3C228D81E}" name="Column13957" dataDxfId="2469"/>
    <tableColumn id="13962" xr3:uid="{5AD16FC9-F491-477E-AD39-A67F6FD59AE9}" name="Column13958" dataDxfId="2468"/>
    <tableColumn id="13963" xr3:uid="{08912AEE-E30D-4EAB-8F11-DA2A4D4D554B}" name="Column13959" dataDxfId="2467"/>
    <tableColumn id="13964" xr3:uid="{4F36AAA4-5E78-42BC-85DC-6B46AA318471}" name="Column13960" dataDxfId="2466"/>
    <tableColumn id="13965" xr3:uid="{9A0127D8-63C6-4778-8E52-CBEA76D3DD56}" name="Column13961" dataDxfId="2465"/>
    <tableColumn id="13966" xr3:uid="{1FED958E-5D0E-488A-BAB8-30A95F62E10A}" name="Column13962" dataDxfId="2464"/>
    <tableColumn id="13967" xr3:uid="{3B2196D4-1C16-4CB8-B661-D511237C41F0}" name="Column13963" dataDxfId="2463"/>
    <tableColumn id="13968" xr3:uid="{87E33EE9-1119-414B-A83C-9D047D228B56}" name="Column13964" dataDxfId="2462"/>
    <tableColumn id="13969" xr3:uid="{65E0A26C-BEB0-41F6-9BCE-BB7EC96A614D}" name="Column13965" dataDxfId="2461"/>
    <tableColumn id="13970" xr3:uid="{9AB55AA7-C970-4D06-9A46-0F7A810F75F8}" name="Column13966" dataDxfId="2460"/>
    <tableColumn id="13971" xr3:uid="{CAC5369E-0E16-4D62-AC03-D875B1A25DAB}" name="Column13967" dataDxfId="2459"/>
    <tableColumn id="13972" xr3:uid="{38416BF8-5389-43B3-8F6A-D7093FC44322}" name="Column13968" dataDxfId="2458"/>
    <tableColumn id="13973" xr3:uid="{6E9CAE69-ECEC-48C4-97EA-4D2A2EDFAC95}" name="Column13969" dataDxfId="2457"/>
    <tableColumn id="13974" xr3:uid="{D10322EC-D524-4E37-9D37-C430B10B221D}" name="Column13970" dataDxfId="2456"/>
    <tableColumn id="13975" xr3:uid="{652EC3FE-53A3-4944-BE67-F8273F718820}" name="Column13971" dataDxfId="2455"/>
    <tableColumn id="13976" xr3:uid="{2D2D29E6-0472-4992-A26B-6FDDD151AF9D}" name="Column13972" dataDxfId="2454"/>
    <tableColumn id="13977" xr3:uid="{FF846FD6-001B-4BD0-87AC-54A32A2806A9}" name="Column13973" dataDxfId="2453"/>
    <tableColumn id="13978" xr3:uid="{D8E73EB6-3658-4BD8-8EA5-79AD16A0764D}" name="Column13974" dataDxfId="2452"/>
    <tableColumn id="13979" xr3:uid="{7006AF1E-DDDE-409E-886F-D75F927DF1B9}" name="Column13975" dataDxfId="2451"/>
    <tableColumn id="13980" xr3:uid="{26101885-5155-44E0-AEEB-97227298761B}" name="Column13976" dataDxfId="2450"/>
    <tableColumn id="13981" xr3:uid="{4BDF498A-8948-4DD1-90A8-6C0C7412BD02}" name="Column13977" dataDxfId="2449"/>
    <tableColumn id="13982" xr3:uid="{941001A8-1C55-46EF-9E09-8A61CB58BC64}" name="Column13978" dataDxfId="2448"/>
    <tableColumn id="13983" xr3:uid="{E73291F3-7EB3-4CDC-9C76-F3077A12B96E}" name="Column13979" dataDxfId="2447"/>
    <tableColumn id="13984" xr3:uid="{5E50D676-16DF-4E56-AE1A-9F5645981904}" name="Column13980" dataDxfId="2446"/>
    <tableColumn id="13985" xr3:uid="{8E581870-8DAC-4EA3-81D2-90CC296DD44C}" name="Column13981" dataDxfId="2445"/>
    <tableColumn id="13986" xr3:uid="{E247F969-F8BC-46F2-9FEB-4F80D280D6C6}" name="Column13982" dataDxfId="2444"/>
    <tableColumn id="13987" xr3:uid="{906E94F0-9EA4-4B36-8C91-B9DAD5751E64}" name="Column13983" dataDxfId="2443"/>
    <tableColumn id="13988" xr3:uid="{9E27D24E-4700-4F00-921C-420026B42A19}" name="Column13984" dataDxfId="2442"/>
    <tableColumn id="13989" xr3:uid="{E098D752-BFED-4DA3-8BD4-0D1A5AD5C043}" name="Column13985" dataDxfId="2441"/>
    <tableColumn id="13990" xr3:uid="{9B2D283A-3038-477C-BA9D-9FEED73021A7}" name="Column13986" dataDxfId="2440"/>
    <tableColumn id="13991" xr3:uid="{D581FCCA-E2AF-4462-85CE-4C75AFBCDADA}" name="Column13987" dataDxfId="2439"/>
    <tableColumn id="13992" xr3:uid="{67747633-CB6E-4AE2-B3BB-4D274C4D55E6}" name="Column13988" dataDxfId="2438"/>
    <tableColumn id="13993" xr3:uid="{0066CEE5-B66F-4896-9908-E8A22494753F}" name="Column13989" dataDxfId="2437"/>
    <tableColumn id="13994" xr3:uid="{A6DDADFE-0675-46CA-8FC7-D8F465BECECC}" name="Column13990" dataDxfId="2436"/>
    <tableColumn id="13995" xr3:uid="{9C52D5CC-25A0-4B92-A7B6-60B3CB0FF0D7}" name="Column13991" dataDxfId="2435"/>
    <tableColumn id="13996" xr3:uid="{634CDA58-5038-4299-BC28-ABE7BEDA4B5C}" name="Column13992" dataDxfId="2434"/>
    <tableColumn id="13997" xr3:uid="{CB065135-1E83-4B74-BA2A-D13A3D52CF7E}" name="Column13993" dataDxfId="2433"/>
    <tableColumn id="13998" xr3:uid="{554E84F6-8DE5-49B1-9918-E4D303CD4E51}" name="Column13994" dataDxfId="2432"/>
    <tableColumn id="13999" xr3:uid="{25D31523-D9B2-4A50-99CC-27E0DE2DDA57}" name="Column13995" dataDxfId="2431"/>
    <tableColumn id="14000" xr3:uid="{41F07466-A67E-4344-BC6A-08D544C83EC6}" name="Column13996" dataDxfId="2430"/>
    <tableColumn id="14001" xr3:uid="{BECDDD5E-DFB4-4515-B59C-2DF85E0963E5}" name="Column13997" dataDxfId="2429"/>
    <tableColumn id="14002" xr3:uid="{AE536E29-C51E-4212-B5DA-9C734175DDB8}" name="Column13998" dataDxfId="2428"/>
    <tableColumn id="14003" xr3:uid="{D8E41868-62FA-4C4D-869A-E12391E94A54}" name="Column13999" dataDxfId="2427"/>
    <tableColumn id="14004" xr3:uid="{797771E0-EC35-431A-92B8-6852C502ECBB}" name="Column14000" dataDxfId="2426"/>
    <tableColumn id="14005" xr3:uid="{AE695ADA-7529-483C-B874-30FBF190A84E}" name="Column14001" dataDxfId="2425"/>
    <tableColumn id="14006" xr3:uid="{33683FAD-5074-4D0D-BC1D-91F2D24257CF}" name="Column14002" dataDxfId="2424"/>
    <tableColumn id="14007" xr3:uid="{611D5C89-B017-4007-894B-AA30B3F1D3E4}" name="Column14003" dataDxfId="2423"/>
    <tableColumn id="14008" xr3:uid="{C51C4DE1-0788-425C-965C-A7C7E2BF3DA3}" name="Column14004" dataDxfId="2422"/>
    <tableColumn id="14009" xr3:uid="{91839FBD-4963-4CAE-A720-9544345C09FB}" name="Column14005" dataDxfId="2421"/>
    <tableColumn id="14010" xr3:uid="{5FA1F269-2CD7-41C6-B163-E03F334D06E4}" name="Column14006" dataDxfId="2420"/>
    <tableColumn id="14011" xr3:uid="{8613E9DB-13F6-4670-8543-6A64660F01B4}" name="Column14007" dataDxfId="2419"/>
    <tableColumn id="14012" xr3:uid="{2F5CA2A0-EA96-4A7D-8DC2-99F03F1C32DD}" name="Column14008" dataDxfId="2418"/>
    <tableColumn id="14013" xr3:uid="{B2268B73-492C-4B11-BE3F-3601F78302A8}" name="Column14009" dataDxfId="2417"/>
    <tableColumn id="14014" xr3:uid="{ED35432B-82DF-45BC-8F68-79BB991F0F9D}" name="Column14010" dataDxfId="2416"/>
    <tableColumn id="14015" xr3:uid="{18551B0E-3268-4799-87AE-6A6FAEBF4D76}" name="Column14011" dataDxfId="2415"/>
    <tableColumn id="14016" xr3:uid="{E1D27642-CDC4-4B9A-BBEA-388DB7DD7D7B}" name="Column14012" dataDxfId="2414"/>
    <tableColumn id="14017" xr3:uid="{DAABCA18-8046-4787-A1B1-DC19FB16FF48}" name="Column14013" dataDxfId="2413"/>
    <tableColumn id="14018" xr3:uid="{A3ABD7AD-DB4A-44EE-8476-C38A7CA2F370}" name="Column14014" dataDxfId="2412"/>
    <tableColumn id="14019" xr3:uid="{81F3667D-F5A0-4A68-A4E7-46A257B16ADA}" name="Column14015" dataDxfId="2411"/>
    <tableColumn id="14020" xr3:uid="{0FD304C6-8687-4E37-A987-BA71D61BD5B9}" name="Column14016" dataDxfId="2410"/>
    <tableColumn id="14021" xr3:uid="{C0DB34F7-FA1A-435D-87D0-91CB2F9BFD09}" name="Column14017" dataDxfId="2409"/>
    <tableColumn id="14022" xr3:uid="{D6BC6763-7910-4757-ABE8-8620B561351D}" name="Column14018" dataDxfId="2408"/>
    <tableColumn id="14023" xr3:uid="{4FC760C6-5A31-489A-8573-89B604159D75}" name="Column14019" dataDxfId="2407"/>
    <tableColumn id="14024" xr3:uid="{ABBA2E9B-13D8-4B26-B685-69B429CAF4C7}" name="Column14020" dataDxfId="2406"/>
    <tableColumn id="14025" xr3:uid="{C942B133-87DB-47F0-B860-4700C1B82A3B}" name="Column14021" dataDxfId="2405"/>
    <tableColumn id="14026" xr3:uid="{142E0812-70EB-42C1-895D-8EFE24469F05}" name="Column14022" dataDxfId="2404"/>
    <tableColumn id="14027" xr3:uid="{740E2140-E415-4925-A54A-927A878AFE40}" name="Column14023" dataDxfId="2403"/>
    <tableColumn id="14028" xr3:uid="{B3995BFD-4CAA-4503-AA97-798B54CBF614}" name="Column14024" dataDxfId="2402"/>
    <tableColumn id="14029" xr3:uid="{02F53729-2427-4B4A-B801-797D21898094}" name="Column14025" dataDxfId="2401"/>
    <tableColumn id="14030" xr3:uid="{13FF561D-FDC6-490D-8282-41D74495B6C7}" name="Column14026" dataDxfId="2400"/>
    <tableColumn id="14031" xr3:uid="{1AAC358B-B047-42B9-B54F-F5FB79143C97}" name="Column14027" dataDxfId="2399"/>
    <tableColumn id="14032" xr3:uid="{3EA9B6B5-C89E-4E32-956F-A94E10664098}" name="Column14028" dataDxfId="2398"/>
    <tableColumn id="14033" xr3:uid="{EBA6B0B1-BFCB-4F53-A433-9802CB6C7C6D}" name="Column14029" dataDxfId="2397"/>
    <tableColumn id="14034" xr3:uid="{6AD761A3-68D8-40B5-B1D7-E36BAF1C8EF6}" name="Column14030" dataDxfId="2396"/>
    <tableColumn id="14035" xr3:uid="{797C3676-1D1F-49E0-A7C4-FC971FB11914}" name="Column14031" dataDxfId="2395"/>
    <tableColumn id="14036" xr3:uid="{724F19C7-38BE-4ECB-9D96-38DAEAF2D311}" name="Column14032" dataDxfId="2394"/>
    <tableColumn id="14037" xr3:uid="{15EE600A-2AD8-4AA8-AFBF-27F17316FB2B}" name="Column14033" dataDxfId="2393"/>
    <tableColumn id="14038" xr3:uid="{7591B60F-7F02-4651-B480-F208322E86D4}" name="Column14034" dataDxfId="2392"/>
    <tableColumn id="14039" xr3:uid="{CE42F824-7C56-4C57-9662-D0B8A4CAA9C2}" name="Column14035" dataDxfId="2391"/>
    <tableColumn id="14040" xr3:uid="{68F4366D-44CE-403D-9B45-2ED1DB81F324}" name="Column14036" dataDxfId="2390"/>
    <tableColumn id="14041" xr3:uid="{53B6B1E3-BB06-4403-94DC-E7FD7198F2AB}" name="Column14037" dataDxfId="2389"/>
    <tableColumn id="14042" xr3:uid="{0B0B977F-7514-4B31-9A97-2DE0FAF2B89C}" name="Column14038" dataDxfId="2388"/>
    <tableColumn id="14043" xr3:uid="{C9417C4B-DE26-4725-8C18-F5F16FB7AB9A}" name="Column14039" dataDxfId="2387"/>
    <tableColumn id="14044" xr3:uid="{DC186A26-0361-42D6-92D3-887AD3C9AE1E}" name="Column14040" dataDxfId="2386"/>
    <tableColumn id="14045" xr3:uid="{6B4B2A95-FC54-49A9-99B6-6D74533B57C4}" name="Column14041" dataDxfId="2385"/>
    <tableColumn id="14046" xr3:uid="{00DDB4E6-DFB8-46D8-B987-3E3A2B670C62}" name="Column14042" dataDxfId="2384"/>
    <tableColumn id="14047" xr3:uid="{2B7AA989-84AD-49D6-8160-3DD1BB901B1A}" name="Column14043" dataDxfId="2383"/>
    <tableColumn id="14048" xr3:uid="{1CA21902-286E-4435-81BB-A4EB0D2FBE33}" name="Column14044" dataDxfId="2382"/>
    <tableColumn id="14049" xr3:uid="{2BBD23D6-214A-47C2-9ECA-7207E5CEA686}" name="Column14045" dataDxfId="2381"/>
    <tableColumn id="14050" xr3:uid="{5BCE0CCB-4116-4360-B922-C8AB50C3F386}" name="Column14046" dataDxfId="2380"/>
    <tableColumn id="14051" xr3:uid="{1A190FA2-809E-499A-B18B-F8454F19A5CC}" name="Column14047" dataDxfId="2379"/>
    <tableColumn id="14052" xr3:uid="{7E02BE24-C951-4C48-B57D-6D277F9C369B}" name="Column14048" dataDxfId="2378"/>
    <tableColumn id="14053" xr3:uid="{28B2C137-EEA4-4842-B633-5ADFCC6A24FF}" name="Column14049" dataDxfId="2377"/>
    <tableColumn id="14054" xr3:uid="{55C2AF25-900B-4202-904D-06936CEF4399}" name="Column14050" dataDxfId="2376"/>
    <tableColumn id="14055" xr3:uid="{EA9BAF2B-D331-4B8B-B8D1-B7AC070A0486}" name="Column14051" dataDxfId="2375"/>
    <tableColumn id="14056" xr3:uid="{71A17DB7-9866-4EA7-BED8-905D1B9CB12C}" name="Column14052" dataDxfId="2374"/>
    <tableColumn id="14057" xr3:uid="{C4B04839-FB5C-4CA8-A8BA-6CAD8C67A6B6}" name="Column14053" dataDxfId="2373"/>
    <tableColumn id="14058" xr3:uid="{9FE64F40-F8BB-4063-9C2C-FEA4C1A6CB65}" name="Column14054" dataDxfId="2372"/>
    <tableColumn id="14059" xr3:uid="{EF9128F0-7540-41AC-AE92-BFD5A492EC2E}" name="Column14055" dataDxfId="2371"/>
    <tableColumn id="14060" xr3:uid="{4D38AC0F-1688-4741-A773-419796C110DC}" name="Column14056" dataDxfId="2370"/>
    <tableColumn id="14061" xr3:uid="{F3BF2FBF-0A6A-4BD3-9985-DAFD33ADA64E}" name="Column14057" dataDxfId="2369"/>
    <tableColumn id="14062" xr3:uid="{3F6B9BBF-CBB6-437B-BFC5-E5C8215B9030}" name="Column14058" dataDxfId="2368"/>
    <tableColumn id="14063" xr3:uid="{9E1CAAC4-7928-493D-BA57-431E20CE4F70}" name="Column14059" dataDxfId="2367"/>
    <tableColumn id="14064" xr3:uid="{20F469A7-35D9-491B-96A1-4BB4EE9ECED5}" name="Column14060" dataDxfId="2366"/>
    <tableColumn id="14065" xr3:uid="{27EE0FFF-B7BF-4C60-B5E3-AE5959D43A7C}" name="Column14061" dataDxfId="2365"/>
    <tableColumn id="14066" xr3:uid="{56AD9D82-1E0D-44B6-8729-E68A448A2D10}" name="Column14062" dataDxfId="2364"/>
    <tableColumn id="14067" xr3:uid="{1AE5B90C-96E2-4104-889D-84FD7AA64064}" name="Column14063" dataDxfId="2363"/>
    <tableColumn id="14068" xr3:uid="{F51ECCE1-27C6-4ED7-96D3-CCAE675036D4}" name="Column14064" dataDxfId="2362"/>
    <tableColumn id="14069" xr3:uid="{C7BDE644-5F45-4C4D-8431-5F82C674EF26}" name="Column14065" dataDxfId="2361"/>
    <tableColumn id="14070" xr3:uid="{F4CDFFBC-BE74-4DD9-B124-DF7E994907DC}" name="Column14066" dataDxfId="2360"/>
    <tableColumn id="14071" xr3:uid="{D67F553E-C4EF-4BBB-8F89-F05BAF78D029}" name="Column14067" dataDxfId="2359"/>
    <tableColumn id="14072" xr3:uid="{FCC23329-31F1-488D-A7FB-C4E3656E211C}" name="Column14068" dataDxfId="2358"/>
    <tableColumn id="14073" xr3:uid="{15C63F77-9978-4D17-8257-40FCF2E2C151}" name="Column14069" dataDxfId="2357"/>
    <tableColumn id="14074" xr3:uid="{547F2D89-4288-46B1-A791-29E9C965D330}" name="Column14070" dataDxfId="2356"/>
    <tableColumn id="14075" xr3:uid="{4F818A4C-E8A8-4452-B1BF-CB4C967D04B1}" name="Column14071" dataDxfId="2355"/>
    <tableColumn id="14076" xr3:uid="{B569A1B2-427A-47CE-B83C-6EA51484CB38}" name="Column14072" dataDxfId="2354"/>
    <tableColumn id="14077" xr3:uid="{2B6E637C-6A38-41BF-B0A0-E3ECD88FF257}" name="Column14073" dataDxfId="2353"/>
    <tableColumn id="14078" xr3:uid="{673FAC5B-0ED7-4CCE-BF8A-05041521867D}" name="Column14074" dataDxfId="2352"/>
    <tableColumn id="14079" xr3:uid="{235B224B-0B21-4564-8D85-6810A1B0100C}" name="Column14075" dataDxfId="2351"/>
    <tableColumn id="14080" xr3:uid="{55BA6A37-9B1C-4F16-A9C7-770E989FC0F9}" name="Column14076" dataDxfId="2350"/>
    <tableColumn id="14081" xr3:uid="{AAC2A0C4-03AF-461E-B27E-52381A2D9B6D}" name="Column14077" dataDxfId="2349"/>
    <tableColumn id="14082" xr3:uid="{191EE992-8DB5-4DCE-B57F-2BBCAE4AAD00}" name="Column14078" dataDxfId="2348"/>
    <tableColumn id="14083" xr3:uid="{12C2C691-0B18-4AB3-8F57-FD9A449C5C21}" name="Column14079" dataDxfId="2347"/>
    <tableColumn id="14084" xr3:uid="{923395D7-FF6D-4EBC-9A65-6E547B5FA54C}" name="Column14080" dataDxfId="2346"/>
    <tableColumn id="14085" xr3:uid="{B4BC8F79-4CA6-4220-982B-B7B52AA2A9E0}" name="Column14081" dataDxfId="2345"/>
    <tableColumn id="14086" xr3:uid="{C3968E46-58FA-4409-90D9-E208C5905CE1}" name="Column14082" dataDxfId="2344"/>
    <tableColumn id="14087" xr3:uid="{177B7B59-D4B0-429D-A1F1-75CA091A471A}" name="Column14083" dataDxfId="2343"/>
    <tableColumn id="14088" xr3:uid="{3F3EAEE0-85B2-4149-9C37-6478DE833212}" name="Column14084" dataDxfId="2342"/>
    <tableColumn id="14089" xr3:uid="{17B12BBF-EC53-4216-A28F-300BB19916A7}" name="Column14085" dataDxfId="2341"/>
    <tableColumn id="14090" xr3:uid="{57144533-CA1D-4FEA-B957-FF2D21CE3BA8}" name="Column14086" dataDxfId="2340"/>
    <tableColumn id="14091" xr3:uid="{532020D9-910F-4A18-BF83-FC9EDD0B6534}" name="Column14087" dataDxfId="2339"/>
    <tableColumn id="14092" xr3:uid="{C8F3ACFE-8B7D-43CA-8D38-FA34613F6E42}" name="Column14088" dataDxfId="2338"/>
    <tableColumn id="14093" xr3:uid="{CFEA6E1C-D102-4E1B-9187-B4A5C3AC2495}" name="Column14089" dataDxfId="2337"/>
    <tableColumn id="14094" xr3:uid="{FD1FDE21-D404-4CF6-97E5-697E7318242F}" name="Column14090" dataDxfId="2336"/>
    <tableColumn id="14095" xr3:uid="{864E0981-3B79-43B3-B094-2918BD351785}" name="Column14091" dataDxfId="2335"/>
    <tableColumn id="14096" xr3:uid="{5E651FF5-2DA7-4175-9622-65FCA06D2202}" name="Column14092" dataDxfId="2334"/>
    <tableColumn id="14097" xr3:uid="{56AC6EE8-3023-46DC-808A-69A337649FCB}" name="Column14093" dataDxfId="2333"/>
    <tableColumn id="14098" xr3:uid="{89DCC1C9-CF53-46FE-BE2B-8529CCB6A654}" name="Column14094" dataDxfId="2332"/>
    <tableColumn id="14099" xr3:uid="{002A839A-027E-42FE-96AD-EDF095341C9B}" name="Column14095" dataDxfId="2331"/>
    <tableColumn id="14100" xr3:uid="{21A1F1CC-B832-4B7A-A6A0-7F7CFF597507}" name="Column14096" dataDxfId="2330"/>
    <tableColumn id="14101" xr3:uid="{0555B38D-6BDB-4B26-8F88-B8D6F63F0F69}" name="Column14097" dataDxfId="2329"/>
    <tableColumn id="14102" xr3:uid="{6D4492AB-12E7-4014-A81E-803D6F399A37}" name="Column14098" dataDxfId="2328"/>
    <tableColumn id="14103" xr3:uid="{07FB0736-95FB-4553-8F31-35EC1DC00E00}" name="Column14099" dataDxfId="2327"/>
    <tableColumn id="14104" xr3:uid="{746C3FB3-E106-4527-B30F-3B1B310EA236}" name="Column14100" dataDxfId="2326"/>
    <tableColumn id="14105" xr3:uid="{31383D08-ADC2-457E-90B6-FB492438843A}" name="Column14101" dataDxfId="2325"/>
    <tableColumn id="14106" xr3:uid="{669D10D3-CAAC-46B0-9284-70B16AC7C019}" name="Column14102" dataDxfId="2324"/>
    <tableColumn id="14107" xr3:uid="{B58D6A29-8D95-4831-B555-40BD56D246BC}" name="Column14103" dataDxfId="2323"/>
    <tableColumn id="14108" xr3:uid="{60A3900E-E933-4F9F-B2B9-E75822D83875}" name="Column14104" dataDxfId="2322"/>
    <tableColumn id="14109" xr3:uid="{A0887E3C-CE07-47C6-8851-6F19A8B34DBC}" name="Column14105" dataDxfId="2321"/>
    <tableColumn id="14110" xr3:uid="{50C16A3E-636D-4B4E-85B2-240F028B1470}" name="Column14106" dataDxfId="2320"/>
    <tableColumn id="14111" xr3:uid="{617176B5-EA2D-45FB-8D3F-69449BD5F69C}" name="Column14107" dataDxfId="2319"/>
    <tableColumn id="14112" xr3:uid="{68B0F757-7FE2-4AF1-99D2-AC76D07898D0}" name="Column14108" dataDxfId="2318"/>
    <tableColumn id="14113" xr3:uid="{C4129F5F-4B2F-4D3B-B557-4C013D767761}" name="Column14109" dataDxfId="2317"/>
    <tableColumn id="14114" xr3:uid="{6D67A876-F7BF-43D1-AC81-50C5E7049AC8}" name="Column14110" dataDxfId="2316"/>
    <tableColumn id="14115" xr3:uid="{B7016348-69F1-4FF6-8597-1E2FA3F59148}" name="Column14111" dataDxfId="2315"/>
    <tableColumn id="14116" xr3:uid="{2D1B98B9-C834-40B3-929C-288932EC082C}" name="Column14112" dataDxfId="2314"/>
    <tableColumn id="14117" xr3:uid="{6EE7A58F-9AD1-4836-BD69-5FDDC06642BE}" name="Column14113" dataDxfId="2313"/>
    <tableColumn id="14118" xr3:uid="{9F595E74-149B-4CC3-8E9D-B84313FCD777}" name="Column14114" dataDxfId="2312"/>
    <tableColumn id="14119" xr3:uid="{2D325CA6-304A-4DF7-9A5D-1ED2FFED5CEB}" name="Column14115" dataDxfId="2311"/>
    <tableColumn id="14120" xr3:uid="{52F30020-6AA5-4CF1-BF1B-8A9E1B459DF2}" name="Column14116" dataDxfId="2310"/>
    <tableColumn id="14121" xr3:uid="{59BF4BAC-0E86-4639-9EA9-7F19834E5446}" name="Column14117" dataDxfId="2309"/>
    <tableColumn id="14122" xr3:uid="{4BF56559-A132-47F3-93F2-C12114B4EEB5}" name="Column14118" dataDxfId="2308"/>
    <tableColumn id="14123" xr3:uid="{3568C3D8-47FB-44C0-A9D4-3B4220CCAD02}" name="Column14119" dataDxfId="2307"/>
    <tableColumn id="14124" xr3:uid="{61122D0C-C96C-4053-98E8-3380FB75DF61}" name="Column14120" dataDxfId="2306"/>
    <tableColumn id="14125" xr3:uid="{05EDE947-5D20-4AB5-A3AF-6CB2D00EE48C}" name="Column14121" dataDxfId="2305"/>
    <tableColumn id="14126" xr3:uid="{2F842293-4FCC-45F7-BDE3-E159118F8CA6}" name="Column14122" dataDxfId="2304"/>
    <tableColumn id="14127" xr3:uid="{BDB51D0A-01D2-4565-816E-B0B068A89DF9}" name="Column14123" dataDxfId="2303"/>
    <tableColumn id="14128" xr3:uid="{36AA0829-4200-47C7-A9A8-B47A6A5D6581}" name="Column14124" dataDxfId="2302"/>
    <tableColumn id="14129" xr3:uid="{B263ACDE-E2C7-44D6-B147-8B7D35AC12FE}" name="Column14125" dataDxfId="2301"/>
    <tableColumn id="14130" xr3:uid="{D8007C80-3E89-4E17-99B7-6160CAD77664}" name="Column14126" dataDxfId="2300"/>
    <tableColumn id="14131" xr3:uid="{265D4D34-6460-4006-82AC-74FB1D311E2F}" name="Column14127" dataDxfId="2299"/>
    <tableColumn id="14132" xr3:uid="{D9FACEC5-B03B-4F01-988D-3F5887FEC4B3}" name="Column14128" dataDxfId="2298"/>
    <tableColumn id="14133" xr3:uid="{CE968892-1421-4AC9-B0C3-FC347A113D4D}" name="Column14129" dataDxfId="2297"/>
    <tableColumn id="14134" xr3:uid="{587AB090-40DA-4AA0-9E0E-007F4F526B9F}" name="Column14130" dataDxfId="2296"/>
    <tableColumn id="14135" xr3:uid="{ADB1AB72-999A-4D63-8E66-571E3D9E4C56}" name="Column14131" dataDxfId="2295"/>
    <tableColumn id="14136" xr3:uid="{2F5CFB75-D5EE-41B9-AC94-1472D96E5CE7}" name="Column14132" dataDxfId="2294"/>
    <tableColumn id="14137" xr3:uid="{DA73E5B0-7E61-4B2B-B06E-9B87D9B8A3FA}" name="Column14133" dataDxfId="2293"/>
    <tableColumn id="14138" xr3:uid="{D19319B4-5433-4B9B-A047-CD799EB29686}" name="Column14134" dataDxfId="2292"/>
    <tableColumn id="14139" xr3:uid="{4C29FBAF-F5C1-4125-AD86-09DB25787374}" name="Column14135" dataDxfId="2291"/>
    <tableColumn id="14140" xr3:uid="{E73A38DF-2C65-40D2-93B2-02358E95B393}" name="Column14136" dataDxfId="2290"/>
    <tableColumn id="14141" xr3:uid="{965C96E1-1A83-494D-B9C4-3B46029816C1}" name="Column14137" dataDxfId="2289"/>
    <tableColumn id="14142" xr3:uid="{36F80ED4-9B22-436C-852B-6E3C3CBCFBE3}" name="Column14138" dataDxfId="2288"/>
    <tableColumn id="14143" xr3:uid="{6C0D47BC-4739-472B-A049-085DEEE62324}" name="Column14139" dataDxfId="2287"/>
    <tableColumn id="14144" xr3:uid="{D0629E29-654B-4FF5-82B2-438464FBFF33}" name="Column14140" dataDxfId="2286"/>
    <tableColumn id="14145" xr3:uid="{5B775C78-0873-4112-BE72-846AAFD6C84B}" name="Column14141" dataDxfId="2285"/>
    <tableColumn id="14146" xr3:uid="{7308BA23-E60C-4CDA-8F4D-5D3FB17B6E03}" name="Column14142" dataDxfId="2284"/>
    <tableColumn id="14147" xr3:uid="{DD95E13F-419E-4C80-8331-2507C5A124F5}" name="Column14143" dataDxfId="2283"/>
    <tableColumn id="14148" xr3:uid="{0120A9C4-4424-4FB7-9C45-411F54025482}" name="Column14144" dataDxfId="2282"/>
    <tableColumn id="14149" xr3:uid="{76F422BD-3487-492B-85E0-5F4E766182F1}" name="Column14145" dataDxfId="2281"/>
    <tableColumn id="14150" xr3:uid="{A3C3CE03-0B21-4010-AF90-743449C1A5F7}" name="Column14146" dataDxfId="2280"/>
    <tableColumn id="14151" xr3:uid="{FCB10F4A-01CF-4E7B-AE0B-46BF44D12676}" name="Column14147" dataDxfId="2279"/>
    <tableColumn id="14152" xr3:uid="{A3EEE05C-4593-4755-9F88-174152C1CCA4}" name="Column14148" dataDxfId="2278"/>
    <tableColumn id="14153" xr3:uid="{4E10792C-E0DE-4CBE-A7E7-FA991955A6DC}" name="Column14149" dataDxfId="2277"/>
    <tableColumn id="14154" xr3:uid="{44C0C945-6784-49D4-B2E4-45135D96D93D}" name="Column14150" dataDxfId="2276"/>
    <tableColumn id="14155" xr3:uid="{3B280CFA-27F4-4AF8-A16C-76DF075DE701}" name="Column14151" dataDxfId="2275"/>
    <tableColumn id="14156" xr3:uid="{ED6F62B1-7843-45AE-A8B2-675D0649C501}" name="Column14152" dataDxfId="2274"/>
    <tableColumn id="14157" xr3:uid="{5B5E27F3-D1B3-4859-8737-26EABA65FC8E}" name="Column14153" dataDxfId="2273"/>
    <tableColumn id="14158" xr3:uid="{7E547AD3-EC92-4F15-B82E-421A769C491B}" name="Column14154" dataDxfId="2272"/>
    <tableColumn id="14159" xr3:uid="{973C01D7-1DEB-4E98-BE52-DAAC2CF6A201}" name="Column14155" dataDxfId="2271"/>
    <tableColumn id="14160" xr3:uid="{174E87EE-9238-44BB-8F01-2C7EE24FD389}" name="Column14156" dataDxfId="2270"/>
    <tableColumn id="14161" xr3:uid="{F65E4204-778B-41B2-95EC-9DBBF94B24A9}" name="Column14157" dataDxfId="2269"/>
    <tableColumn id="14162" xr3:uid="{EF8F1E9D-4BA2-4DAC-8FA9-3580A542EFB3}" name="Column14158" dataDxfId="2268"/>
    <tableColumn id="14163" xr3:uid="{AD0FBC16-2FC6-4874-B730-4C537C950463}" name="Column14159" dataDxfId="2267"/>
    <tableColumn id="14164" xr3:uid="{25723F30-638B-4D53-8BAB-04534461027B}" name="Column14160" dataDxfId="2266"/>
    <tableColumn id="14165" xr3:uid="{0480B53B-C3B9-457E-91B2-E7060CCA58C3}" name="Column14161" dataDxfId="2265"/>
    <tableColumn id="14166" xr3:uid="{322D4E5C-CE07-4318-B3CE-0046530C50CF}" name="Column14162" dataDxfId="2264"/>
    <tableColumn id="14167" xr3:uid="{941F5AEA-70A5-4921-9EB9-D3BB4DE8197B}" name="Column14163" dataDxfId="2263"/>
    <tableColumn id="14168" xr3:uid="{E1CB6D72-2A42-4F2F-B49B-7CE050DB773C}" name="Column14164" dataDxfId="2262"/>
    <tableColumn id="14169" xr3:uid="{C99CA948-F401-4FF6-A3B5-20B93DA41BA8}" name="Column14165" dataDxfId="2261"/>
    <tableColumn id="14170" xr3:uid="{1DA4675C-E892-4CF2-BBAB-89EC3082BA57}" name="Column14166" dataDxfId="2260"/>
    <tableColumn id="14171" xr3:uid="{3180AF86-C931-4153-B4E2-D02BA7B9ADE8}" name="Column14167" dataDxfId="2259"/>
    <tableColumn id="14172" xr3:uid="{C45F30B9-527C-4B84-9FF7-80A1A7F6FE8C}" name="Column14168" dataDxfId="2258"/>
    <tableColumn id="14173" xr3:uid="{A4EBF4F3-705F-4605-BFCD-F004C0AE5093}" name="Column14169" dataDxfId="2257"/>
    <tableColumn id="14174" xr3:uid="{033E5150-BCBE-4024-B038-D0CD929B7E61}" name="Column14170" dataDxfId="2256"/>
    <tableColumn id="14175" xr3:uid="{1E6FC29B-5F4A-4F3A-AC97-A607D30B64B5}" name="Column14171" dataDxfId="2255"/>
    <tableColumn id="14176" xr3:uid="{FF8A6B87-58E2-4B41-8CF2-F05282DC7BF3}" name="Column14172" dataDxfId="2254"/>
    <tableColumn id="14177" xr3:uid="{FDBF4B35-CD79-4428-86F5-49B876DA14B4}" name="Column14173" dataDxfId="2253"/>
    <tableColumn id="14178" xr3:uid="{639C7F9F-C843-46DD-A296-4415B96A4601}" name="Column14174" dataDxfId="2252"/>
    <tableColumn id="14179" xr3:uid="{8DB47738-6320-45D6-994B-E6470F5DDC23}" name="Column14175" dataDxfId="2251"/>
    <tableColumn id="14180" xr3:uid="{814E18D0-728D-48C9-AF0B-D20F3124AB3A}" name="Column14176" dataDxfId="2250"/>
    <tableColumn id="14181" xr3:uid="{9D9DE32E-363C-4A1A-A389-F816A3C7EFC6}" name="Column14177" dataDxfId="2249"/>
    <tableColumn id="14182" xr3:uid="{CD922098-E2E7-49C4-960E-7555EF6D8ABC}" name="Column14178" dataDxfId="2248"/>
    <tableColumn id="14183" xr3:uid="{E7B78D79-DFF4-459F-8E74-04D8B34D91EC}" name="Column14179" dataDxfId="2247"/>
    <tableColumn id="14184" xr3:uid="{BB4BFA45-F33F-45F0-B856-9BC01D325889}" name="Column14180" dataDxfId="2246"/>
    <tableColumn id="14185" xr3:uid="{3E60CAEC-8A06-4BFD-9E59-118270F1F715}" name="Column14181" dataDxfId="2245"/>
    <tableColumn id="14186" xr3:uid="{788805C3-E11D-4D0D-A606-6C952615EF92}" name="Column14182" dataDxfId="2244"/>
    <tableColumn id="14187" xr3:uid="{A759F6D6-1C21-420B-AA30-866942B6CDAD}" name="Column14183" dataDxfId="2243"/>
    <tableColumn id="14188" xr3:uid="{B673A5B3-D3F6-450A-A95C-2BB0E4AD704F}" name="Column14184" dataDxfId="2242"/>
    <tableColumn id="14189" xr3:uid="{3A29E5DD-DDD7-41F9-B186-63981202F226}" name="Column14185" dataDxfId="2241"/>
    <tableColumn id="14190" xr3:uid="{D259CAEB-A3D1-4839-B374-91A1D7F9BFF8}" name="Column14186" dataDxfId="2240"/>
    <tableColumn id="14191" xr3:uid="{D0BEC4B4-8769-4601-9DAC-27787F51C17B}" name="Column14187" dataDxfId="2239"/>
    <tableColumn id="14192" xr3:uid="{F340797D-19E2-4AEF-9BBC-14F2E897D128}" name="Column14188" dataDxfId="2238"/>
    <tableColumn id="14193" xr3:uid="{4892CC3B-3E8E-4E1E-AE70-23EE5D07BAAA}" name="Column14189" dataDxfId="2237"/>
    <tableColumn id="14194" xr3:uid="{A6BBA96B-BF6B-4DED-A15A-0DF540C6E8CE}" name="Column14190" dataDxfId="2236"/>
    <tableColumn id="14195" xr3:uid="{56A5AB35-A54E-45DE-9A20-5E0B920CCF34}" name="Column14191" dataDxfId="2235"/>
    <tableColumn id="14196" xr3:uid="{AAAA358E-F94B-40F5-9A11-BA57C50E3D9F}" name="Column14192" dataDxfId="2234"/>
    <tableColumn id="14197" xr3:uid="{80A5133D-8817-443F-8A0F-4A51C9890242}" name="Column14193" dataDxfId="2233"/>
    <tableColumn id="14198" xr3:uid="{75D58FB7-873C-4720-99C4-6DDD3E0CA178}" name="Column14194" dataDxfId="2232"/>
    <tableColumn id="14199" xr3:uid="{21CA9C08-3DE0-4E95-83CE-4F36F423D535}" name="Column14195" dataDxfId="2231"/>
    <tableColumn id="14200" xr3:uid="{15182461-90B2-428E-97DC-D50D637ADBD1}" name="Column14196" dataDxfId="2230"/>
    <tableColumn id="14201" xr3:uid="{27B6DCFD-9676-4E68-95C8-6B4E58147C83}" name="Column14197" dataDxfId="2229"/>
    <tableColumn id="14202" xr3:uid="{C7925CF6-729B-4E1E-A7AC-4147BF2A94D7}" name="Column14198" dataDxfId="2228"/>
    <tableColumn id="14203" xr3:uid="{7AD6F10E-9066-4FD3-820F-CFD45E64E51E}" name="Column14199" dataDxfId="2227"/>
    <tableColumn id="14204" xr3:uid="{670ED45B-8218-4E2F-A21C-01BF093B351D}" name="Column14200" dataDxfId="2226"/>
    <tableColumn id="14205" xr3:uid="{C078965A-739F-4336-A2EB-864EA35A5E80}" name="Column14201" dataDxfId="2225"/>
    <tableColumn id="14206" xr3:uid="{4BC10D1B-A27F-4239-9C80-DDBFCB690921}" name="Column14202" dataDxfId="2224"/>
    <tableColumn id="14207" xr3:uid="{48B64CFD-5350-4B94-91E2-E37ADF426FB0}" name="Column14203" dataDxfId="2223"/>
    <tableColumn id="14208" xr3:uid="{C5A2AD08-5BC6-4860-A120-9495683FABED}" name="Column14204" dataDxfId="2222"/>
    <tableColumn id="14209" xr3:uid="{4AF4593F-3547-478A-965B-1DCCE3999D3E}" name="Column14205" dataDxfId="2221"/>
    <tableColumn id="14210" xr3:uid="{CC8DF3EF-4E2A-4B61-BC4A-4FF6221DBEFA}" name="Column14206" dataDxfId="2220"/>
    <tableColumn id="14211" xr3:uid="{C7CD616D-9796-4E3B-855F-38CA5B1A69FE}" name="Column14207" dataDxfId="2219"/>
    <tableColumn id="14212" xr3:uid="{2B645DA8-245F-4FA4-85EA-E807DEA691AD}" name="Column14208" dataDxfId="2218"/>
    <tableColumn id="14213" xr3:uid="{C2005490-2700-4C93-BDF4-61999FAF98D8}" name="Column14209" dataDxfId="2217"/>
    <tableColumn id="14214" xr3:uid="{04EBDFD5-125D-49AD-83F3-4DF48D2CD37F}" name="Column14210" dataDxfId="2216"/>
    <tableColumn id="14215" xr3:uid="{BB4E1504-C743-4354-A468-163886C05AE4}" name="Column14211" dataDxfId="2215"/>
    <tableColumn id="14216" xr3:uid="{DA74F909-09CA-4DF5-AF0F-DB752F1E21D3}" name="Column14212" dataDxfId="2214"/>
    <tableColumn id="14217" xr3:uid="{8DE86BD5-9CB6-414F-86E1-CFECD4F18BD2}" name="Column14213" dataDxfId="2213"/>
    <tableColumn id="14218" xr3:uid="{1F2EFC67-37E2-43BB-8388-01A4F89DB6C6}" name="Column14214" dataDxfId="2212"/>
    <tableColumn id="14219" xr3:uid="{3D254B3C-55E5-4D3B-A0FE-CB35C1710A83}" name="Column14215" dataDxfId="2211"/>
    <tableColumn id="14220" xr3:uid="{99588FC8-FD49-4D99-9DB4-7598E9E571A8}" name="Column14216" dataDxfId="2210"/>
    <tableColumn id="14221" xr3:uid="{D56E3A27-3041-4704-B358-2880391D9243}" name="Column14217" dataDxfId="2209"/>
    <tableColumn id="14222" xr3:uid="{89100C1D-EFB5-49C1-93F4-981BF2CCBC8F}" name="Column14218" dataDxfId="2208"/>
    <tableColumn id="14223" xr3:uid="{CB6CACE9-986E-4693-8B7C-A72FCC737E32}" name="Column14219" dataDxfId="2207"/>
    <tableColumn id="14224" xr3:uid="{7191A2BD-41F8-4D61-958D-A6D917F7DA46}" name="Column14220" dataDxfId="2206"/>
    <tableColumn id="14225" xr3:uid="{E31864B1-A24C-4E31-83B3-6A0A8C3E4220}" name="Column14221" dataDxfId="2205"/>
    <tableColumn id="14226" xr3:uid="{F84B1F0A-B466-4A3D-A3B9-9B3CEBCA34B5}" name="Column14222" dataDxfId="2204"/>
    <tableColumn id="14227" xr3:uid="{B4D6B127-3C97-446B-B40E-1964F10043E6}" name="Column14223" dataDxfId="2203"/>
    <tableColumn id="14228" xr3:uid="{318E5F35-67EE-46B8-82D9-1235746F5178}" name="Column14224" dataDxfId="2202"/>
    <tableColumn id="14229" xr3:uid="{4F00BD2C-E413-4AA8-B7B0-6FECEF7761C8}" name="Column14225" dataDxfId="2201"/>
    <tableColumn id="14230" xr3:uid="{829EE75D-DDD6-4D78-9318-0CEE14863B84}" name="Column14226" dataDxfId="2200"/>
    <tableColumn id="14231" xr3:uid="{FAFFF00C-EE41-4974-8452-B908DA9F2683}" name="Column14227" dataDxfId="2199"/>
    <tableColumn id="14232" xr3:uid="{71B6CE9F-5E5C-41DA-B6BE-5BD74C92274E}" name="Column14228" dataDxfId="2198"/>
    <tableColumn id="14233" xr3:uid="{52B06EDB-AAE6-4364-B9A0-7AF7BF558818}" name="Column14229" dataDxfId="2197"/>
    <tableColumn id="14234" xr3:uid="{CD22815C-711D-4BA9-83F4-146AD8D3693E}" name="Column14230" dataDxfId="2196"/>
    <tableColumn id="14235" xr3:uid="{3807B293-217B-460E-8843-27554A36DA56}" name="Column14231" dataDxfId="2195"/>
    <tableColumn id="14236" xr3:uid="{E3BEFC9E-FFBF-438C-8EDD-840D7B4504C3}" name="Column14232" dataDxfId="2194"/>
    <tableColumn id="14237" xr3:uid="{03BCE612-DADA-43AE-A1BB-0AD950AE6CD5}" name="Column14233" dataDxfId="2193"/>
    <tableColumn id="14238" xr3:uid="{EFDC382E-3839-4BA1-B788-63485DC3931D}" name="Column14234" dataDxfId="2192"/>
    <tableColumn id="14239" xr3:uid="{30E606D1-80B5-44F8-90D3-F9950A93F91E}" name="Column14235" dataDxfId="2191"/>
    <tableColumn id="14240" xr3:uid="{A2DCFD92-B7F9-444F-8583-7EED9EE6CD7F}" name="Column14236" dataDxfId="2190"/>
    <tableColumn id="14241" xr3:uid="{9AAC5362-A8F9-46D4-A0BB-138A08DB6076}" name="Column14237" dataDxfId="2189"/>
    <tableColumn id="14242" xr3:uid="{66669E99-16FF-4DF3-B358-5220E9BD950D}" name="Column14238" dataDxfId="2188"/>
    <tableColumn id="14243" xr3:uid="{AE3BCB22-888C-4E28-B7E9-2E9D339F0777}" name="Column14239" dataDxfId="2187"/>
    <tableColumn id="14244" xr3:uid="{75366FE5-3F91-4BE3-97A0-15698520995D}" name="Column14240" dataDxfId="2186"/>
    <tableColumn id="14245" xr3:uid="{8BBC5E23-74BD-4DB0-8BE7-0F4D6391F3E9}" name="Column14241" dataDxfId="2185"/>
    <tableColumn id="14246" xr3:uid="{1C96C07C-5414-44B5-BE9D-B253AB0BA19C}" name="Column14242" dataDxfId="2184"/>
    <tableColumn id="14247" xr3:uid="{201A8968-25D4-4782-8724-AA438F22908C}" name="Column14243" dataDxfId="2183"/>
    <tableColumn id="14248" xr3:uid="{16FF6198-61AD-4B7F-8ABD-01C197B2A6AC}" name="Column14244" dataDxfId="2182"/>
    <tableColumn id="14249" xr3:uid="{EC2AB8EF-8CCF-4FD9-A8A1-C9CDCB78C276}" name="Column14245" dataDxfId="2181"/>
    <tableColumn id="14250" xr3:uid="{336517FB-03E2-4936-8E05-351DF622B8EF}" name="Column14246" dataDxfId="2180"/>
    <tableColumn id="14251" xr3:uid="{139B5F10-E91A-405C-A159-12145DE8C02D}" name="Column14247" dataDxfId="2179"/>
    <tableColumn id="14252" xr3:uid="{090BA010-DAD3-4892-9F98-0600FBEC975C}" name="Column14248" dataDxfId="2178"/>
    <tableColumn id="14253" xr3:uid="{9DB1828D-5A8F-45E5-8C5A-4DF52B80C1FC}" name="Column14249" dataDxfId="2177"/>
    <tableColumn id="14254" xr3:uid="{D810AF0B-7B9C-47C1-8611-D761D56141B9}" name="Column14250" dataDxfId="2176"/>
    <tableColumn id="14255" xr3:uid="{8F6564F5-A474-4CBB-A7E8-D4EDB9E53757}" name="Column14251" dataDxfId="2175"/>
    <tableColumn id="14256" xr3:uid="{A0524241-28B5-48FE-867D-D173BFCE82AA}" name="Column14252" dataDxfId="2174"/>
    <tableColumn id="14257" xr3:uid="{413BF378-9D20-4FA3-8D1D-936BDDD681B2}" name="Column14253" dataDxfId="2173"/>
    <tableColumn id="14258" xr3:uid="{E78917D6-58AD-451F-B50D-31ACD1C4F8CE}" name="Column14254" dataDxfId="2172"/>
    <tableColumn id="14259" xr3:uid="{D7A2E56F-D2F3-4CB6-AF4C-0CC13E9B5008}" name="Column14255" dataDxfId="2171"/>
    <tableColumn id="14260" xr3:uid="{E0CF4AA2-A094-47F8-A4DB-84D88D735F29}" name="Column14256" dataDxfId="2170"/>
    <tableColumn id="14261" xr3:uid="{335A78B0-8F3F-49F9-8A8E-7BA62043FF8E}" name="Column14257" dataDxfId="2169"/>
    <tableColumn id="14262" xr3:uid="{7D1D9A9D-B2F1-4A73-AC76-1F2FF4E1EFB3}" name="Column14258" dataDxfId="2168"/>
    <tableColumn id="14263" xr3:uid="{502E74AA-A7E0-4F6C-9ED4-2493E1851C60}" name="Column14259" dataDxfId="2167"/>
    <tableColumn id="14264" xr3:uid="{9508DA4F-FE69-4D3B-AC63-526A0BB61E17}" name="Column14260" dataDxfId="2166"/>
    <tableColumn id="14265" xr3:uid="{358D3DE6-26C1-4123-9B89-44F60308002C}" name="Column14261" dataDxfId="2165"/>
    <tableColumn id="14266" xr3:uid="{F326FA0E-71CD-42FE-96A3-F2D179C99C09}" name="Column14262" dataDxfId="2164"/>
    <tableColumn id="14267" xr3:uid="{1F67483F-3BDD-4FE4-A26D-47596330C9FA}" name="Column14263" dataDxfId="2163"/>
    <tableColumn id="14268" xr3:uid="{793FFE6E-D4A2-4DC9-9907-8CE2C8425FA1}" name="Column14264" dataDxfId="2162"/>
    <tableColumn id="14269" xr3:uid="{D5E995DD-D512-47B5-BC80-C383147180EB}" name="Column14265" dataDxfId="2161"/>
    <tableColumn id="14270" xr3:uid="{FEDAEDED-4FE9-41AE-B665-CB3739715D40}" name="Column14266" dataDxfId="2160"/>
    <tableColumn id="14271" xr3:uid="{F417FDA2-07FD-4337-AE92-ED35029F206C}" name="Column14267" dataDxfId="2159"/>
    <tableColumn id="14272" xr3:uid="{18EEBFE8-C8A6-4174-8F07-4A0C31F64C75}" name="Column14268" dataDxfId="2158"/>
    <tableColumn id="14273" xr3:uid="{9AED0883-C748-493B-8D35-65B7E95DE2D5}" name="Column14269" dataDxfId="2157"/>
    <tableColumn id="14274" xr3:uid="{C74903FE-A45F-4587-9762-090CE3088DFE}" name="Column14270" dataDxfId="2156"/>
    <tableColumn id="14275" xr3:uid="{70430F8B-C504-433A-8D9C-EF184A076515}" name="Column14271" dataDxfId="2155"/>
    <tableColumn id="14276" xr3:uid="{3A29AF5C-ABB0-4369-9456-69DE550B0D24}" name="Column14272" dataDxfId="2154"/>
    <tableColumn id="14277" xr3:uid="{9392D128-366F-4B63-B24E-DFB3D0EC4293}" name="Column14273" dataDxfId="2153"/>
    <tableColumn id="14278" xr3:uid="{35489157-122B-4CEF-A206-220FF0B437B4}" name="Column14274" dataDxfId="2152"/>
    <tableColumn id="14279" xr3:uid="{792788BF-98EB-4567-B4BC-666405ED60BB}" name="Column14275" dataDxfId="2151"/>
    <tableColumn id="14280" xr3:uid="{921842C3-C666-4E49-94E5-342E65B19395}" name="Column14276" dataDxfId="2150"/>
    <tableColumn id="14281" xr3:uid="{A9781950-5882-4106-B31C-61E51B3E43F1}" name="Column14277" dataDxfId="2149"/>
    <tableColumn id="14282" xr3:uid="{EEE4956A-CCCE-4A20-AD30-802FF3B8F49D}" name="Column14278" dataDxfId="2148"/>
    <tableColumn id="14283" xr3:uid="{8A44EE04-3272-4522-8004-BC23602EB40D}" name="Column14279" dataDxfId="2147"/>
    <tableColumn id="14284" xr3:uid="{C7584FB4-A104-48DA-B428-F6AC2977823C}" name="Column14280" dataDxfId="2146"/>
    <tableColumn id="14285" xr3:uid="{90ECDFD5-9AB9-4085-AB41-17A458EF4AED}" name="Column14281" dataDxfId="2145"/>
    <tableColumn id="14286" xr3:uid="{504AF101-9BE4-49BA-A04C-F7FC63BE193D}" name="Column14282" dataDxfId="2144"/>
    <tableColumn id="14287" xr3:uid="{1D286D39-A9BB-4A01-A80B-664F5B1756DF}" name="Column14283" dataDxfId="2143"/>
    <tableColumn id="14288" xr3:uid="{A8995004-BF88-4B5E-B6EF-B0C7A5648B12}" name="Column14284" dataDxfId="2142"/>
    <tableColumn id="14289" xr3:uid="{53FAA8F6-9DB9-4BCB-8013-911DEE08629F}" name="Column14285" dataDxfId="2141"/>
    <tableColumn id="14290" xr3:uid="{478424E4-D66F-4FF8-B459-8D48E78EA77C}" name="Column14286" dataDxfId="2140"/>
    <tableColumn id="14291" xr3:uid="{9BB347D7-AA67-41EB-99A0-F53DA49A046A}" name="Column14287" dataDxfId="2139"/>
    <tableColumn id="14292" xr3:uid="{09CDCE58-99B0-43DD-80D3-B43F45A93380}" name="Column14288" dataDxfId="2138"/>
    <tableColumn id="14293" xr3:uid="{2FBD6A04-3875-464E-AB0A-F55FB9735236}" name="Column14289" dataDxfId="2137"/>
    <tableColumn id="14294" xr3:uid="{09A201F9-F002-4C93-8EFA-E1A2159928BF}" name="Column14290" dataDxfId="2136"/>
    <tableColumn id="14295" xr3:uid="{E2594371-2D9D-4010-8B9B-F0928EB7795D}" name="Column14291" dataDxfId="2135"/>
    <tableColumn id="14296" xr3:uid="{9FC58B5F-E2E1-42A9-91F5-6FF31D01DA79}" name="Column14292" dataDxfId="2134"/>
    <tableColumn id="14297" xr3:uid="{C7F8ADB5-61B0-4AE3-B3E0-836C0A14DB97}" name="Column14293" dataDxfId="2133"/>
    <tableColumn id="14298" xr3:uid="{F6D1AF52-49D7-4D30-9F0F-83EDDAC99EBF}" name="Column14294" dataDxfId="2132"/>
    <tableColumn id="14299" xr3:uid="{BD78E525-A0F3-4240-A251-A12EBE9595EB}" name="Column14295" dataDxfId="2131"/>
    <tableColumn id="14300" xr3:uid="{360B2E51-5197-4C4B-AF5B-4E6FAA689546}" name="Column14296" dataDxfId="2130"/>
    <tableColumn id="14301" xr3:uid="{6CBC0805-7342-4365-95AE-75677903E164}" name="Column14297" dataDxfId="2129"/>
    <tableColumn id="14302" xr3:uid="{F67B024E-17A9-4502-B06F-57BC28FD9F9A}" name="Column14298" dataDxfId="2128"/>
    <tableColumn id="14303" xr3:uid="{297C2D17-0A69-48D8-B587-B98A8D80EFCE}" name="Column14299" dataDxfId="2127"/>
    <tableColumn id="14304" xr3:uid="{EEE15FDE-0102-4AC7-BE3D-86A33E455E8F}" name="Column14300" dataDxfId="2126"/>
    <tableColumn id="14305" xr3:uid="{A36EAE1F-F387-41D4-B40A-853A108A5FE0}" name="Column14301" dataDxfId="2125"/>
    <tableColumn id="14306" xr3:uid="{03E400CC-FFBE-4803-B655-F7F43759D9C7}" name="Column14302" dataDxfId="2124"/>
    <tableColumn id="14307" xr3:uid="{85086D30-58C7-43A5-8FBA-02EF537CA98C}" name="Column14303" dataDxfId="2123"/>
    <tableColumn id="14308" xr3:uid="{8CA96930-A5ED-498D-97F4-FD6986769F62}" name="Column14304" dataDxfId="2122"/>
    <tableColumn id="14309" xr3:uid="{B0132F86-EBA7-46B9-BA39-BAD277981A22}" name="Column14305" dataDxfId="2121"/>
    <tableColumn id="14310" xr3:uid="{64375120-B20E-4AB7-8E47-212BD6C39C47}" name="Column14306" dataDxfId="2120"/>
    <tableColumn id="14311" xr3:uid="{C4211039-AC3D-4C58-9E21-03B5AADC6BEF}" name="Column14307" dataDxfId="2119"/>
    <tableColumn id="14312" xr3:uid="{0271EAF5-4A49-4846-98F6-F58D3248E672}" name="Column14308" dataDxfId="2118"/>
    <tableColumn id="14313" xr3:uid="{5E8003E6-353F-48DD-8358-00C20570A225}" name="Column14309" dataDxfId="2117"/>
    <tableColumn id="14314" xr3:uid="{5F03FB44-B4E3-4147-8114-FB132A082A5C}" name="Column14310" dataDxfId="2116"/>
    <tableColumn id="14315" xr3:uid="{9CFEEF6F-666D-43A4-A869-9A8EDE59F255}" name="Column14311" dataDxfId="2115"/>
    <tableColumn id="14316" xr3:uid="{55B81922-DC58-4794-B6BA-0FA544FC272E}" name="Column14312" dataDxfId="2114"/>
    <tableColumn id="14317" xr3:uid="{68FDBD92-23F6-460C-92E4-60BBF3726710}" name="Column14313" dataDxfId="2113"/>
    <tableColumn id="14318" xr3:uid="{051F6DEF-D6E4-4C5B-ABF9-8C252BBA8CFB}" name="Column14314" dataDxfId="2112"/>
    <tableColumn id="14319" xr3:uid="{4893BD40-BE31-4E4E-9A28-D332955D1BF1}" name="Column14315" dataDxfId="2111"/>
    <tableColumn id="14320" xr3:uid="{61F743D0-D69F-49A7-AD3B-9482BB76B5A2}" name="Column14316" dataDxfId="2110"/>
    <tableColumn id="14321" xr3:uid="{8EA4424B-FE4F-4C1A-9B1A-7AB989CF66AE}" name="Column14317" dataDxfId="2109"/>
    <tableColumn id="14322" xr3:uid="{11D9835D-7D38-44F9-A27E-35BE678C3A01}" name="Column14318" dataDxfId="2108"/>
    <tableColumn id="14323" xr3:uid="{926F9228-FDC5-4939-A3F4-4EAB9B9F8038}" name="Column14319" dataDxfId="2107"/>
    <tableColumn id="14324" xr3:uid="{AA84580E-FD27-4A17-840D-6FA3E3CBE3D9}" name="Column14320" dataDxfId="2106"/>
    <tableColumn id="14325" xr3:uid="{D796E5EA-A978-40D1-B344-C62943EEEDC2}" name="Column14321" dataDxfId="2105"/>
    <tableColumn id="14326" xr3:uid="{1B62A0DC-C566-47EA-A552-48FE3AFF184A}" name="Column14322" dataDxfId="2104"/>
    <tableColumn id="14327" xr3:uid="{9AFDB870-D7F0-4793-BA69-4355D5FB4EB6}" name="Column14323" dataDxfId="2103"/>
    <tableColumn id="14328" xr3:uid="{F41D116D-6FB0-4DE3-A07A-3D3C09A82612}" name="Column14324" dataDxfId="2102"/>
    <tableColumn id="14329" xr3:uid="{52F578E0-C8E3-42B5-8230-1F6D745FD8D4}" name="Column14325" dataDxfId="2101"/>
    <tableColumn id="14330" xr3:uid="{19C137B2-CE57-491F-AA35-328704D327A6}" name="Column14326" dataDxfId="2100"/>
    <tableColumn id="14331" xr3:uid="{7EBDECA8-5723-44DD-B62E-C6D71B2E01EA}" name="Column14327" dataDxfId="2099"/>
    <tableColumn id="14332" xr3:uid="{3C2B4686-104E-472A-8562-747340711ED5}" name="Column14328" dataDxfId="2098"/>
    <tableColumn id="14333" xr3:uid="{0B392E1C-9E42-4FF2-86DF-772226F6F843}" name="Column14329" dataDxfId="2097"/>
    <tableColumn id="14334" xr3:uid="{08C195EC-41D0-4A15-80C7-970D0EE554CD}" name="Column14330" dataDxfId="2096"/>
    <tableColumn id="14335" xr3:uid="{07AF01CD-CF59-4F56-9D02-453240634EE8}" name="Column14331" dataDxfId="2095"/>
    <tableColumn id="14336" xr3:uid="{F8D6EAEE-7F2B-4C2B-AB26-65050810C43F}" name="Column14332" dataDxfId="2094"/>
    <tableColumn id="14337" xr3:uid="{062CE2F9-8BD8-4CC1-BADA-B3B72831E5C6}" name="Column14333" dataDxfId="2093"/>
    <tableColumn id="14338" xr3:uid="{38F1EE7F-3CCC-4CE3-B495-127BAEDA2559}" name="Column14334" dataDxfId="2092"/>
    <tableColumn id="14339" xr3:uid="{A4458570-5AD2-44BC-886D-58427A7DC861}" name="Column14335" dataDxfId="2091"/>
    <tableColumn id="14340" xr3:uid="{22FEC9B7-5388-4FAB-8927-E456E2E7E021}" name="Column14336" dataDxfId="2090"/>
    <tableColumn id="14341" xr3:uid="{51FE4052-5236-4A04-A904-283552436B30}" name="Column14337" dataDxfId="2089"/>
    <tableColumn id="14342" xr3:uid="{DFBA3B86-D547-474F-9C5F-50CC1A37DAFC}" name="Column14338" dataDxfId="2088"/>
    <tableColumn id="14343" xr3:uid="{D2BB6229-85E4-472D-A53E-AEFE41AF72FE}" name="Column14339" dataDxfId="2087"/>
    <tableColumn id="14344" xr3:uid="{F62BFDDE-E079-4787-85B2-50D5DBE56E13}" name="Column14340" dataDxfId="2086"/>
    <tableColumn id="14345" xr3:uid="{4E7C781C-D192-44B1-9165-4BF561B163F7}" name="Column14341" dataDxfId="2085"/>
    <tableColumn id="14346" xr3:uid="{254200C2-E2BF-4F2D-8241-A7281EDCA083}" name="Column14342" dataDxfId="2084"/>
    <tableColumn id="14347" xr3:uid="{0D8F4E14-D023-49CB-96C1-081EB3310E78}" name="Column14343" dataDxfId="2083"/>
    <tableColumn id="14348" xr3:uid="{89F8BF77-652F-432C-9EF2-38C010AF6B80}" name="Column14344" dataDxfId="2082"/>
    <tableColumn id="14349" xr3:uid="{A7867234-F628-48B7-8E84-6AD9E688361C}" name="Column14345" dataDxfId="2081"/>
    <tableColumn id="14350" xr3:uid="{D1A68FA8-D05F-48B8-80A6-279524C9ABD6}" name="Column14346" dataDxfId="2080"/>
    <tableColumn id="14351" xr3:uid="{1335502E-DCE8-4E34-9341-75291956B93F}" name="Column14347" dataDxfId="2079"/>
    <tableColumn id="14352" xr3:uid="{6DBABE0C-8C65-4273-A03E-D5495F4B96E5}" name="Column14348" dataDxfId="2078"/>
    <tableColumn id="14353" xr3:uid="{23E677C5-CC01-4711-ADAD-7BB8B02703EA}" name="Column14349" dataDxfId="2077"/>
    <tableColumn id="14354" xr3:uid="{49484F6A-79FC-4E7E-BD2A-B829BBE423A4}" name="Column14350" dataDxfId="2076"/>
    <tableColumn id="14355" xr3:uid="{36475942-6C78-4F1E-9C60-13EA218A0AC2}" name="Column14351" dataDxfId="2075"/>
    <tableColumn id="14356" xr3:uid="{7D69E39F-E2CE-43B6-AAFA-2F5A98A3A57D}" name="Column14352" dataDxfId="2074"/>
    <tableColumn id="14357" xr3:uid="{C20A0AFC-EE97-4099-B630-AA3E09D607DB}" name="Column14353" dataDxfId="2073"/>
    <tableColumn id="14358" xr3:uid="{A599F5A4-86D1-4449-B95F-359CEADB6BCD}" name="Column14354" dataDxfId="2072"/>
    <tableColumn id="14359" xr3:uid="{E8A73AA0-7304-4D9D-ACB2-2EFDCDEFE94A}" name="Column14355" dataDxfId="2071"/>
    <tableColumn id="14360" xr3:uid="{0EF90344-AFE6-4965-AEC1-9FC9FF4C325B}" name="Column14356" dataDxfId="2070"/>
    <tableColumn id="14361" xr3:uid="{E329F866-D40B-472A-BA9B-76017E115CBF}" name="Column14357" dataDxfId="2069"/>
    <tableColumn id="14362" xr3:uid="{50CD7B3C-2FA7-40C7-9007-AEFF699F098D}" name="Column14358" dataDxfId="2068"/>
    <tableColumn id="14363" xr3:uid="{E44FD2E4-7430-4A12-B0F2-0689AD07153C}" name="Column14359" dataDxfId="2067"/>
    <tableColumn id="14364" xr3:uid="{2A559328-3E1A-44E6-A799-B047255EAA1C}" name="Column14360" dataDxfId="2066"/>
    <tableColumn id="14365" xr3:uid="{0949A8DA-1611-4258-8050-4A9FEE64F13F}" name="Column14361" dataDxfId="2065"/>
    <tableColumn id="14366" xr3:uid="{34B21488-3AEB-4C1B-9102-286B97EF9B09}" name="Column14362" dataDxfId="2064"/>
    <tableColumn id="14367" xr3:uid="{7D971C1D-126B-442F-9361-B42ED79222CA}" name="Column14363" dataDxfId="2063"/>
    <tableColumn id="14368" xr3:uid="{DE71C840-2B1F-4C8D-99F9-BFFCA7635854}" name="Column14364" dataDxfId="2062"/>
    <tableColumn id="14369" xr3:uid="{FE8D0FCC-F1B9-4DED-B899-27F0A70FA732}" name="Column14365" dataDxfId="2061"/>
    <tableColumn id="14370" xr3:uid="{CA099B52-BE99-4FC8-AC19-90742412D2C8}" name="Column14366" dataDxfId="2060"/>
    <tableColumn id="14371" xr3:uid="{81E5802A-5E5C-4B4C-858C-8182A0B3B423}" name="Column14367" dataDxfId="2059"/>
    <tableColumn id="14372" xr3:uid="{BEF9CDD8-79BF-476D-BA6C-C3E6C5F0D0B3}" name="Column14368" dataDxfId="2058"/>
    <tableColumn id="14373" xr3:uid="{79EC4677-5F08-43A3-AA7F-D66ACFBC7D0F}" name="Column14369" dataDxfId="2057"/>
    <tableColumn id="14374" xr3:uid="{3CF9EA53-ADA4-4562-8628-8A60A0237B3E}" name="Column14370" dataDxfId="2056"/>
    <tableColumn id="14375" xr3:uid="{00CB32A5-359A-4ABF-8DBF-C69A7B0CECF7}" name="Column14371" dataDxfId="2055"/>
    <tableColumn id="14376" xr3:uid="{602F80C0-7C7E-4CBE-9A68-8B9E366366EB}" name="Column14372" dataDxfId="2054"/>
    <tableColumn id="14377" xr3:uid="{382A0055-29F6-4722-AE44-E1DC13FDA62F}" name="Column14373" dataDxfId="2053"/>
    <tableColumn id="14378" xr3:uid="{2360A410-EB72-4589-BC08-64312ED09D59}" name="Column14374" dataDxfId="2052"/>
    <tableColumn id="14379" xr3:uid="{9BBB10E9-BF89-472A-9D14-A8FF6EF6EF61}" name="Column14375" dataDxfId="2051"/>
    <tableColumn id="14380" xr3:uid="{3C687C18-1C2C-42DD-BF3E-C71989778DAA}" name="Column14376" dataDxfId="2050"/>
    <tableColumn id="14381" xr3:uid="{0318E851-A87D-4465-988C-DE11BBC379CD}" name="Column14377" dataDxfId="2049"/>
    <tableColumn id="14382" xr3:uid="{58DADC99-6C50-48C5-8D64-2FAA66BE98C7}" name="Column14378" dataDxfId="2048"/>
    <tableColumn id="14383" xr3:uid="{4E8C9B99-A203-44AB-B4FC-9827FB7D8F0C}" name="Column14379" dataDxfId="2047"/>
    <tableColumn id="14384" xr3:uid="{63DBA7B1-C1AA-4556-AFE7-3271C91F1962}" name="Column14380" dataDxfId="2046"/>
    <tableColumn id="14385" xr3:uid="{825C958A-4A74-426C-813C-8B7690E7A5DC}" name="Column14381" dataDxfId="2045"/>
    <tableColumn id="14386" xr3:uid="{2ADFE80E-CFF5-46A4-A20C-F522F9ECE142}" name="Column14382" dataDxfId="2044"/>
    <tableColumn id="14387" xr3:uid="{04DDEC06-3B94-4EC6-94B6-B821C48B33F2}" name="Column14383" dataDxfId="2043"/>
    <tableColumn id="14388" xr3:uid="{FDEC8D9F-771E-4231-AD2F-25D69A22645A}" name="Column14384" dataDxfId="2042"/>
    <tableColumn id="14389" xr3:uid="{82ED6BF0-1E3A-4C07-BB82-0B0C880B1D52}" name="Column14385" dataDxfId="2041"/>
    <tableColumn id="14390" xr3:uid="{1415D6F5-5A7F-4807-85E8-F341615F54D5}" name="Column14386" dataDxfId="2040"/>
    <tableColumn id="14391" xr3:uid="{EB620846-B1F2-443E-8655-BC2FA4D70A34}" name="Column14387" dataDxfId="2039"/>
    <tableColumn id="14392" xr3:uid="{DE838309-22E5-4CF1-A34B-F1A921B3FD5C}" name="Column14388" dataDxfId="2038"/>
    <tableColumn id="14393" xr3:uid="{F0368620-8D93-4339-949A-A1A819CDF99F}" name="Column14389" dataDxfId="2037"/>
    <tableColumn id="14394" xr3:uid="{CBEF6B63-8DEE-467B-A083-E89CBCD2A790}" name="Column14390" dataDxfId="2036"/>
    <tableColumn id="14395" xr3:uid="{093521AA-3A73-4313-AEE4-2F5D08150143}" name="Column14391" dataDxfId="2035"/>
    <tableColumn id="14396" xr3:uid="{B268E175-1CC3-465D-A09A-82157D144E64}" name="Column14392" dataDxfId="2034"/>
    <tableColumn id="14397" xr3:uid="{29F41FEC-A278-4ABE-8AF1-DFA32A00C2BE}" name="Column14393" dataDxfId="2033"/>
    <tableColumn id="14398" xr3:uid="{140D8639-D77E-4A1D-9282-64AF3C2AB5E3}" name="Column14394" dataDxfId="2032"/>
    <tableColumn id="14399" xr3:uid="{AC12EE92-DDDA-4047-BAE0-6714D84F6C11}" name="Column14395" dataDxfId="2031"/>
    <tableColumn id="14400" xr3:uid="{3FAA8556-8D3A-41AA-AA88-85527E857C35}" name="Column14396" dataDxfId="2030"/>
    <tableColumn id="14401" xr3:uid="{B466E098-E852-48A2-922F-BAC25137345C}" name="Column14397" dataDxfId="2029"/>
    <tableColumn id="14402" xr3:uid="{4ABD07A9-7479-4499-B136-30A21AEF34AD}" name="Column14398" dataDxfId="2028"/>
    <tableColumn id="14403" xr3:uid="{1A4B0A20-9D16-4F4D-84D1-FC36D448D4C6}" name="Column14399" dataDxfId="2027"/>
    <tableColumn id="14404" xr3:uid="{CBAEA935-DB23-4953-B277-8C83A6D71457}" name="Column14400" dataDxfId="2026"/>
    <tableColumn id="14405" xr3:uid="{08EE35CB-E809-4D21-BBEB-26A1FC27F41C}" name="Column14401" dataDxfId="2025"/>
    <tableColumn id="14406" xr3:uid="{CFD5A53E-CD99-4B33-B9C7-E0C5D29E0772}" name="Column14402" dataDxfId="2024"/>
    <tableColumn id="14407" xr3:uid="{BAC15A2B-2B76-4257-95B3-B8AF4E7DDC4B}" name="Column14403" dataDxfId="2023"/>
    <tableColumn id="14408" xr3:uid="{051ED2E6-1A96-49A3-A444-AD2D75CABE2D}" name="Column14404" dataDxfId="2022"/>
    <tableColumn id="14409" xr3:uid="{AB96F100-FF75-4D37-9002-D78CFA60BA36}" name="Column14405" dataDxfId="2021"/>
    <tableColumn id="14410" xr3:uid="{3ADA4B5E-E756-4861-8A19-2D5B90EB730D}" name="Column14406" dataDxfId="2020"/>
    <tableColumn id="14411" xr3:uid="{48F7C3B2-4A61-4A19-A9DC-B9F1BC9A415F}" name="Column14407" dataDxfId="2019"/>
    <tableColumn id="14412" xr3:uid="{0A19BD08-3B15-4EC9-AD48-4CE0B26CDAE2}" name="Column14408" dataDxfId="2018"/>
    <tableColumn id="14413" xr3:uid="{B07C7E0D-CF2D-4E93-9CBD-9EB383CEBC39}" name="Column14409" dataDxfId="2017"/>
    <tableColumn id="14414" xr3:uid="{D6A37BA2-49C3-45D5-87D4-FD222F701693}" name="Column14410" dataDxfId="2016"/>
    <tableColumn id="14415" xr3:uid="{19F4C85E-AA4F-4FDC-9769-616BCAC74824}" name="Column14411" dataDxfId="2015"/>
    <tableColumn id="14416" xr3:uid="{EAE1B7EA-E504-4680-8F11-A28B7057F76B}" name="Column14412" dataDxfId="2014"/>
    <tableColumn id="14417" xr3:uid="{72B2C819-8525-4888-8A8D-3782FD2030C4}" name="Column14413" dataDxfId="2013"/>
    <tableColumn id="14418" xr3:uid="{5B6B440A-0415-4F1A-9F64-FD2E2E71DA0F}" name="Column14414" dataDxfId="2012"/>
    <tableColumn id="14419" xr3:uid="{7600A5B9-A3C4-4153-83E0-D0019C10B80D}" name="Column14415" dataDxfId="2011"/>
    <tableColumn id="14420" xr3:uid="{1B4596B8-1EC5-4084-AEBA-32140C289017}" name="Column14416" dataDxfId="2010"/>
    <tableColumn id="14421" xr3:uid="{CAC6D791-A4E5-418A-9284-42729B27264C}" name="Column14417" dataDxfId="2009"/>
    <tableColumn id="14422" xr3:uid="{57191ED6-F74D-4F04-B495-A9FBC751B31C}" name="Column14418" dataDxfId="2008"/>
    <tableColumn id="14423" xr3:uid="{49C9B54A-E1E7-4955-BA01-EAA3BDB2E87C}" name="Column14419" dataDxfId="2007"/>
    <tableColumn id="14424" xr3:uid="{4038164D-1EDE-4DCD-84A0-3E241EF02CEC}" name="Column14420" dataDxfId="2006"/>
    <tableColumn id="14425" xr3:uid="{15C26B51-A1BB-4A6E-B134-7C72F2660B87}" name="Column14421" dataDxfId="2005"/>
    <tableColumn id="14426" xr3:uid="{AA7D3CE2-2B5A-4B3F-BEA2-90FC8B16938E}" name="Column14422" dataDxfId="2004"/>
    <tableColumn id="14427" xr3:uid="{08BA931F-9650-4EEA-8F3D-1193476E9F13}" name="Column14423" dataDxfId="2003"/>
    <tableColumn id="14428" xr3:uid="{44FDDC60-3C50-47C4-8AB1-4DF91FD295DE}" name="Column14424" dataDxfId="2002"/>
    <tableColumn id="14429" xr3:uid="{48B7CF4C-9DB2-4351-976B-3DA77BC7B47A}" name="Column14425" dataDxfId="2001"/>
    <tableColumn id="14430" xr3:uid="{D8118A3D-FFC8-4DAD-8FC6-874B84F21900}" name="Column14426" dataDxfId="2000"/>
    <tableColumn id="14431" xr3:uid="{A0DE2EE0-AC6C-43F7-80F1-C3670411B466}" name="Column14427" dataDxfId="1999"/>
    <tableColumn id="14432" xr3:uid="{6D81695D-93F3-4680-ACBA-FC029EE6A916}" name="Column14428" dataDxfId="1998"/>
    <tableColumn id="14433" xr3:uid="{F76D4E00-5376-4491-9528-7257A61E292E}" name="Column14429" dataDxfId="1997"/>
    <tableColumn id="14434" xr3:uid="{F4115EC7-770B-4D55-9A4D-537F8FD120B9}" name="Column14430" dataDxfId="1996"/>
    <tableColumn id="14435" xr3:uid="{029AD917-504A-49D3-AF9E-DCC413351EAC}" name="Column14431" dataDxfId="1995"/>
    <tableColumn id="14436" xr3:uid="{668158EC-6E6F-4C71-B28A-1A2C345C25FC}" name="Column14432" dataDxfId="1994"/>
    <tableColumn id="14437" xr3:uid="{786ABBA9-D6D8-455A-BA8F-F764BDA5580F}" name="Column14433" dataDxfId="1993"/>
    <tableColumn id="14438" xr3:uid="{AA887DA8-FC6A-4F00-BD64-9FC2632B3290}" name="Column14434" dataDxfId="1992"/>
    <tableColumn id="14439" xr3:uid="{64422495-21D4-455C-A687-92C296599C6C}" name="Column14435" dataDxfId="1991"/>
    <tableColumn id="14440" xr3:uid="{9421C2E1-5D1C-47BA-9816-EDAF3B17B35C}" name="Column14436" dataDxfId="1990"/>
    <tableColumn id="14441" xr3:uid="{BFCE1A92-05B3-40AF-A6C8-9A06BED3C8BE}" name="Column14437" dataDxfId="1989"/>
    <tableColumn id="14442" xr3:uid="{C6C71F7B-F585-4B1E-A101-1A2859BA5937}" name="Column14438" dataDxfId="1988"/>
    <tableColumn id="14443" xr3:uid="{323D6E77-E26F-4B0C-A639-E9A035719245}" name="Column14439" dataDxfId="1987"/>
    <tableColumn id="14444" xr3:uid="{6CED336C-C153-4838-8603-501AE9FC728F}" name="Column14440" dataDxfId="1986"/>
    <tableColumn id="14445" xr3:uid="{23A6CF8F-06C2-4B3C-80BF-7FE063D521BE}" name="Column14441" dataDxfId="1985"/>
    <tableColumn id="14446" xr3:uid="{C4AB9F7E-E8AD-4026-84F7-CD48110EAF21}" name="Column14442" dataDxfId="1984"/>
    <tableColumn id="14447" xr3:uid="{17013D2D-F48C-493F-80CE-421C3552977C}" name="Column14443" dataDxfId="1983"/>
    <tableColumn id="14448" xr3:uid="{18728CE7-DA5C-43C4-8C13-3633DF15FB00}" name="Column14444" dataDxfId="1982"/>
    <tableColumn id="14449" xr3:uid="{65438B3A-280A-4781-995B-F7B369B66595}" name="Column14445" dataDxfId="1981"/>
    <tableColumn id="14450" xr3:uid="{87FBE3CB-74AE-45E7-8629-B554770B7C6B}" name="Column14446" dataDxfId="1980"/>
    <tableColumn id="14451" xr3:uid="{178496D4-EEB8-4DDD-B9AA-0BF0D9A82FCD}" name="Column14447" dataDxfId="1979"/>
    <tableColumn id="14452" xr3:uid="{5AE97886-2E8B-4828-ADD5-CB0C72C8AEEF}" name="Column14448" dataDxfId="1978"/>
    <tableColumn id="14453" xr3:uid="{EE942F58-ADF3-476E-B183-79230368D705}" name="Column14449" dataDxfId="1977"/>
    <tableColumn id="14454" xr3:uid="{F7E29131-B2F8-49C5-A2D2-AE55813CDB81}" name="Column14450" dataDxfId="1976"/>
    <tableColumn id="14455" xr3:uid="{A2194DF6-0CBD-405E-92B5-DDF4082F3E98}" name="Column14451" dataDxfId="1975"/>
    <tableColumn id="14456" xr3:uid="{1AC1E548-D7BD-49A3-9825-BBF9EC5BBDBC}" name="Column14452" dataDxfId="1974"/>
    <tableColumn id="14457" xr3:uid="{0BAE0E42-C0EF-4A03-B23F-5686A9BB6B01}" name="Column14453" dataDxfId="1973"/>
    <tableColumn id="14458" xr3:uid="{3FDD6DA2-B18A-43A3-A338-88C61F4BBCD7}" name="Column14454" dataDxfId="1972"/>
    <tableColumn id="14459" xr3:uid="{ED0502DB-5E86-47C9-ACC3-C502FA95E2E7}" name="Column14455" dataDxfId="1971"/>
    <tableColumn id="14460" xr3:uid="{79E7FF3F-924C-4CC3-BA49-D501A2171CBF}" name="Column14456" dataDxfId="1970"/>
    <tableColumn id="14461" xr3:uid="{50DD3327-1D31-499D-8A9F-8AC629F442E7}" name="Column14457" dataDxfId="1969"/>
    <tableColumn id="14462" xr3:uid="{DA97ECB9-094D-4960-A156-AE21FA736DCE}" name="Column14458" dataDxfId="1968"/>
    <tableColumn id="14463" xr3:uid="{E3E85536-C004-417D-AD41-94A093487439}" name="Column14459" dataDxfId="1967"/>
    <tableColumn id="14464" xr3:uid="{38E27663-D3E2-4937-8F41-0795B6DCB309}" name="Column14460" dataDxfId="1966"/>
    <tableColumn id="14465" xr3:uid="{CB8E2CA9-38E5-4E84-BFC6-401DB4694F49}" name="Column14461" dataDxfId="1965"/>
    <tableColumn id="14466" xr3:uid="{29304F46-0611-4AA2-9807-8855B025A1ED}" name="Column14462" dataDxfId="1964"/>
    <tableColumn id="14467" xr3:uid="{8E0AB10D-3564-4D66-9911-4A844C5475E2}" name="Column14463" dataDxfId="1963"/>
    <tableColumn id="14468" xr3:uid="{397015BE-6953-474D-A203-8BEF4A874DE5}" name="Column14464" dataDxfId="1962"/>
    <tableColumn id="14469" xr3:uid="{7338D312-B219-4073-91DD-3C5E5F81E4AD}" name="Column14465" dataDxfId="1961"/>
    <tableColumn id="14470" xr3:uid="{2C54BBDF-78FD-427A-A630-9F5B9904242C}" name="Column14466" dataDxfId="1960"/>
    <tableColumn id="14471" xr3:uid="{F5D6DC19-8967-47A3-A740-4F9C21A9FACD}" name="Column14467" dataDxfId="1959"/>
    <tableColumn id="14472" xr3:uid="{5A17E6B7-0CE2-40EF-BC70-C6FBB7276E4E}" name="Column14468" dataDxfId="1958"/>
    <tableColumn id="14473" xr3:uid="{0B84E33A-916B-4C49-A1C4-DDCF50346AF8}" name="Column14469" dataDxfId="1957"/>
    <tableColumn id="14474" xr3:uid="{B409BB67-8CCF-4FF1-94E1-3ED666AAA02A}" name="Column14470" dataDxfId="1956"/>
    <tableColumn id="14475" xr3:uid="{8FBB102A-3B19-4E25-8D0D-6468C38EE37F}" name="Column14471" dataDxfId="1955"/>
    <tableColumn id="14476" xr3:uid="{CCCA420B-2255-4643-B94E-534C8FDB9506}" name="Column14472" dataDxfId="1954"/>
    <tableColumn id="14477" xr3:uid="{39A749FF-0DE0-454D-8B31-B907B3E1FB21}" name="Column14473" dataDxfId="1953"/>
    <tableColumn id="14478" xr3:uid="{54DC50BF-3FF9-434B-AA01-162FCAC6D422}" name="Column14474" dataDxfId="1952"/>
    <tableColumn id="14479" xr3:uid="{79247812-445B-41BD-8A79-AB67C292790B}" name="Column14475" dataDxfId="1951"/>
    <tableColumn id="14480" xr3:uid="{AC0A26C8-A2B7-4161-AC65-F2F9761F8D51}" name="Column14476" dataDxfId="1950"/>
    <tableColumn id="14481" xr3:uid="{2E764FBE-83CC-46AA-B582-6167AD89C384}" name="Column14477" dataDxfId="1949"/>
    <tableColumn id="14482" xr3:uid="{9046F60A-7DC0-4DA8-BE1C-8745A20D1FD0}" name="Column14478" dataDxfId="1948"/>
    <tableColumn id="14483" xr3:uid="{77BB589F-B9BC-4E5E-8651-CE680136341B}" name="Column14479" dataDxfId="1947"/>
    <tableColumn id="14484" xr3:uid="{34EF78B9-C44E-4DAE-960D-B415CE9C8D92}" name="Column14480" dataDxfId="1946"/>
    <tableColumn id="14485" xr3:uid="{B573D476-8E30-429E-AE0B-525F96AF44A1}" name="Column14481" dataDxfId="1945"/>
    <tableColumn id="14486" xr3:uid="{BB82AD9D-B1F9-4FA7-916E-16251F0E01CA}" name="Column14482" dataDxfId="1944"/>
    <tableColumn id="14487" xr3:uid="{45507077-C259-4FD2-A25B-45B8F3C4920E}" name="Column14483" dataDxfId="1943"/>
    <tableColumn id="14488" xr3:uid="{0C2254F4-30BF-44E8-9BB5-831892031027}" name="Column14484" dataDxfId="1942"/>
    <tableColumn id="14489" xr3:uid="{E213209B-739A-403B-B66D-24E5930B72CF}" name="Column14485" dataDxfId="1941"/>
    <tableColumn id="14490" xr3:uid="{0B5A0A04-9798-4024-9B87-000B17DB6115}" name="Column14486" dataDxfId="1940"/>
    <tableColumn id="14491" xr3:uid="{A9B19715-AB6C-48D5-8066-50605717173B}" name="Column14487" dataDxfId="1939"/>
    <tableColumn id="14492" xr3:uid="{F2939AD4-900E-4021-8574-EFAE35D8784B}" name="Column14488" dataDxfId="1938"/>
    <tableColumn id="14493" xr3:uid="{0298C545-D122-43FB-8AB8-5B1915028FA2}" name="Column14489" dataDxfId="1937"/>
    <tableColumn id="14494" xr3:uid="{C78E7BD9-A188-4132-92C9-E7D698CAC6DA}" name="Column14490" dataDxfId="1936"/>
    <tableColumn id="14495" xr3:uid="{9BD6B212-1DC3-46A3-B50C-C348A56D3943}" name="Column14491" dataDxfId="1935"/>
    <tableColumn id="14496" xr3:uid="{1BB5A1C6-DE05-479D-8E9F-2232269E4FD6}" name="Column14492" dataDxfId="1934"/>
    <tableColumn id="14497" xr3:uid="{5CBA36D1-CD9B-4604-B9C9-0EB402CC9E75}" name="Column14493" dataDxfId="1933"/>
    <tableColumn id="14498" xr3:uid="{A595B192-03A0-436C-94E9-66C79F396C59}" name="Column14494" dataDxfId="1932"/>
    <tableColumn id="14499" xr3:uid="{3D6370E1-2B80-4B48-B697-BD9FDBDB1BA0}" name="Column14495" dataDxfId="1931"/>
    <tableColumn id="14500" xr3:uid="{D38FDE4F-5087-4484-B4F4-A634F9216FD1}" name="Column14496" dataDxfId="1930"/>
    <tableColumn id="14501" xr3:uid="{2ACF6FBC-139B-411D-A428-63F2E0AFE2C6}" name="Column14497" dataDxfId="1929"/>
    <tableColumn id="14502" xr3:uid="{2854C963-1166-48C2-A64F-7DFA1517FCDC}" name="Column14498" dataDxfId="1928"/>
    <tableColumn id="14503" xr3:uid="{676A6FF3-BA72-4F0B-A09C-78510C06CD32}" name="Column14499" dataDxfId="1927"/>
    <tableColumn id="14504" xr3:uid="{EB0D97D9-575C-4EB9-A263-26550B38388F}" name="Column14500" dataDxfId="1926"/>
    <tableColumn id="14505" xr3:uid="{C72A74DA-8D77-43BF-9024-3298206A8B38}" name="Column14501" dataDxfId="1925"/>
    <tableColumn id="14506" xr3:uid="{0407F9B1-FBA0-415A-AFB7-2F08E5020206}" name="Column14502" dataDxfId="1924"/>
    <tableColumn id="14507" xr3:uid="{B5B979B3-9BA7-4FDA-A8B0-6AEA561B4B30}" name="Column14503" dataDxfId="1923"/>
    <tableColumn id="14508" xr3:uid="{EC64A596-344A-439B-8E3F-0274377873DF}" name="Column14504" dataDxfId="1922"/>
    <tableColumn id="14509" xr3:uid="{CB678DC2-5CBB-48F2-9D38-708C021FC024}" name="Column14505" dataDxfId="1921"/>
    <tableColumn id="14510" xr3:uid="{1694ACB8-69BF-4C2F-8FCE-D96CFCFB1454}" name="Column14506" dataDxfId="1920"/>
    <tableColumn id="14511" xr3:uid="{9C69FBD8-8748-4D8D-96F2-EE25DDCE7C80}" name="Column14507" dataDxfId="1919"/>
    <tableColumn id="14512" xr3:uid="{1EE4DFCF-3C20-4B0D-B6E0-1F3D1C3F8A18}" name="Column14508" dataDxfId="1918"/>
    <tableColumn id="14513" xr3:uid="{669F5F9C-23CF-43A5-A9DC-675B76AF5AF1}" name="Column14509" dataDxfId="1917"/>
    <tableColumn id="14514" xr3:uid="{175B2D09-3333-443C-B98B-D8ACC0BA1294}" name="Column14510" dataDxfId="1916"/>
    <tableColumn id="14515" xr3:uid="{223383D9-53DA-495D-AD99-CF9DEE404A3B}" name="Column14511" dataDxfId="1915"/>
    <tableColumn id="14516" xr3:uid="{5D315521-5D9A-48BF-9A3B-61191320456F}" name="Column14512" dataDxfId="1914"/>
    <tableColumn id="14517" xr3:uid="{D229E40B-BA4F-4843-9A5E-55D410B2202C}" name="Column14513" dataDxfId="1913"/>
    <tableColumn id="14518" xr3:uid="{DF92DBA7-88EF-4EC0-B2D7-2B30688B252E}" name="Column14514" dataDxfId="1912"/>
    <tableColumn id="14519" xr3:uid="{17B0ABCA-C84A-4D8A-95FE-8F6F176F74A6}" name="Column14515" dataDxfId="1911"/>
    <tableColumn id="14520" xr3:uid="{6C884377-8091-4B56-B1B6-565002876CE4}" name="Column14516" dataDxfId="1910"/>
    <tableColumn id="14521" xr3:uid="{585DA4B9-960A-40E4-AD62-9B207E2B49D2}" name="Column14517" dataDxfId="1909"/>
    <tableColumn id="14522" xr3:uid="{A348B349-CBBB-4EC4-B144-404836C32E5E}" name="Column14518" dataDxfId="1908"/>
    <tableColumn id="14523" xr3:uid="{941BE6BE-8F58-4821-AECF-D4443E44AEE8}" name="Column14519" dataDxfId="1907"/>
    <tableColumn id="14524" xr3:uid="{6D1A6615-A6FC-4B5D-AC91-D2B0C9ABCDDF}" name="Column14520" dataDxfId="1906"/>
    <tableColumn id="14525" xr3:uid="{346AACF2-EA6A-4528-AD55-10CA846A8438}" name="Column14521" dataDxfId="1905"/>
    <tableColumn id="14526" xr3:uid="{EB175408-B06A-45D5-8635-9BEDA2C1DA75}" name="Column14522" dataDxfId="1904"/>
    <tableColumn id="14527" xr3:uid="{40971AB6-2894-4092-BAF9-859B50F9D4DF}" name="Column14523" dataDxfId="1903"/>
    <tableColumn id="14528" xr3:uid="{63547A5E-B11F-4545-8D5D-04C04FFCF060}" name="Column14524" dataDxfId="1902"/>
    <tableColumn id="14529" xr3:uid="{3C00D2C7-F8BF-45A1-98F1-46DF9DEC65B2}" name="Column14525" dataDxfId="1901"/>
    <tableColumn id="14530" xr3:uid="{F4B5660B-84A2-4F07-9997-00CD8F9389B1}" name="Column14526" dataDxfId="1900"/>
    <tableColumn id="14531" xr3:uid="{84B2A7B7-07B0-469D-9C0B-8945EBA11E84}" name="Column14527" dataDxfId="1899"/>
    <tableColumn id="14532" xr3:uid="{C049E54B-CB84-4366-BE64-23E1383BB8E9}" name="Column14528" dataDxfId="1898"/>
    <tableColumn id="14533" xr3:uid="{1E2C3DFD-0DAF-492F-AB69-4AD414BFB874}" name="Column14529" dataDxfId="1897"/>
    <tableColumn id="14534" xr3:uid="{D1D6E06A-0E00-4765-85B2-98D3E2A60D63}" name="Column14530" dataDxfId="1896"/>
    <tableColumn id="14535" xr3:uid="{CECE3620-540B-42CB-A8ED-3A0382B4067B}" name="Column14531" dataDxfId="1895"/>
    <tableColumn id="14536" xr3:uid="{3AB63B57-B9D7-4822-B8A3-C219F3870C9B}" name="Column14532" dataDxfId="1894"/>
    <tableColumn id="14537" xr3:uid="{CECD37A7-C396-49B2-9B5A-F1FC0F1FBF31}" name="Column14533" dataDxfId="1893"/>
    <tableColumn id="14538" xr3:uid="{71F9BA13-5D8D-40F5-AE1A-83A96DA582C2}" name="Column14534" dataDxfId="1892"/>
    <tableColumn id="14539" xr3:uid="{E800762F-8B1A-4F92-A28B-567B65C9C577}" name="Column14535" dataDxfId="1891"/>
    <tableColumn id="14540" xr3:uid="{2929DA2A-E55C-4E17-9FE4-2D6EDBCD70AD}" name="Column14536" dataDxfId="1890"/>
    <tableColumn id="14541" xr3:uid="{7A473BA5-B50A-4642-968D-16078FB8DC67}" name="Column14537" dataDxfId="1889"/>
    <tableColumn id="14542" xr3:uid="{3645A31B-DAE3-43F6-9BCA-A5F7395DF11A}" name="Column14538" dataDxfId="1888"/>
    <tableColumn id="14543" xr3:uid="{BF564720-628C-4A6A-8A77-1CB2FB94D8EF}" name="Column14539" dataDxfId="1887"/>
    <tableColumn id="14544" xr3:uid="{7A661000-33C6-4410-80C6-CCACA03E1963}" name="Column14540" dataDxfId="1886"/>
    <tableColumn id="14545" xr3:uid="{D8B1D3B8-3B03-4D98-AD8F-2960F84C88F2}" name="Column14541" dataDxfId="1885"/>
    <tableColumn id="14546" xr3:uid="{52ED2723-C437-478E-A96C-55BEE520589B}" name="Column14542" dataDxfId="1884"/>
    <tableColumn id="14547" xr3:uid="{09D4276B-2DF4-4FFC-8708-55E241BEB6B8}" name="Column14543" dataDxfId="1883"/>
    <tableColumn id="14548" xr3:uid="{E3B15A96-9D1F-4B50-908A-28DBE9F9A799}" name="Column14544" dataDxfId="1882"/>
    <tableColumn id="14549" xr3:uid="{CF91CD1F-BB51-46E6-8BD1-564D124CB089}" name="Column14545" dataDxfId="1881"/>
    <tableColumn id="14550" xr3:uid="{56306617-F6E8-4165-BC95-5B32C15EE223}" name="Column14546" dataDxfId="1880"/>
    <tableColumn id="14551" xr3:uid="{3E3B5B8B-9131-4C00-881C-CE86C1F98556}" name="Column14547" dataDxfId="1879"/>
    <tableColumn id="14552" xr3:uid="{3C2794FE-2F46-44A6-911D-AEBCE2F4FE2D}" name="Column14548" dataDxfId="1878"/>
    <tableColumn id="14553" xr3:uid="{4FD0A890-4FB3-4BAA-A91D-9AA9FAC02E57}" name="Column14549" dataDxfId="1877"/>
    <tableColumn id="14554" xr3:uid="{0FFA7DB9-A560-49E5-94FE-AD7839AC4FE0}" name="Column14550" dataDxfId="1876"/>
    <tableColumn id="14555" xr3:uid="{253F6070-1FB8-4DB0-9135-54AF4FC02758}" name="Column14551" dataDxfId="1875"/>
    <tableColumn id="14556" xr3:uid="{2414418B-A366-4AF7-A742-9E486A6C4F44}" name="Column14552" dataDxfId="1874"/>
    <tableColumn id="14557" xr3:uid="{315515AF-1923-4814-BE01-96849476255D}" name="Column14553" dataDxfId="1873"/>
    <tableColumn id="14558" xr3:uid="{2D9AC2F1-9A18-41E4-B198-8BED0EF15A3B}" name="Column14554" dataDxfId="1872"/>
    <tableColumn id="14559" xr3:uid="{3DD4DFA4-49AF-4531-B3B2-EDD8C3AD92E5}" name="Column14555" dataDxfId="1871"/>
    <tableColumn id="14560" xr3:uid="{76C272C3-749C-4FCC-BBC1-A2BDAE9C9FE8}" name="Column14556" dataDxfId="1870"/>
    <tableColumn id="14561" xr3:uid="{11B7EDCE-25F3-4A28-83C1-0C70A227B264}" name="Column14557" dataDxfId="1869"/>
    <tableColumn id="14562" xr3:uid="{9C1C8285-9EE8-49C6-9231-4D56315ADCFE}" name="Column14558" dataDxfId="1868"/>
    <tableColumn id="14563" xr3:uid="{E7BA3B22-AD86-486D-857C-2ABBD46FF180}" name="Column14559" dataDxfId="1867"/>
    <tableColumn id="14564" xr3:uid="{90B26FD2-CBD1-4774-83B1-BF8D817C7332}" name="Column14560" dataDxfId="1866"/>
    <tableColumn id="14565" xr3:uid="{047ADD71-2746-44C9-BCD2-33815DDA260A}" name="Column14561" dataDxfId="1865"/>
    <tableColumn id="14566" xr3:uid="{69107DFC-53A3-425E-AF73-38F6D4519CA8}" name="Column14562" dataDxfId="1864"/>
    <tableColumn id="14567" xr3:uid="{7B81B565-1E0F-4CD8-9AA2-66B0526275F0}" name="Column14563" dataDxfId="1863"/>
    <tableColumn id="14568" xr3:uid="{2060B07D-497A-40AC-B98F-B080CBDDA8DE}" name="Column14564" dataDxfId="1862"/>
    <tableColumn id="14569" xr3:uid="{377F7156-F4A2-44D0-8BD0-E42DFF1CCEF0}" name="Column14565" dataDxfId="1861"/>
    <tableColumn id="14570" xr3:uid="{C7FCA17B-AEBA-4145-83CA-8B308881A79B}" name="Column14566" dataDxfId="1860"/>
    <tableColumn id="14571" xr3:uid="{E19CCCF6-0176-4EF8-BF47-806DCA637E73}" name="Column14567" dataDxfId="1859"/>
    <tableColumn id="14572" xr3:uid="{04EE82B6-16CC-44CC-98AE-7FE8B95DC71D}" name="Column14568" dataDxfId="1858"/>
    <tableColumn id="14573" xr3:uid="{85BBDDC2-5225-4ABD-850D-BDC4A1C0C46A}" name="Column14569" dataDxfId="1857"/>
    <tableColumn id="14574" xr3:uid="{D0FC200D-729E-4677-9520-BF8C91B51BC5}" name="Column14570" dataDxfId="1856"/>
    <tableColumn id="14575" xr3:uid="{3F572297-3C7D-4858-96C5-7C03542BC0D2}" name="Column14571" dataDxfId="1855"/>
    <tableColumn id="14576" xr3:uid="{54EF850C-3F51-433E-ADE0-3825A88F1124}" name="Column14572" dataDxfId="1854"/>
    <tableColumn id="14577" xr3:uid="{2DC5347B-F506-4304-9C31-6DF4D03F6F68}" name="Column14573" dataDxfId="1853"/>
    <tableColumn id="14578" xr3:uid="{B8419ECE-B4EE-4283-A9B5-C31E61053246}" name="Column14574" dataDxfId="1852"/>
    <tableColumn id="14579" xr3:uid="{7A34E4DC-63C2-498D-8581-7D5724B564FA}" name="Column14575" dataDxfId="1851"/>
    <tableColumn id="14580" xr3:uid="{3B182FA8-02C0-485F-AB68-1E2B4766F54B}" name="Column14576" dataDxfId="1850"/>
    <tableColumn id="14581" xr3:uid="{18AC29BB-4BDD-4275-AD43-32302C313855}" name="Column14577" dataDxfId="1849"/>
    <tableColumn id="14582" xr3:uid="{1CAE2B69-F3DC-493A-8184-64115F9CB8AF}" name="Column14578" dataDxfId="1848"/>
    <tableColumn id="14583" xr3:uid="{62235FE4-AC7E-4A98-B007-919101BC129A}" name="Column14579" dataDxfId="1847"/>
    <tableColumn id="14584" xr3:uid="{C65D5404-1FA0-4E11-9EED-961A1B79B0FC}" name="Column14580" dataDxfId="1846"/>
    <tableColumn id="14585" xr3:uid="{B5649518-BFF0-4304-A02E-20311B090CBC}" name="Column14581" dataDxfId="1845"/>
    <tableColumn id="14586" xr3:uid="{A2953F6C-68DE-4129-8D97-31236428DAD4}" name="Column14582" dataDxfId="1844"/>
    <tableColumn id="14587" xr3:uid="{FE4EEE8B-483E-4502-91CC-5105B4996019}" name="Column14583" dataDxfId="1843"/>
    <tableColumn id="14588" xr3:uid="{51EB6AB1-01C5-461E-B86C-E682620206FF}" name="Column14584" dataDxfId="1842"/>
    <tableColumn id="14589" xr3:uid="{908D9DA1-99AE-4311-9C60-2972166AB9C2}" name="Column14585" dataDxfId="1841"/>
    <tableColumn id="14590" xr3:uid="{1D54223A-BB33-4F57-838F-8DD2CA83D6C3}" name="Column14586" dataDxfId="1840"/>
    <tableColumn id="14591" xr3:uid="{17EED1F3-C9FF-42E0-8FCF-4266AD4FFC01}" name="Column14587" dataDxfId="1839"/>
    <tableColumn id="14592" xr3:uid="{050C0C5F-A379-4506-B04C-BA467D994DAD}" name="Column14588" dataDxfId="1838"/>
    <tableColumn id="14593" xr3:uid="{3465D915-99D8-4FBE-844D-FC02CCF6A4A4}" name="Column14589" dataDxfId="1837"/>
    <tableColumn id="14594" xr3:uid="{ABD79871-880B-4F31-B02F-A23C8ECBDA4B}" name="Column14590" dataDxfId="1836"/>
    <tableColumn id="14595" xr3:uid="{1F07111E-568A-4647-B919-3F1151C84CDA}" name="Column14591" dataDxfId="1835"/>
    <tableColumn id="14596" xr3:uid="{9FC5AE18-16C3-4505-960E-3E8F66DA8CB9}" name="Column14592" dataDxfId="1834"/>
    <tableColumn id="14597" xr3:uid="{098ABAB9-E878-497B-9D62-BDBA4FBA2BA0}" name="Column14593" dataDxfId="1833"/>
    <tableColumn id="14598" xr3:uid="{3111E696-FCCD-4602-8221-EA833C11DA4D}" name="Column14594" dataDxfId="1832"/>
    <tableColumn id="14599" xr3:uid="{4D772A1D-F708-4853-B8E4-921C2E0FF012}" name="Column14595" dataDxfId="1831"/>
    <tableColumn id="14600" xr3:uid="{5812B142-39C8-424D-A183-6C4F9D57A325}" name="Column14596" dataDxfId="1830"/>
    <tableColumn id="14601" xr3:uid="{812CF6DD-B876-488B-BC16-B56FF116CCC1}" name="Column14597" dataDxfId="1829"/>
    <tableColumn id="14602" xr3:uid="{DB2523D3-63AA-4EAF-9A6F-6041287A3FDA}" name="Column14598" dataDxfId="1828"/>
    <tableColumn id="14603" xr3:uid="{6E97A96C-D695-4B3C-B0ED-3F5DFF353077}" name="Column14599" dataDxfId="1827"/>
    <tableColumn id="14604" xr3:uid="{215C8AA3-FED8-4EEF-A2B3-D5D889F40FE9}" name="Column14600" dataDxfId="1826"/>
    <tableColumn id="14605" xr3:uid="{E307812F-8D53-41A6-9765-D63DD7FD1A3A}" name="Column14601" dataDxfId="1825"/>
    <tableColumn id="14606" xr3:uid="{2D4F1121-FBD2-42AA-A89A-E196ADD35661}" name="Column14602" dataDxfId="1824"/>
    <tableColumn id="14607" xr3:uid="{D6CD8D69-35C5-4258-A708-135766DCCD77}" name="Column14603" dataDxfId="1823"/>
    <tableColumn id="14608" xr3:uid="{C7DAEFA7-CBDE-4BC2-A9F7-75B323D4F9BB}" name="Column14604" dataDxfId="1822"/>
    <tableColumn id="14609" xr3:uid="{E97414F0-2089-481C-B94B-C528F422ED6F}" name="Column14605" dataDxfId="1821"/>
    <tableColumn id="14610" xr3:uid="{9E0D014E-D22C-4EF2-98D7-321F1466E595}" name="Column14606" dataDxfId="1820"/>
    <tableColumn id="14611" xr3:uid="{D7AE1059-1AD7-497E-B559-2478047A3ADF}" name="Column14607" dataDxfId="1819"/>
    <tableColumn id="14612" xr3:uid="{2760A1E3-A656-4EE0-8093-B6E78A4357AF}" name="Column14608" dataDxfId="1818"/>
    <tableColumn id="14613" xr3:uid="{1971321A-C164-4DA0-9C78-A0668B0E403C}" name="Column14609" dataDxfId="1817"/>
    <tableColumn id="14614" xr3:uid="{53B9778D-44D9-4A72-ADF6-01E481E98ED2}" name="Column14610" dataDxfId="1816"/>
    <tableColumn id="14615" xr3:uid="{599DA1AD-A9DA-40E2-B951-EF9DAB2FD5B3}" name="Column14611" dataDxfId="1815"/>
    <tableColumn id="14616" xr3:uid="{B0D8BAB7-D634-414C-873B-CB406022E2E3}" name="Column14612" dataDxfId="1814"/>
    <tableColumn id="14617" xr3:uid="{6029D67A-3C3C-4562-9357-2FA7B710AF49}" name="Column14613" dataDxfId="1813"/>
    <tableColumn id="14618" xr3:uid="{9FAF8682-607B-4BB0-862D-7A4E475C5C47}" name="Column14614" dataDxfId="1812"/>
    <tableColumn id="14619" xr3:uid="{9AC3DFF2-5DC6-4692-82E7-629E8CA3FDD2}" name="Column14615" dataDxfId="1811"/>
    <tableColumn id="14620" xr3:uid="{F55FB694-BD01-415F-9B21-9E9155FCAA46}" name="Column14616" dataDxfId="1810"/>
    <tableColumn id="14621" xr3:uid="{439313AE-471B-44B5-9224-868B4D03A9D7}" name="Column14617" dataDxfId="1809"/>
    <tableColumn id="14622" xr3:uid="{13A160D6-1521-4C13-A46B-4D47D24557D0}" name="Column14618" dataDxfId="1808"/>
    <tableColumn id="14623" xr3:uid="{A95B784B-C4AE-4799-930D-D7A036F51701}" name="Column14619" dataDxfId="1807"/>
    <tableColumn id="14624" xr3:uid="{E977ACCA-ABB2-46D1-8AE4-B55CDC7451ED}" name="Column14620" dataDxfId="1806"/>
    <tableColumn id="14625" xr3:uid="{92B4D58C-9CAB-4463-8D26-AE79E041F8E6}" name="Column14621" dataDxfId="1805"/>
    <tableColumn id="14626" xr3:uid="{9099F61F-6AD5-4B36-9594-2A03A4901A64}" name="Column14622" dataDxfId="1804"/>
    <tableColumn id="14627" xr3:uid="{046F866A-6865-4021-A490-92A8C207149E}" name="Column14623" dataDxfId="1803"/>
    <tableColumn id="14628" xr3:uid="{9A8EA8B9-B2A4-481D-AB6A-E9FAAD5D648C}" name="Column14624" dataDxfId="1802"/>
    <tableColumn id="14629" xr3:uid="{5708ABD1-4B7A-40DE-9BB0-408F293B1906}" name="Column14625" dataDxfId="1801"/>
    <tableColumn id="14630" xr3:uid="{6835EDCC-B2FA-4B98-8BBC-4A969203B438}" name="Column14626" dataDxfId="1800"/>
    <tableColumn id="14631" xr3:uid="{7A8955E5-C1BE-4DE8-952B-4B6DF7F3870F}" name="Column14627" dataDxfId="1799"/>
    <tableColumn id="14632" xr3:uid="{E7029738-4C1D-49FC-BE94-613EA657EAE7}" name="Column14628" dataDxfId="1798"/>
    <tableColumn id="14633" xr3:uid="{79735365-F86F-4CB9-BB99-37F383733998}" name="Column14629" dataDxfId="1797"/>
    <tableColumn id="14634" xr3:uid="{48FD43BC-AAF8-4DF9-8C5B-5D4C8742F020}" name="Column14630" dataDxfId="1796"/>
    <tableColumn id="14635" xr3:uid="{75D00C77-1102-4DCB-8BEF-5A3BE5A88B4B}" name="Column14631" dataDxfId="1795"/>
    <tableColumn id="14636" xr3:uid="{6F755462-3523-429A-9738-67BE2AAD2DC3}" name="Column14632" dataDxfId="1794"/>
    <tableColumn id="14637" xr3:uid="{F79CF7F2-B7D1-4133-8857-EBDED87C11B1}" name="Column14633" dataDxfId="1793"/>
    <tableColumn id="14638" xr3:uid="{B01B833A-6CD8-48FA-BD6E-2CBB40799D6C}" name="Column14634" dataDxfId="1792"/>
    <tableColumn id="14639" xr3:uid="{84AC097F-F85F-4AB0-B22B-CBC9F5541997}" name="Column14635" dataDxfId="1791"/>
    <tableColumn id="14640" xr3:uid="{FE913EDE-4874-4888-B2A2-5145DC890E87}" name="Column14636" dataDxfId="1790"/>
    <tableColumn id="14641" xr3:uid="{A0AF4946-F1B7-4727-96C2-FC0893A5FCBF}" name="Column14637" dataDxfId="1789"/>
    <tableColumn id="14642" xr3:uid="{008B7BBD-835C-482D-9FBF-93C8D4B1EC43}" name="Column14638" dataDxfId="1788"/>
    <tableColumn id="14643" xr3:uid="{509CB23B-8810-4CA4-8697-E25E2B07E64A}" name="Column14639" dataDxfId="1787"/>
    <tableColumn id="14644" xr3:uid="{5E6ACBE4-DB42-429F-B01D-633A4F9D5FD5}" name="Column14640" dataDxfId="1786"/>
    <tableColumn id="14645" xr3:uid="{E83FA6D8-E784-4B26-A451-04AE2DBFBBE4}" name="Column14641" dataDxfId="1785"/>
    <tableColumn id="14646" xr3:uid="{3D5A35C4-30EC-4490-98A2-D4C692D80393}" name="Column14642" dataDxfId="1784"/>
    <tableColumn id="14647" xr3:uid="{DE35966B-1D8C-4F70-8E4E-2000780316CB}" name="Column14643" dataDxfId="1783"/>
    <tableColumn id="14648" xr3:uid="{0F408968-DB4A-4C50-9784-8F54A929517E}" name="Column14644" dataDxfId="1782"/>
    <tableColumn id="14649" xr3:uid="{B2300917-94CD-438E-93D1-E0565D98BF1B}" name="Column14645" dataDxfId="1781"/>
    <tableColumn id="14650" xr3:uid="{032CC551-025A-4F27-AF5B-034BF6D28FE0}" name="Column14646" dataDxfId="1780"/>
    <tableColumn id="14651" xr3:uid="{F199630D-E653-4B9C-91A6-23D644AC773B}" name="Column14647" dataDxfId="1779"/>
    <tableColumn id="14652" xr3:uid="{2F5E75B6-0163-4CEF-9060-4B8E320D23B6}" name="Column14648" dataDxfId="1778"/>
    <tableColumn id="14653" xr3:uid="{0D06BD25-4F90-4075-A34B-1220021A554A}" name="Column14649" dataDxfId="1777"/>
    <tableColumn id="14654" xr3:uid="{9EC41D81-7968-4B5E-8D5B-5BEC6978EBDF}" name="Column14650" dataDxfId="1776"/>
    <tableColumn id="14655" xr3:uid="{39F7EB57-095C-4601-9903-FAB70BBED32C}" name="Column14651" dataDxfId="1775"/>
    <tableColumn id="14656" xr3:uid="{77ED7E3A-8AAC-4891-B85E-D7994B9E9C79}" name="Column14652" dataDxfId="1774"/>
    <tableColumn id="14657" xr3:uid="{7FFA3137-BF75-4B53-A12D-AEE2C5770638}" name="Column14653" dataDxfId="1773"/>
    <tableColumn id="14658" xr3:uid="{99FE5A6C-F982-4060-8CCF-525A974E194F}" name="Column14654" dataDxfId="1772"/>
    <tableColumn id="14659" xr3:uid="{1488EC0A-EB27-426E-BAD9-CF965B738B42}" name="Column14655" dataDxfId="1771"/>
    <tableColumn id="14660" xr3:uid="{EB458695-DD4C-4217-804B-BA8CA317E0CF}" name="Column14656" dataDxfId="1770"/>
    <tableColumn id="14661" xr3:uid="{3631759F-CCDF-4BA5-81A1-ABC9C5DB5496}" name="Column14657" dataDxfId="1769"/>
    <tableColumn id="14662" xr3:uid="{7FBFEC60-2A43-4F84-8B65-E2D41AD7FA9C}" name="Column14658" dataDxfId="1768"/>
    <tableColumn id="14663" xr3:uid="{CA108CEF-C0BD-41D1-9843-7E1EBA3C01E3}" name="Column14659" dataDxfId="1767"/>
    <tableColumn id="14664" xr3:uid="{B2FC02F7-9412-456E-84EA-7BEBF3AEEC32}" name="Column14660" dataDxfId="1766"/>
    <tableColumn id="14665" xr3:uid="{9E07AFCB-3776-40E7-887D-B12E593D0BFC}" name="Column14661" dataDxfId="1765"/>
    <tableColumn id="14666" xr3:uid="{2CB20D9E-A928-4B82-8627-6B2CB613EF15}" name="Column14662" dataDxfId="1764"/>
    <tableColumn id="14667" xr3:uid="{115B87D1-93FB-4170-85FB-068FFB7E15F6}" name="Column14663" dataDxfId="1763"/>
    <tableColumn id="14668" xr3:uid="{28989E6C-634D-4EDE-802B-6B2CC14297D0}" name="Column14664" dataDxfId="1762"/>
    <tableColumn id="14669" xr3:uid="{972C988C-19D9-4741-92AD-3ED9C9C17A64}" name="Column14665" dataDxfId="1761"/>
    <tableColumn id="14670" xr3:uid="{A27F1F33-8AB4-445F-8247-CDD06B59EC15}" name="Column14666" dataDxfId="1760"/>
    <tableColumn id="14671" xr3:uid="{AA048A9D-51AB-4DA4-8115-9E5B4F39B87D}" name="Column14667" dataDxfId="1759"/>
    <tableColumn id="14672" xr3:uid="{872B64E5-4C42-471C-AEB8-8B52067E650A}" name="Column14668" dataDxfId="1758"/>
    <tableColumn id="14673" xr3:uid="{07F5E0C8-890F-422B-9CEA-2037E628A35D}" name="Column14669" dataDxfId="1757"/>
    <tableColumn id="14674" xr3:uid="{165BF995-1F98-4EA7-87B9-29B15B924C1E}" name="Column14670" dataDxfId="1756"/>
    <tableColumn id="14675" xr3:uid="{67472E36-AD7F-4747-B250-2D18BF4DAD94}" name="Column14671" dataDxfId="1755"/>
    <tableColumn id="14676" xr3:uid="{AC5F56C4-180C-44BF-8B76-8824AB003D63}" name="Column14672" dataDxfId="1754"/>
    <tableColumn id="14677" xr3:uid="{5FBA5482-4666-4649-8E85-55DDE2D12408}" name="Column14673" dataDxfId="1753"/>
    <tableColumn id="14678" xr3:uid="{1E6F6DE9-1634-4623-B45A-D053AB527B29}" name="Column14674" dataDxfId="1752"/>
    <tableColumn id="14679" xr3:uid="{E2EF68FE-2939-4D16-894F-E854AB8CD27F}" name="Column14675" dataDxfId="1751"/>
    <tableColumn id="14680" xr3:uid="{26A259B1-9AD5-470C-9DB0-BDECDB584E08}" name="Column14676" dataDxfId="1750"/>
    <tableColumn id="14681" xr3:uid="{46A4F4D6-2408-4432-ACD9-5E0AD91C5514}" name="Column14677" dataDxfId="1749"/>
    <tableColumn id="14682" xr3:uid="{88A3E963-AC2B-4FDB-A3E7-160F34D24E45}" name="Column14678" dataDxfId="1748"/>
    <tableColumn id="14683" xr3:uid="{1ED1491C-A65E-4B6B-8710-0C5CEA6E930D}" name="Column14679" dataDxfId="1747"/>
    <tableColumn id="14684" xr3:uid="{A65FDE55-CFE1-497D-BD87-411A59DC5E0F}" name="Column14680" dataDxfId="1746"/>
    <tableColumn id="14685" xr3:uid="{45612DE7-667C-46E3-8604-A3871493DD50}" name="Column14681" dataDxfId="1745"/>
    <tableColumn id="14686" xr3:uid="{C8C874B5-5B04-4DF4-B183-ACEBFA4AFD19}" name="Column14682" dataDxfId="1744"/>
    <tableColumn id="14687" xr3:uid="{8EB320BB-0B36-47C1-B8C6-FE3AD77726C3}" name="Column14683" dataDxfId="1743"/>
    <tableColumn id="14688" xr3:uid="{4E90C847-A83B-4684-944C-8D2746D83D1C}" name="Column14684" dataDxfId="1742"/>
    <tableColumn id="14689" xr3:uid="{DCB4936B-D875-4498-AF51-FA6408D65A2B}" name="Column14685" dataDxfId="1741"/>
    <tableColumn id="14690" xr3:uid="{F4175ED0-C2C6-4C7F-AB4F-6778C859D6D0}" name="Column14686" dataDxfId="1740"/>
    <tableColumn id="14691" xr3:uid="{C49E8A9E-80FE-45A6-9FAC-197C3B46CC8D}" name="Column14687" dataDxfId="1739"/>
    <tableColumn id="14692" xr3:uid="{D4AC7CB7-9CE5-46C4-9A49-78A774B2E1E5}" name="Column14688" dataDxfId="1738"/>
    <tableColumn id="14693" xr3:uid="{4693B72D-2BD3-4AD5-AEA3-F6BC41E18832}" name="Column14689" dataDxfId="1737"/>
    <tableColumn id="14694" xr3:uid="{A89644DE-9148-4C11-93A5-C5F434A25619}" name="Column14690" dataDxfId="1736"/>
    <tableColumn id="14695" xr3:uid="{AE6824A3-CC01-4964-8A28-3F108941023D}" name="Column14691" dataDxfId="1735"/>
    <tableColumn id="14696" xr3:uid="{E0BF20ED-20E9-4F07-B0D2-6A7E8C5B84BC}" name="Column14692" dataDxfId="1734"/>
    <tableColumn id="14697" xr3:uid="{DE6A7DB7-62EE-4DAA-83AF-3CECD2C75D52}" name="Column14693" dataDxfId="1733"/>
    <tableColumn id="14698" xr3:uid="{92243E15-F872-4839-8833-546418208D32}" name="Column14694" dataDxfId="1732"/>
    <tableColumn id="14699" xr3:uid="{CE2EE6C9-6102-490D-9115-93FF46B14D58}" name="Column14695" dataDxfId="1731"/>
    <tableColumn id="14700" xr3:uid="{86508A2A-780B-4AC9-A350-DFBE3D6FE9F8}" name="Column14696" dataDxfId="1730"/>
    <tableColumn id="14701" xr3:uid="{23752B96-ED9E-4E1F-B59F-ACA0D611904B}" name="Column14697" dataDxfId="1729"/>
    <tableColumn id="14702" xr3:uid="{53751955-906F-441C-BE81-DDB855CE3217}" name="Column14698" dataDxfId="1728"/>
    <tableColumn id="14703" xr3:uid="{A08EA986-ACE2-4053-B76B-5C113604E2E0}" name="Column14699" dataDxfId="1727"/>
    <tableColumn id="14704" xr3:uid="{8C8EAAE0-C5FB-4BFC-942E-7B1D91CE2D3E}" name="Column14700" dataDxfId="1726"/>
    <tableColumn id="14705" xr3:uid="{3992EB82-0ABD-41C5-9A3F-4A44D46AD36A}" name="Column14701" dataDxfId="1725"/>
    <tableColumn id="14706" xr3:uid="{5631EC11-F005-444C-8948-B86268121A26}" name="Column14702" dataDxfId="1724"/>
    <tableColumn id="14707" xr3:uid="{C6EC9F7B-3456-4E7B-BA42-DDA693C46515}" name="Column14703" dataDxfId="1723"/>
    <tableColumn id="14708" xr3:uid="{7EC63A40-2D96-40AB-9555-D4A1FCEA5324}" name="Column14704" dataDxfId="1722"/>
    <tableColumn id="14709" xr3:uid="{70D00A59-EAD4-451F-8D9E-FC8EFD3C3AB1}" name="Column14705" dataDxfId="1721"/>
    <tableColumn id="14710" xr3:uid="{9F93B79A-6E8B-47FE-ACD1-6759E1F276D2}" name="Column14706" dataDxfId="1720"/>
    <tableColumn id="14711" xr3:uid="{8E923EF6-92C9-453E-AD09-EE4FA2380D32}" name="Column14707" dataDxfId="1719"/>
    <tableColumn id="14712" xr3:uid="{38DE6208-40E6-4516-BA59-409A8DD2CA89}" name="Column14708" dataDxfId="1718"/>
    <tableColumn id="14713" xr3:uid="{31E9961C-4A05-47DA-B0E4-67F285AE06D2}" name="Column14709" dataDxfId="1717"/>
    <tableColumn id="14714" xr3:uid="{43B27BFA-A3C9-42E7-B670-54DE9AC36635}" name="Column14710" dataDxfId="1716"/>
    <tableColumn id="14715" xr3:uid="{884CB253-3A52-4EF5-9459-573CE1D563F3}" name="Column14711" dataDxfId="1715"/>
    <tableColumn id="14716" xr3:uid="{494489D1-EAAF-42A0-A9BE-9A4F6A2C81C2}" name="Column14712" dataDxfId="1714"/>
    <tableColumn id="14717" xr3:uid="{F89FAC0B-C6A5-4EE1-9A62-B5E611853818}" name="Column14713" dataDxfId="1713"/>
    <tableColumn id="14718" xr3:uid="{B614C646-FFD3-43DE-A7CB-F55B6973876E}" name="Column14714" dataDxfId="1712"/>
    <tableColumn id="14719" xr3:uid="{D4DCF46E-B0C3-47E3-807E-D9CC9145BEE0}" name="Column14715" dataDxfId="1711"/>
    <tableColumn id="14720" xr3:uid="{59CAAC4E-BED3-4EC3-84EE-54A9FB11723B}" name="Column14716" dataDxfId="1710"/>
    <tableColumn id="14721" xr3:uid="{4D189BBE-081C-4FD6-A3A6-B01D642C0C2D}" name="Column14717" dataDxfId="1709"/>
    <tableColumn id="14722" xr3:uid="{E8D75194-96D6-4387-B654-82E4CB1CB8F1}" name="Column14718" dataDxfId="1708"/>
    <tableColumn id="14723" xr3:uid="{C3BABF4D-C7AE-47C1-BE78-F25996FD4C1B}" name="Column14719" dataDxfId="1707"/>
    <tableColumn id="14724" xr3:uid="{47F8A353-87B1-495D-A3D2-158E8B39439B}" name="Column14720" dataDxfId="1706"/>
    <tableColumn id="14725" xr3:uid="{EF47D01F-69A2-4FC8-A26D-42C653B6C7FD}" name="Column14721" dataDxfId="1705"/>
    <tableColumn id="14726" xr3:uid="{117C5AA9-BC55-40D5-AA32-C4160F0A3E32}" name="Column14722" dataDxfId="1704"/>
    <tableColumn id="14727" xr3:uid="{64DDF3BF-1040-4080-A4A7-96EE1208AD9E}" name="Column14723" dataDxfId="1703"/>
    <tableColumn id="14728" xr3:uid="{DB1AF047-D578-4541-9826-8D4B196A6768}" name="Column14724" dataDxfId="1702"/>
    <tableColumn id="14729" xr3:uid="{F01E06C8-E8B6-486D-A2D5-1B7962830D67}" name="Column14725" dataDxfId="1701"/>
    <tableColumn id="14730" xr3:uid="{7E76DA45-B091-4C24-9F0B-E3A6A778F39D}" name="Column14726" dataDxfId="1700"/>
    <tableColumn id="14731" xr3:uid="{3E89DB91-CC75-4EFF-B3BF-691191A90E74}" name="Column14727" dataDxfId="1699"/>
    <tableColumn id="14732" xr3:uid="{C9B18A52-AED3-4F1A-8A0A-6038635009AF}" name="Column14728" dataDxfId="1698"/>
    <tableColumn id="14733" xr3:uid="{A1E0165C-387A-4084-BAD2-1F593DED9AF1}" name="Column14729" dataDxfId="1697"/>
    <tableColumn id="14734" xr3:uid="{36455C3B-8B6B-4C27-AAA7-FE3F6649F0A1}" name="Column14730" dataDxfId="1696"/>
    <tableColumn id="14735" xr3:uid="{4109234B-D3EA-499E-989A-D6DA9E3B3AA7}" name="Column14731" dataDxfId="1695"/>
    <tableColumn id="14736" xr3:uid="{AFFDCCB9-7BB9-45B9-8187-74FB34D6DFA3}" name="Column14732" dataDxfId="1694"/>
    <tableColumn id="14737" xr3:uid="{EF483E96-BC00-4F66-BECA-C9A080BA1AF5}" name="Column14733" dataDxfId="1693"/>
    <tableColumn id="14738" xr3:uid="{329EA7BD-58DA-4713-A728-F6B00B29EA55}" name="Column14734" dataDxfId="1692"/>
    <tableColumn id="14739" xr3:uid="{471F94E1-2293-4CD1-BE06-8F04DE5B483F}" name="Column14735" dataDxfId="1691"/>
    <tableColumn id="14740" xr3:uid="{E2E27BAC-41F0-46D2-8AC0-16AEBF410180}" name="Column14736" dataDxfId="1690"/>
    <tableColumn id="14741" xr3:uid="{FC805921-CBD7-4488-9B36-BE0CE5513F8F}" name="Column14737" dataDxfId="1689"/>
    <tableColumn id="14742" xr3:uid="{8C7D2EF6-C221-46FE-A2AC-8C6C41CD1FC3}" name="Column14738" dataDxfId="1688"/>
    <tableColumn id="14743" xr3:uid="{A37C9413-9DFF-4FEA-8E06-E3BF3480DAB3}" name="Column14739" dataDxfId="1687"/>
    <tableColumn id="14744" xr3:uid="{DBD32DB1-0943-49C7-918D-C93A7166A3BD}" name="Column14740" dataDxfId="1686"/>
    <tableColumn id="14745" xr3:uid="{37588E11-8841-4C06-AC98-7A1E872D5CF2}" name="Column14741" dataDxfId="1685"/>
    <tableColumn id="14746" xr3:uid="{AE283D6B-B717-4BE1-8336-19F283C85673}" name="Column14742" dataDxfId="1684"/>
    <tableColumn id="14747" xr3:uid="{5B3C0148-F05C-40FF-9DEF-ADA89D7D96AA}" name="Column14743" dataDxfId="1683"/>
    <tableColumn id="14748" xr3:uid="{479FF099-FEF6-44E4-B783-C1FE4CFB0B3D}" name="Column14744" dataDxfId="1682"/>
    <tableColumn id="14749" xr3:uid="{24A6D0C4-17BD-460B-9803-530896105885}" name="Column14745" dataDxfId="1681"/>
    <tableColumn id="14750" xr3:uid="{82C79EF9-BF1C-4C43-8AC4-095CB6F216BB}" name="Column14746" dataDxfId="1680"/>
    <tableColumn id="14751" xr3:uid="{204F0522-C92B-43E8-9A3C-DAD316AC4481}" name="Column14747" dataDxfId="1679"/>
    <tableColumn id="14752" xr3:uid="{7A815111-3562-4C70-B57F-13A784E4E7C4}" name="Column14748" dataDxfId="1678"/>
    <tableColumn id="14753" xr3:uid="{AE67AB12-244D-4AEF-9BBF-964E0F10294A}" name="Column14749" dataDxfId="1677"/>
    <tableColumn id="14754" xr3:uid="{D6A8F5BA-E22E-461F-9EAE-FB05619DE5B0}" name="Column14750" dataDxfId="1676"/>
    <tableColumn id="14755" xr3:uid="{7E214711-3062-403A-B92F-8222E9242963}" name="Column14751" dataDxfId="1675"/>
    <tableColumn id="14756" xr3:uid="{7A7706D3-15AF-43C7-AF3F-D59AEBA525BD}" name="Column14752" dataDxfId="1674"/>
    <tableColumn id="14757" xr3:uid="{755E1DEB-D8F9-44E5-ACA2-3A9531C04E7B}" name="Column14753" dataDxfId="1673"/>
    <tableColumn id="14758" xr3:uid="{3CEB774F-F24B-4D90-919D-A1DB845EF027}" name="Column14754" dataDxfId="1672"/>
    <tableColumn id="14759" xr3:uid="{EFC53147-9336-484D-8322-D5705E58E7AA}" name="Column14755" dataDxfId="1671"/>
    <tableColumn id="14760" xr3:uid="{C57F2DAE-D5F7-4CC2-9E0D-D8BDED50BB4C}" name="Column14756" dataDxfId="1670"/>
    <tableColumn id="14761" xr3:uid="{C9322A4F-B314-4DE1-8DC7-A6E504D85915}" name="Column14757" dataDxfId="1669"/>
    <tableColumn id="14762" xr3:uid="{D5F134DF-D547-4314-AD0F-96AA9D083D0F}" name="Column14758" dataDxfId="1668"/>
    <tableColumn id="14763" xr3:uid="{B7680BED-59B9-4F21-9446-02C7392E4507}" name="Column14759" dataDxfId="1667"/>
    <tableColumn id="14764" xr3:uid="{2513382A-D2A2-453F-8D4D-85283D8A89F8}" name="Column14760" dataDxfId="1666"/>
    <tableColumn id="14765" xr3:uid="{88974AA5-673D-4461-B467-14A9F165FB22}" name="Column14761" dataDxfId="1665"/>
    <tableColumn id="14766" xr3:uid="{DCC8DD6D-1A9F-401B-B3AD-EFB6E1587146}" name="Column14762" dataDxfId="1664"/>
    <tableColumn id="14767" xr3:uid="{54DFD8AC-C0CB-4FA2-9257-6813C1381883}" name="Column14763" dataDxfId="1663"/>
    <tableColumn id="14768" xr3:uid="{313F007F-4E26-4A65-B9B2-BB6BFF26B34D}" name="Column14764" dataDxfId="1662"/>
    <tableColumn id="14769" xr3:uid="{4240CE07-ED99-47E0-92F1-6475A4D72388}" name="Column14765" dataDxfId="1661"/>
    <tableColumn id="14770" xr3:uid="{F0CB7750-9514-4DF0-AF10-AF82662B62E7}" name="Column14766" dataDxfId="1660"/>
    <tableColumn id="14771" xr3:uid="{F728CACC-E1FB-4433-8C0A-8185E5EF4373}" name="Column14767" dataDxfId="1659"/>
    <tableColumn id="14772" xr3:uid="{8B5DA47E-EF21-41EC-917D-5E640AA16D00}" name="Column14768" dataDxfId="1658"/>
    <tableColumn id="14773" xr3:uid="{1B835234-CB29-44B1-8D4A-86EF0CDA45A8}" name="Column14769" dataDxfId="1657"/>
    <tableColumn id="14774" xr3:uid="{3B64BD38-8CB5-45BB-AD6D-9E5FD8292965}" name="Column14770" dataDxfId="1656"/>
    <tableColumn id="14775" xr3:uid="{93F351EE-38A4-4D96-AC95-7A3065129EAE}" name="Column14771" dataDxfId="1655"/>
    <tableColumn id="14776" xr3:uid="{3E8EB858-0DF7-4593-8E6B-8DB16FED46B3}" name="Column14772" dataDxfId="1654"/>
    <tableColumn id="14777" xr3:uid="{993811E8-3438-4735-A43D-407BB1324E17}" name="Column14773" dataDxfId="1653"/>
    <tableColumn id="14778" xr3:uid="{943B2EDD-7E72-4892-8E2F-47C0F3674B0E}" name="Column14774" dataDxfId="1652"/>
    <tableColumn id="14779" xr3:uid="{10C3D1BC-F035-41A4-BB94-8BC40868D804}" name="Column14775" dataDxfId="1651"/>
    <tableColumn id="14780" xr3:uid="{C5BB4A73-569A-49B7-BB44-D7C6FD0447D1}" name="Column14776" dataDxfId="1650"/>
    <tableColumn id="14781" xr3:uid="{E7675EE7-4AC7-47F2-9D54-68F3DC52149D}" name="Column14777" dataDxfId="1649"/>
    <tableColumn id="14782" xr3:uid="{74DBDC30-877C-4913-B2B7-3CF0CAB48CFB}" name="Column14778" dataDxfId="1648"/>
    <tableColumn id="14783" xr3:uid="{E62A396A-D7AB-49CA-97F5-CB442926EADF}" name="Column14779" dataDxfId="1647"/>
    <tableColumn id="14784" xr3:uid="{8E4CDCEA-238A-421F-8FF2-F485775C1FE8}" name="Column14780" dataDxfId="1646"/>
    <tableColumn id="14785" xr3:uid="{C6D2CC7A-EBCE-4BE6-9CE0-FD712C5FBE4B}" name="Column14781" dataDxfId="1645"/>
    <tableColumn id="14786" xr3:uid="{554AF89B-46D7-4D1C-84D5-F262DAAFFD82}" name="Column14782" dataDxfId="1644"/>
    <tableColumn id="14787" xr3:uid="{58548F98-4188-4449-8459-C11471A19FC9}" name="Column14783" dataDxfId="1643"/>
    <tableColumn id="14788" xr3:uid="{92FFE8DC-0AB2-48B7-88E5-4C6CE5BE448D}" name="Column14784" dataDxfId="1642"/>
    <tableColumn id="14789" xr3:uid="{2AC9288E-16D0-4F32-89C4-343ED3C69183}" name="Column14785" dataDxfId="1641"/>
    <tableColumn id="14790" xr3:uid="{F20B0072-657E-45C6-834D-752FB3A7237B}" name="Column14786" dataDxfId="1640"/>
    <tableColumn id="14791" xr3:uid="{E3540760-16AE-4D7A-959C-76B70C7BE737}" name="Column14787" dataDxfId="1639"/>
    <tableColumn id="14792" xr3:uid="{9B97A381-43BA-4039-9289-5F48737223D1}" name="Column14788" dataDxfId="1638"/>
    <tableColumn id="14793" xr3:uid="{E744EF86-2590-4262-9E0F-551AB71D43DA}" name="Column14789" dataDxfId="1637"/>
    <tableColumn id="14794" xr3:uid="{94FEEBCF-DFBC-4988-A326-C00A0EA69211}" name="Column14790" dataDxfId="1636"/>
    <tableColumn id="14795" xr3:uid="{D77EAB09-E0DA-4882-9721-C03D7BDB5DF5}" name="Column14791" dataDxfId="1635"/>
    <tableColumn id="14796" xr3:uid="{34FCCCFC-0B65-4C1B-8F73-E7A319D40B22}" name="Column14792" dataDxfId="1634"/>
    <tableColumn id="14797" xr3:uid="{BBC6E043-8D79-48C6-807C-6B1EFAC171A4}" name="Column14793" dataDxfId="1633"/>
    <tableColumn id="14798" xr3:uid="{E9FA001B-1B2E-4278-A344-761C8E331E9D}" name="Column14794" dataDxfId="1632"/>
    <tableColumn id="14799" xr3:uid="{CBEB555A-5175-43A1-B5BE-AA15A2631624}" name="Column14795" dataDxfId="1631"/>
    <tableColumn id="14800" xr3:uid="{7C7E4AB3-64DB-43F9-B299-6C9F8326748E}" name="Column14796" dataDxfId="1630"/>
    <tableColumn id="14801" xr3:uid="{A6B74AB8-8490-4D63-B142-8D3497FC0571}" name="Column14797" dataDxfId="1629"/>
    <tableColumn id="14802" xr3:uid="{B88FB540-CED9-48F5-8545-80B42F23AB46}" name="Column14798" dataDxfId="1628"/>
    <tableColumn id="14803" xr3:uid="{350D6672-25EA-4876-BD67-52568E74BB3F}" name="Column14799" dataDxfId="1627"/>
    <tableColumn id="14804" xr3:uid="{6EB49536-0C4D-4AA1-9B68-4B3487C70AED}" name="Column14800" dataDxfId="1626"/>
    <tableColumn id="14805" xr3:uid="{E50904D9-EDFE-4CC2-B582-1E90E6D73084}" name="Column14801" dataDxfId="1625"/>
    <tableColumn id="14806" xr3:uid="{9A2B9A88-9FB9-4F01-90C4-942153416A13}" name="Column14802" dataDxfId="1624"/>
    <tableColumn id="14807" xr3:uid="{CEFAA065-12FD-469C-9AF2-A4746D86DD5D}" name="Column14803" dataDxfId="1623"/>
    <tableColumn id="14808" xr3:uid="{711F1A77-E6F7-47B3-8320-A557E795B731}" name="Column14804" dataDxfId="1622"/>
    <tableColumn id="14809" xr3:uid="{2E45C46E-4266-49C6-8369-B1072207ACA3}" name="Column14805" dataDxfId="1621"/>
    <tableColumn id="14810" xr3:uid="{E9E2CE43-817C-47F9-AAB5-A0BA0FD47B08}" name="Column14806" dataDxfId="1620"/>
    <tableColumn id="14811" xr3:uid="{9FDDDE94-7361-44E5-9C3B-79550FBB4857}" name="Column14807" dataDxfId="1619"/>
    <tableColumn id="14812" xr3:uid="{556EB5B7-0C20-4679-81AE-AF6B8236B234}" name="Column14808" dataDxfId="1618"/>
    <tableColumn id="14813" xr3:uid="{A8460305-6E78-4492-B5D9-F9F73B6EFC82}" name="Column14809" dataDxfId="1617"/>
    <tableColumn id="14814" xr3:uid="{C201F475-E832-481B-9CA3-C1A603EE581C}" name="Column14810" dataDxfId="1616"/>
    <tableColumn id="14815" xr3:uid="{C18C1213-E6A5-4A5F-A0F8-B8EF8D9555B5}" name="Column14811" dataDxfId="1615"/>
    <tableColumn id="14816" xr3:uid="{2E4E0E95-0F5F-4D0A-ADBF-18F6D397C641}" name="Column14812" dataDxfId="1614"/>
    <tableColumn id="14817" xr3:uid="{124C17FD-6FB3-48C9-80A1-0CC3DFBD86EE}" name="Column14813" dataDxfId="1613"/>
    <tableColumn id="14818" xr3:uid="{9B5B3721-770A-49CA-BA8B-904CDD3CF32B}" name="Column14814" dataDxfId="1612"/>
    <tableColumn id="14819" xr3:uid="{7A772EC9-C71A-4A2A-A7C3-EC9330ABF42A}" name="Column14815" dataDxfId="1611"/>
    <tableColumn id="14820" xr3:uid="{A4C2AECD-ECDB-46EC-89AC-7AA0542A91D5}" name="Column14816" dataDxfId="1610"/>
    <tableColumn id="14821" xr3:uid="{EC9CE214-6F05-4205-B980-22A44A47780D}" name="Column14817" dataDxfId="1609"/>
    <tableColumn id="14822" xr3:uid="{8EB5ED65-193B-4BC2-941B-6DCE60EB8706}" name="Column14818" dataDxfId="1608"/>
    <tableColumn id="14823" xr3:uid="{2D619AAA-062F-4DA7-9045-94AB8CA2D90B}" name="Column14819" dataDxfId="1607"/>
    <tableColumn id="14824" xr3:uid="{3B63E215-C8C1-43CF-89C9-B860C4CE1229}" name="Column14820" dataDxfId="1606"/>
    <tableColumn id="14825" xr3:uid="{D8564658-9814-4F18-A49F-0F356F8AEE9E}" name="Column14821" dataDxfId="1605"/>
    <tableColumn id="14826" xr3:uid="{2FF0ABDD-B499-4329-AD1C-AD54E4DE502F}" name="Column14822" dataDxfId="1604"/>
    <tableColumn id="14827" xr3:uid="{F226E4A2-B07D-40C5-A304-4735723D7AA1}" name="Column14823" dataDxfId="1603"/>
    <tableColumn id="14828" xr3:uid="{8BCB55AE-CC7E-4DF5-9EE3-990A012DEBB5}" name="Column14824" dataDxfId="1602"/>
    <tableColumn id="14829" xr3:uid="{7DED6B74-DC8B-4580-BD11-4CCBB346C967}" name="Column14825" dataDxfId="1601"/>
    <tableColumn id="14830" xr3:uid="{508497B9-EF34-4E20-9181-A8770BA449E0}" name="Column14826" dataDxfId="1600"/>
    <tableColumn id="14831" xr3:uid="{5E0E6018-09B7-4B3C-8779-DC604F3E7F15}" name="Column14827" dataDxfId="1599"/>
    <tableColumn id="14832" xr3:uid="{94E795C3-9EBF-4807-AA1B-9BE8EAACC440}" name="Column14828" dataDxfId="1598"/>
    <tableColumn id="14833" xr3:uid="{EDB5E587-D722-47D1-BFD0-CE7A08B68CB3}" name="Column14829" dataDxfId="1597"/>
    <tableColumn id="14834" xr3:uid="{CC06D725-F8DF-4EEC-A548-44FA02E1142B}" name="Column14830" dataDxfId="1596"/>
    <tableColumn id="14835" xr3:uid="{B0A77274-9008-4DF2-A126-2F680122F755}" name="Column14831" dataDxfId="1595"/>
    <tableColumn id="14836" xr3:uid="{87E602C3-88FD-413B-BC74-24327E014CAD}" name="Column14832" dataDxfId="1594"/>
    <tableColumn id="14837" xr3:uid="{35358C71-C56B-4AF1-A864-D113C2A68343}" name="Column14833" dataDxfId="1593"/>
    <tableColumn id="14838" xr3:uid="{9AE19974-9AF9-46B4-894D-DC6CD55D0C11}" name="Column14834" dataDxfId="1592"/>
    <tableColumn id="14839" xr3:uid="{89C42604-3E09-423D-A72B-64CE5CFCB565}" name="Column14835" dataDxfId="1591"/>
    <tableColumn id="14840" xr3:uid="{2E3F9CF1-2FE3-461C-8D99-D3D48B555102}" name="Column14836" dataDxfId="1590"/>
    <tableColumn id="14841" xr3:uid="{9798F80E-59CC-4D74-B5D3-D3B2F0776AA5}" name="Column14837" dataDxfId="1589"/>
    <tableColumn id="14842" xr3:uid="{4F5E4B50-61BC-4F18-84B9-6EB269596806}" name="Column14838" dataDxfId="1588"/>
    <tableColumn id="14843" xr3:uid="{6796D8FD-69F2-4861-A8AB-418FBCBFCABD}" name="Column14839" dataDxfId="1587"/>
    <tableColumn id="14844" xr3:uid="{1D335C32-518E-47CB-B8E5-6FA690AC4A67}" name="Column14840" dataDxfId="1586"/>
    <tableColumn id="14845" xr3:uid="{7EA9B41B-7F0B-4BAA-B64B-8707EA0E2097}" name="Column14841" dataDxfId="1585"/>
    <tableColumn id="14846" xr3:uid="{90A61964-1D97-4A2A-AD0F-04F47F745204}" name="Column14842" dataDxfId="1584"/>
    <tableColumn id="14847" xr3:uid="{2E7E1646-B4DE-45BA-B34D-9A1FFE6C2025}" name="Column14843" dataDxfId="1583"/>
    <tableColumn id="14848" xr3:uid="{3A529DC5-4D46-4D5E-9427-2A9D7C462765}" name="Column14844" dataDxfId="1582"/>
    <tableColumn id="14849" xr3:uid="{A2E07EAE-117A-4B2F-99AE-3E443C3F45CC}" name="Column14845" dataDxfId="1581"/>
    <tableColumn id="14850" xr3:uid="{A91898BB-1FF7-4228-A475-24D5D3BB3586}" name="Column14846" dataDxfId="1580"/>
    <tableColumn id="14851" xr3:uid="{0AA6D797-0E1B-4BD8-B770-2E321AF94D0E}" name="Column14847" dataDxfId="1579"/>
    <tableColumn id="14852" xr3:uid="{56EC6040-EDE6-4DA8-B086-4E782CB94F49}" name="Column14848" dataDxfId="1578"/>
    <tableColumn id="14853" xr3:uid="{17ADC508-C746-4E02-B807-548AD31C6047}" name="Column14849" dataDxfId="1577"/>
    <tableColumn id="14854" xr3:uid="{2B87FD44-F492-4A0A-80A8-5407FBDE509D}" name="Column14850" dataDxfId="1576"/>
    <tableColumn id="14855" xr3:uid="{F69AE731-06D0-4E3F-A057-82868DADD24F}" name="Column14851" dataDxfId="1575"/>
    <tableColumn id="14856" xr3:uid="{E84FEECB-5CB7-4913-816E-E90AEBD712CC}" name="Column14852" dataDxfId="1574"/>
    <tableColumn id="14857" xr3:uid="{CB9B074B-18B5-45E8-80B7-F19EA6CFCA08}" name="Column14853" dataDxfId="1573"/>
    <tableColumn id="14858" xr3:uid="{2E59236C-C3D7-48E4-A40A-86BB080B74E3}" name="Column14854" dataDxfId="1572"/>
    <tableColumn id="14859" xr3:uid="{00BF76EE-56B3-4A18-A68E-5E39F7F0C302}" name="Column14855" dataDxfId="1571"/>
    <tableColumn id="14860" xr3:uid="{87F54DFD-9FBB-4EFF-9587-8A24B87A734C}" name="Column14856" dataDxfId="1570"/>
    <tableColumn id="14861" xr3:uid="{D037DF5E-FBCD-4310-929C-AB4F0C4D68E0}" name="Column14857" dataDxfId="1569"/>
    <tableColumn id="14862" xr3:uid="{170B1CDA-E04E-4658-846D-77C37C670B86}" name="Column14858" dataDxfId="1568"/>
    <tableColumn id="14863" xr3:uid="{E1A7A15B-6F88-43DD-B176-3680CAD0889A}" name="Column14859" dataDxfId="1567"/>
    <tableColumn id="14864" xr3:uid="{0F533CA5-6030-4A50-AE59-3FBE061BDED4}" name="Column14860" dataDxfId="1566"/>
    <tableColumn id="14865" xr3:uid="{43FD8AC1-7B0E-4016-BFEC-A462861645B2}" name="Column14861" dataDxfId="1565"/>
    <tableColumn id="14866" xr3:uid="{FB8FC0A8-77AC-4672-AE11-9B4791A99790}" name="Column14862" dataDxfId="1564"/>
    <tableColumn id="14867" xr3:uid="{51360037-F7B6-4F64-B928-EDA79A6A146D}" name="Column14863" dataDxfId="1563"/>
    <tableColumn id="14868" xr3:uid="{EF87674C-117B-4318-AF01-7C6FF4E0DC9C}" name="Column14864" dataDxfId="1562"/>
    <tableColumn id="14869" xr3:uid="{95675AED-4090-4EE1-8488-6FB20BE518CE}" name="Column14865" dataDxfId="1561"/>
    <tableColumn id="14870" xr3:uid="{95CE81B0-0C4D-4F53-A4CC-1B15AE6DF8CE}" name="Column14866" dataDxfId="1560"/>
    <tableColumn id="14871" xr3:uid="{7CE7355E-94E2-4E0B-88DE-953B442B8AD2}" name="Column14867" dataDxfId="1559"/>
    <tableColumn id="14872" xr3:uid="{77D47D85-4822-4EB8-B9FE-240F42E7899B}" name="Column14868" dataDxfId="1558"/>
    <tableColumn id="14873" xr3:uid="{FFFFA09F-7D28-43B9-BEB4-3CC158657831}" name="Column14869" dataDxfId="1557"/>
    <tableColumn id="14874" xr3:uid="{B427BA87-0DC5-4534-9E4F-2B29727514B3}" name="Column14870" dataDxfId="1556"/>
    <tableColumn id="14875" xr3:uid="{9F0BEAAB-8E60-4792-98D0-192C58B9871B}" name="Column14871" dataDxfId="1555"/>
    <tableColumn id="14876" xr3:uid="{E8A2551D-8A43-42B6-8B99-E187F2642AFC}" name="Column14872" dataDxfId="1554"/>
    <tableColumn id="14877" xr3:uid="{D647A8EB-69A7-4450-8E3F-1A525E612909}" name="Column14873" dataDxfId="1553"/>
    <tableColumn id="14878" xr3:uid="{6E21BAFD-DB6B-427D-9868-C10E4E245403}" name="Column14874" dataDxfId="1552"/>
    <tableColumn id="14879" xr3:uid="{3E29CE46-4687-496F-BF69-BB53ACA0C80D}" name="Column14875" dataDxfId="1551"/>
    <tableColumn id="14880" xr3:uid="{CA2AEBEA-A136-494D-9353-E0506E6082CA}" name="Column14876" dataDxfId="1550"/>
    <tableColumn id="14881" xr3:uid="{0E1406AF-9F34-43BA-8CAF-53C445DC0CD2}" name="Column14877" dataDxfId="1549"/>
    <tableColumn id="14882" xr3:uid="{83F3997E-15C9-4E4E-8642-447DF5B18564}" name="Column14878" dataDxfId="1548"/>
    <tableColumn id="14883" xr3:uid="{3AE1553E-CEF1-4843-B8D5-15F7F15CAFDD}" name="Column14879" dataDxfId="1547"/>
    <tableColumn id="14884" xr3:uid="{F647AF6E-4487-44DC-97F7-AEC37757CC11}" name="Column14880" dataDxfId="1546"/>
    <tableColumn id="14885" xr3:uid="{1EEA9665-787E-4DC3-A7AB-DC1D30ECA270}" name="Column14881" dataDxfId="1545"/>
    <tableColumn id="14886" xr3:uid="{C86A9F29-09C2-4BE9-96B8-5C3B000741F9}" name="Column14882" dataDxfId="1544"/>
    <tableColumn id="14887" xr3:uid="{775C8410-C7E3-48C6-A6AF-A9D6A97AE0B0}" name="Column14883" dataDxfId="1543"/>
    <tableColumn id="14888" xr3:uid="{A0899264-2240-47F7-96C4-DA47A545E3AB}" name="Column14884" dataDxfId="1542"/>
    <tableColumn id="14889" xr3:uid="{0E3D1F72-198C-4839-8B3B-EE1C40A2D5A9}" name="Column14885" dataDxfId="1541"/>
    <tableColumn id="14890" xr3:uid="{E352AB22-F504-48A1-9F1E-BCDD5CFDE43C}" name="Column14886" dataDxfId="1540"/>
    <tableColumn id="14891" xr3:uid="{04B3C112-C53F-4146-853C-45075B3B3FFC}" name="Column14887" dataDxfId="1539"/>
    <tableColumn id="14892" xr3:uid="{479FA4B2-5F74-44E6-866D-9535A9890E76}" name="Column14888" dataDxfId="1538"/>
    <tableColumn id="14893" xr3:uid="{32B9B64C-DE88-4D4C-B975-B8648369BB58}" name="Column14889" dataDxfId="1537"/>
    <tableColumn id="14894" xr3:uid="{ADF7F77A-9BDC-4C74-9D1C-6DCBF770D1B0}" name="Column14890" dataDxfId="1536"/>
    <tableColumn id="14895" xr3:uid="{5A73B80F-3330-4CA7-B59C-9E124AA7E17B}" name="Column14891" dataDxfId="1535"/>
    <tableColumn id="14896" xr3:uid="{9DB6FA6D-BF01-48CE-800F-29440384E606}" name="Column14892" dataDxfId="1534"/>
    <tableColumn id="14897" xr3:uid="{16E44AAD-6219-4BDD-AA40-3F102D740B78}" name="Column14893" dataDxfId="1533"/>
    <tableColumn id="14898" xr3:uid="{AE7B298F-FA16-4F79-9C5F-8D8AB528B5FD}" name="Column14894" dataDxfId="1532"/>
    <tableColumn id="14899" xr3:uid="{CC7E7A1F-FF77-4F65-A77E-C6FCF3E54CB4}" name="Column14895" dataDxfId="1531"/>
    <tableColumn id="14900" xr3:uid="{5006998B-10CD-4D06-ACB7-6C11BF22757F}" name="Column14896" dataDxfId="1530"/>
    <tableColumn id="14901" xr3:uid="{1424BAEB-E22B-4B1C-AFFF-4C2E42EA9237}" name="Column14897" dataDxfId="1529"/>
    <tableColumn id="14902" xr3:uid="{41CAE313-D639-46C6-B7CC-43F275B3A65C}" name="Column14898" dataDxfId="1528"/>
    <tableColumn id="14903" xr3:uid="{C76CD7A5-0710-41E4-AA79-8BB47BC4DF6F}" name="Column14899" dataDxfId="1527"/>
    <tableColumn id="14904" xr3:uid="{6354FA66-DA03-4EEB-82E1-CF828FB5A9EA}" name="Column14900" dataDxfId="1526"/>
    <tableColumn id="14905" xr3:uid="{03C9D49B-EB71-430F-AD2C-046766F80AAF}" name="Column14901" dataDxfId="1525"/>
    <tableColumn id="14906" xr3:uid="{4DBE6BE2-31C2-4A6E-A5FA-456BF00CC1A1}" name="Column14902" dataDxfId="1524"/>
    <tableColumn id="14907" xr3:uid="{959CE867-CF50-4E78-8D07-025096F26594}" name="Column14903" dataDxfId="1523"/>
    <tableColumn id="14908" xr3:uid="{08A49B3D-A52F-441E-9935-D907C615F735}" name="Column14904" dataDxfId="1522"/>
    <tableColumn id="14909" xr3:uid="{0BAB0A47-5D67-4E28-B896-738722937A72}" name="Column14905" dataDxfId="1521"/>
    <tableColumn id="14910" xr3:uid="{7EF51948-E990-4681-89D9-CE969538963E}" name="Column14906" dataDxfId="1520"/>
    <tableColumn id="14911" xr3:uid="{7F3D1BA4-3095-4077-A6FB-8957D70D2DD4}" name="Column14907" dataDxfId="1519"/>
    <tableColumn id="14912" xr3:uid="{21C5FB19-C164-4E2F-A65C-2D78FC1EFF35}" name="Column14908" dataDxfId="1518"/>
    <tableColumn id="14913" xr3:uid="{FF6D6D1A-F1D7-4C8C-B49C-1C8D1A8A0F3A}" name="Column14909" dataDxfId="1517"/>
    <tableColumn id="14914" xr3:uid="{F9890AF2-F508-4D8A-AE74-C45E15B6516D}" name="Column14910" dataDxfId="1516"/>
    <tableColumn id="14915" xr3:uid="{E75FAF5C-3EEA-4DB5-B0E4-9C192B5B7EB9}" name="Column14911" dataDxfId="1515"/>
    <tableColumn id="14916" xr3:uid="{7E46C841-AF49-4E79-932A-397BBFF441EE}" name="Column14912" dataDxfId="1514"/>
    <tableColumn id="14917" xr3:uid="{193C1D17-70D9-46FE-9877-D3973247DF11}" name="Column14913" dataDxfId="1513"/>
    <tableColumn id="14918" xr3:uid="{1C2B88E8-9B27-4A2A-851C-824314A1932C}" name="Column14914" dataDxfId="1512"/>
    <tableColumn id="14919" xr3:uid="{C666B7B7-DE5D-41D6-934A-17078DE83D7C}" name="Column14915" dataDxfId="1511"/>
    <tableColumn id="14920" xr3:uid="{5ED411EF-D6AB-40BB-ABE7-34A3F1E3ECCF}" name="Column14916" dataDxfId="1510"/>
    <tableColumn id="14921" xr3:uid="{C7C0EC7D-80D8-445C-8AC2-1904A3A5EC1F}" name="Column14917" dataDxfId="1509"/>
    <tableColumn id="14922" xr3:uid="{05BC64B1-FFF9-4EF1-9299-5EAA8982B08A}" name="Column14918" dataDxfId="1508"/>
    <tableColumn id="14923" xr3:uid="{48B63258-9906-4EBE-A332-611FE0092831}" name="Column14919" dataDxfId="1507"/>
    <tableColumn id="14924" xr3:uid="{4452C013-0AA0-4279-88AC-9E217D595776}" name="Column14920" dataDxfId="1506"/>
    <tableColumn id="14925" xr3:uid="{63EE49C4-E8DB-4A82-8EE9-1425F385B571}" name="Column14921" dataDxfId="1505"/>
    <tableColumn id="14926" xr3:uid="{6C629092-1561-4243-A1AC-D57CBBBF2DB2}" name="Column14922" dataDxfId="1504"/>
    <tableColumn id="14927" xr3:uid="{7A4FC94B-05BD-4B64-B343-2B967F8FCC09}" name="Column14923" dataDxfId="1503"/>
    <tableColumn id="14928" xr3:uid="{C01FDB26-4CAF-414E-A9BB-BAFE64DCC286}" name="Column14924" dataDxfId="1502"/>
    <tableColumn id="14929" xr3:uid="{EDC0F1A1-30D3-4833-9B4E-323BB64A5417}" name="Column14925" dataDxfId="1501"/>
    <tableColumn id="14930" xr3:uid="{F8F96DF0-1671-4264-AA00-572ECAB68F04}" name="Column14926" dataDxfId="1500"/>
    <tableColumn id="14931" xr3:uid="{4745B855-4891-4938-8A3B-42A0E7DDC362}" name="Column14927" dataDxfId="1499"/>
    <tableColumn id="14932" xr3:uid="{3CCEB2CD-D7AB-4A6A-B0D8-0BF0E52C3F48}" name="Column14928" dataDxfId="1498"/>
    <tableColumn id="14933" xr3:uid="{AA89821B-67F3-4FFB-AADA-B87580484EC6}" name="Column14929" dataDxfId="1497"/>
    <tableColumn id="14934" xr3:uid="{B5CC701B-19D4-41E4-84FF-E86C418FEEDD}" name="Column14930" dataDxfId="1496"/>
    <tableColumn id="14935" xr3:uid="{97383A4E-02DA-47E2-A88C-E9E27C89F4D3}" name="Column14931" dataDxfId="1495"/>
    <tableColumn id="14936" xr3:uid="{56731E5F-6FBB-481C-8657-F1F60FD2AF86}" name="Column14932" dataDxfId="1494"/>
    <tableColumn id="14937" xr3:uid="{1496A692-BFE9-420C-8C0F-361ECA6E0277}" name="Column14933" dataDxfId="1493"/>
    <tableColumn id="14938" xr3:uid="{6F058FA8-2DE9-4C6C-85F0-6F92AEE33A15}" name="Column14934" dataDxfId="1492"/>
    <tableColumn id="14939" xr3:uid="{31E54DDC-161E-4489-8CC8-EE561F8CDAAC}" name="Column14935" dataDxfId="1491"/>
    <tableColumn id="14940" xr3:uid="{DA6E55D7-4FA6-4D92-8E5C-C2CD0D0D3055}" name="Column14936" dataDxfId="1490"/>
    <tableColumn id="14941" xr3:uid="{2E7051AF-0E0A-4C5E-948C-54C3A8C0DF78}" name="Column14937" dataDxfId="1489"/>
    <tableColumn id="14942" xr3:uid="{95A481BC-6259-488D-84E3-3C62029AB19E}" name="Column14938" dataDxfId="1488"/>
    <tableColumn id="14943" xr3:uid="{1C8E4E06-AB6B-435B-BEEA-9921E7713AF0}" name="Column14939" dataDxfId="1487"/>
    <tableColumn id="14944" xr3:uid="{E1FEA49E-5211-4231-8B89-72348C047AFF}" name="Column14940" dataDxfId="1486"/>
    <tableColumn id="14945" xr3:uid="{DEB39B20-04E0-478D-B8F0-6C31EE1C4037}" name="Column14941" dataDxfId="1485"/>
    <tableColumn id="14946" xr3:uid="{8DFC78DF-472B-4A51-814B-DAFF98C7B868}" name="Column14942" dataDxfId="1484"/>
    <tableColumn id="14947" xr3:uid="{572B8973-F1E0-4050-A3CC-11BD771693A8}" name="Column14943" dataDxfId="1483"/>
    <tableColumn id="14948" xr3:uid="{026B383E-0B74-43F1-98FC-E22B768CFEC3}" name="Column14944" dataDxfId="1482"/>
    <tableColumn id="14949" xr3:uid="{470ADF43-1BE2-472E-9655-EC81AE866738}" name="Column14945" dataDxfId="1481"/>
    <tableColumn id="14950" xr3:uid="{03E4FB30-0098-4625-9761-3037486351AC}" name="Column14946" dataDxfId="1480"/>
    <tableColumn id="14951" xr3:uid="{371E0CD0-E9F9-48DA-AD2A-F9DB371EEA08}" name="Column14947" dataDxfId="1479"/>
    <tableColumn id="14952" xr3:uid="{7432EBFE-B196-44C0-B5B5-F4F6405E8742}" name="Column14948" dataDxfId="1478"/>
    <tableColumn id="14953" xr3:uid="{5D270C5F-5E76-4146-B67D-14EDDDA5C860}" name="Column14949" dataDxfId="1477"/>
    <tableColumn id="14954" xr3:uid="{E08FDC1E-71FC-4A99-ABD7-4791029AFE59}" name="Column14950" dataDxfId="1476"/>
    <tableColumn id="14955" xr3:uid="{04E72AF3-5D67-4A27-ACB6-8C6520123F29}" name="Column14951" dataDxfId="1475"/>
    <tableColumn id="14956" xr3:uid="{81B97F75-E025-475A-99C8-6E8C51BE3B01}" name="Column14952" dataDxfId="1474"/>
    <tableColumn id="14957" xr3:uid="{940374F5-DC92-40A2-87FB-1BAEA3232DEE}" name="Column14953" dataDxfId="1473"/>
    <tableColumn id="14958" xr3:uid="{35EEA662-B7C6-4255-A75A-8CD5510F5765}" name="Column14954" dataDxfId="1472"/>
    <tableColumn id="14959" xr3:uid="{041C730F-6652-449E-995A-399243715234}" name="Column14955" dataDxfId="1471"/>
    <tableColumn id="14960" xr3:uid="{D9853618-A7F7-4392-8B9C-C7DDD7C1E3FA}" name="Column14956" dataDxfId="1470"/>
    <tableColumn id="14961" xr3:uid="{7AAAA122-5EC6-4B92-ACAA-B66FBD393ACB}" name="Column14957" dataDxfId="1469"/>
    <tableColumn id="14962" xr3:uid="{65C82134-FE1C-4C69-8148-A06F767057CF}" name="Column14958" dataDxfId="1468"/>
    <tableColumn id="14963" xr3:uid="{8A74002A-CB07-4311-9D00-CD5F929575C8}" name="Column14959" dataDxfId="1467"/>
    <tableColumn id="14964" xr3:uid="{A3EB0FEE-1983-4478-ACAA-6300B5D27CBB}" name="Column14960" dataDxfId="1466"/>
    <tableColumn id="14965" xr3:uid="{F537AED8-8BB3-4FF8-87E3-2F62EF630460}" name="Column14961" dataDxfId="1465"/>
    <tableColumn id="14966" xr3:uid="{A4BAC9D1-4374-450A-93E8-2D4D65834500}" name="Column14962" dataDxfId="1464"/>
    <tableColumn id="14967" xr3:uid="{63825D94-7EE9-4B51-8ABF-FA404628132E}" name="Column14963" dataDxfId="1463"/>
    <tableColumn id="14968" xr3:uid="{5A4E57CA-0C3A-4BD7-BD30-4A5E310C799E}" name="Column14964" dataDxfId="1462"/>
    <tableColumn id="14969" xr3:uid="{095D942E-13F0-4F19-9BFF-B2728967D7FF}" name="Column14965" dataDxfId="1461"/>
    <tableColumn id="14970" xr3:uid="{FD3702D8-7F88-4962-B182-13C0DE1B28E1}" name="Column14966" dataDxfId="1460"/>
    <tableColumn id="14971" xr3:uid="{E75942C3-4838-4F5E-979F-0E8E4BBD48A3}" name="Column14967" dataDxfId="1459"/>
    <tableColumn id="14972" xr3:uid="{4364500E-CEA6-455C-B67D-42F98A690FCF}" name="Column14968" dataDxfId="1458"/>
    <tableColumn id="14973" xr3:uid="{2DAF05D8-0926-4244-AC8A-E149958C9E11}" name="Column14969" dataDxfId="1457"/>
    <tableColumn id="14974" xr3:uid="{BF998743-0A90-4AE0-8482-DB8A82E093C6}" name="Column14970" dataDxfId="1456"/>
    <tableColumn id="14975" xr3:uid="{CD53CE86-0993-4F58-99A4-F1498753B0FB}" name="Column14971" dataDxfId="1455"/>
    <tableColumn id="14976" xr3:uid="{3112404E-DD13-4162-BACB-BEC99106CC8A}" name="Column14972" dataDxfId="1454"/>
    <tableColumn id="14977" xr3:uid="{F0CE444E-D84E-450F-8C9E-14D9548609B9}" name="Column14973" dataDxfId="1453"/>
    <tableColumn id="14978" xr3:uid="{CD647C3E-1D20-423A-9297-977638204EAF}" name="Column14974" dataDxfId="1452"/>
    <tableColumn id="14979" xr3:uid="{FB3FDFF9-ACFB-4B87-837F-061332DC8F57}" name="Column14975" dataDxfId="1451"/>
    <tableColumn id="14980" xr3:uid="{997F87DF-CC9A-43E1-8C90-05638ECB679C}" name="Column14976" dataDxfId="1450"/>
    <tableColumn id="14981" xr3:uid="{D45A15F5-2D72-470D-814E-77C802A59382}" name="Column14977" dataDxfId="1449"/>
    <tableColumn id="14982" xr3:uid="{EA8D376E-930D-4BF9-866D-B1C4DB56CC27}" name="Column14978" dataDxfId="1448"/>
    <tableColumn id="14983" xr3:uid="{1B264163-E021-4EDA-9579-887328599010}" name="Column14979" dataDxfId="1447"/>
    <tableColumn id="14984" xr3:uid="{5950FE71-76AE-4A60-8C34-274C8885B399}" name="Column14980" dataDxfId="1446"/>
    <tableColumn id="14985" xr3:uid="{EC2BF742-80B7-45C7-8AC6-2AA3362F53D1}" name="Column14981" dataDxfId="1445"/>
    <tableColumn id="14986" xr3:uid="{BE4E7E99-C46D-4328-8C1B-0BBD7B0BB200}" name="Column14982" dataDxfId="1444"/>
    <tableColumn id="14987" xr3:uid="{1BEB4ADC-0F51-44D7-BF9A-B032C53465D2}" name="Column14983" dataDxfId="1443"/>
    <tableColumn id="14988" xr3:uid="{8A770292-32FF-489C-8B05-FF29FAB0F113}" name="Column14984" dataDxfId="1442"/>
    <tableColumn id="14989" xr3:uid="{EDF36FBD-50D6-4357-8C68-F21DDD170C12}" name="Column14985" dataDxfId="1441"/>
    <tableColumn id="14990" xr3:uid="{0EDF96B7-C659-4405-A179-09EC2B650803}" name="Column14986" dataDxfId="1440"/>
    <tableColumn id="14991" xr3:uid="{F5497C97-0659-4ACC-A780-A18158042DA6}" name="Column14987" dataDxfId="1439"/>
    <tableColumn id="14992" xr3:uid="{F8EAE75E-D704-4F3D-BB00-F97433FEF928}" name="Column14988" dataDxfId="1438"/>
    <tableColumn id="14993" xr3:uid="{CA074F2F-A73E-46B2-933F-9FD369AC99D5}" name="Column14989" dataDxfId="1437"/>
    <tableColumn id="14994" xr3:uid="{0CBA3E5F-ACFD-4D60-8A7D-ADB1A9C5CD2B}" name="Column14990" dataDxfId="1436"/>
    <tableColumn id="14995" xr3:uid="{F55448EC-C9D6-4604-958F-1683A7491564}" name="Column14991" dataDxfId="1435"/>
    <tableColumn id="14996" xr3:uid="{78F6749C-DC77-4A15-A742-5C4FB103CFEC}" name="Column14992" dataDxfId="1434"/>
    <tableColumn id="14997" xr3:uid="{3765F892-2C82-42A2-AC72-E13E79323719}" name="Column14993" dataDxfId="1433"/>
    <tableColumn id="14998" xr3:uid="{9A82BB67-1362-4F31-87CB-4AA841441E0E}" name="Column14994" dataDxfId="1432"/>
    <tableColumn id="14999" xr3:uid="{793CFE39-6084-477E-860F-8FED890D2429}" name="Column14995" dataDxfId="1431"/>
    <tableColumn id="15000" xr3:uid="{75E0E508-A208-4B26-B9B0-49E72E952CD5}" name="Column14996" dataDxfId="1430"/>
    <tableColumn id="15001" xr3:uid="{3B4E1D25-4F69-47F0-84CD-C157CE3F699D}" name="Column14997" dataDxfId="1429"/>
    <tableColumn id="15002" xr3:uid="{5F11B71A-A63A-4B50-AA59-84269C942718}" name="Column14998" dataDxfId="1428"/>
    <tableColumn id="15003" xr3:uid="{8EE49EB0-159E-49C1-B121-0736B73F6724}" name="Column14999" dataDxfId="1427"/>
    <tableColumn id="15004" xr3:uid="{510071E3-D67F-4EC2-B0E4-5BAA72FB0394}" name="Column15000" dataDxfId="1426"/>
    <tableColumn id="15005" xr3:uid="{C6ABF570-6DD1-40BE-A2EA-8246E3A66CE3}" name="Column15001" dataDxfId="1425"/>
    <tableColumn id="15006" xr3:uid="{6EE7E466-ED9C-4CB6-B893-7C9C3FFB8688}" name="Column15002" dataDxfId="1424"/>
    <tableColumn id="15007" xr3:uid="{2B346BBB-F301-4472-91E2-639C8B75FF0F}" name="Column15003" dataDxfId="1423"/>
    <tableColumn id="15008" xr3:uid="{A6C4E9B1-D9CA-441B-9E14-A85397D523B0}" name="Column15004" dataDxfId="1422"/>
    <tableColumn id="15009" xr3:uid="{4445CBD8-A8A4-4A55-A8AB-EDDBB9220BBE}" name="Column15005" dataDxfId="1421"/>
    <tableColumn id="15010" xr3:uid="{0552A640-4AF7-4B13-8B8D-1574E6542A15}" name="Column15006" dataDxfId="1420"/>
    <tableColumn id="15011" xr3:uid="{34888965-6BD4-4997-AA48-AB0CB0A26FDD}" name="Column15007" dataDxfId="1419"/>
    <tableColumn id="15012" xr3:uid="{42ECA635-EFAA-4438-91A3-30CA1A1B8097}" name="Column15008" dataDxfId="1418"/>
    <tableColumn id="15013" xr3:uid="{649E018A-6CAA-4E12-B200-7368B6F6CBC4}" name="Column15009" dataDxfId="1417"/>
    <tableColumn id="15014" xr3:uid="{16F6EF50-4FF1-4B58-BE4D-ED913AE13C50}" name="Column15010" dataDxfId="1416"/>
    <tableColumn id="15015" xr3:uid="{7BD1438A-5CC5-4454-88F9-CC0F1E074F31}" name="Column15011" dataDxfId="1415"/>
    <tableColumn id="15016" xr3:uid="{1D75A3AA-7449-4330-9AFA-0524263A99FD}" name="Column15012" dataDxfId="1414"/>
    <tableColumn id="15017" xr3:uid="{A6301D12-2DD3-40B7-8986-AAAE187F846F}" name="Column15013" dataDxfId="1413"/>
    <tableColumn id="15018" xr3:uid="{FB31BCC3-FD70-4D2C-B8A2-E4BC4C8C2DA8}" name="Column15014" dataDxfId="1412"/>
    <tableColumn id="15019" xr3:uid="{7DF4360E-28AF-43D4-A878-36DC0AB2DBF5}" name="Column15015" dataDxfId="1411"/>
    <tableColumn id="15020" xr3:uid="{4CEE9E64-5D1D-4DBE-AA32-C98671140DE2}" name="Column15016" dataDxfId="1410"/>
    <tableColumn id="15021" xr3:uid="{DAD75A2B-5C4B-4FAB-93D4-7D18B524409E}" name="Column15017" dataDxfId="1409"/>
    <tableColumn id="15022" xr3:uid="{7A322C90-7FBB-4DA3-B503-E8A783DAB427}" name="Column15018" dataDxfId="1408"/>
    <tableColumn id="15023" xr3:uid="{C0715782-D218-4BDA-8FC4-E33E007D6AF1}" name="Column15019" dataDxfId="1407"/>
    <tableColumn id="15024" xr3:uid="{AFB3EF53-07A0-4496-BC27-D24D4098A821}" name="Column15020" dataDxfId="1406"/>
    <tableColumn id="15025" xr3:uid="{0EA2B706-D787-4BD7-9969-D94703356958}" name="Column15021" dataDxfId="1405"/>
    <tableColumn id="15026" xr3:uid="{443E33A3-90A5-4F04-973D-12985F03804D}" name="Column15022" dataDxfId="1404"/>
    <tableColumn id="15027" xr3:uid="{7EEEFFA9-9E8A-4415-8992-CBA05B614058}" name="Column15023" dataDxfId="1403"/>
    <tableColumn id="15028" xr3:uid="{46270D38-464E-4670-91DD-EEB82BF44739}" name="Column15024" dataDxfId="1402"/>
    <tableColumn id="15029" xr3:uid="{EF741397-13D0-44C8-882D-9A9862CF8713}" name="Column15025" dataDxfId="1401"/>
    <tableColumn id="15030" xr3:uid="{6CFB82A1-4AE1-4246-9619-169E3D1B07C6}" name="Column15026" dataDxfId="1400"/>
    <tableColumn id="15031" xr3:uid="{344D5037-86BC-4714-AE43-A57C2607509F}" name="Column15027" dataDxfId="1399"/>
    <tableColumn id="15032" xr3:uid="{46720505-E649-45CA-9880-17D9C617B599}" name="Column15028" dataDxfId="1398"/>
    <tableColumn id="15033" xr3:uid="{D3393D05-DFF4-4CC5-9F89-812BCB09BC43}" name="Column15029" dataDxfId="1397"/>
    <tableColumn id="15034" xr3:uid="{26799566-3448-44EF-B376-9D7A83487774}" name="Column15030" dataDxfId="1396"/>
    <tableColumn id="15035" xr3:uid="{DF8FD8DD-E701-4317-9BA3-7DA6325FCE66}" name="Column15031" dataDxfId="1395"/>
    <tableColumn id="15036" xr3:uid="{8B690347-03A6-4152-AD54-A6B917F024EA}" name="Column15032" dataDxfId="1394"/>
    <tableColumn id="15037" xr3:uid="{5E061546-B29F-4AD8-B9B0-69794C35D489}" name="Column15033" dataDxfId="1393"/>
    <tableColumn id="15038" xr3:uid="{BBD6FB8D-2A3C-40A9-85DD-34E41C957B72}" name="Column15034" dataDxfId="1392"/>
    <tableColumn id="15039" xr3:uid="{A853D74F-39BA-44D3-9D6A-A039E7D66C32}" name="Column15035" dataDxfId="1391"/>
    <tableColumn id="15040" xr3:uid="{811B93D4-6A97-473B-AF0E-0CFDB04307D8}" name="Column15036" dataDxfId="1390"/>
    <tableColumn id="15041" xr3:uid="{9027203F-A285-4B98-8983-4A4B52766C8A}" name="Column15037" dataDxfId="1389"/>
    <tableColumn id="15042" xr3:uid="{BA101DE6-1A08-4D38-B74E-A5CF485322C2}" name="Column15038" dataDxfId="1388"/>
    <tableColumn id="15043" xr3:uid="{D8018261-919F-4BCC-A59C-1041A4784F4C}" name="Column15039" dataDxfId="1387"/>
    <tableColumn id="15044" xr3:uid="{32D87C1C-984F-436C-BFF1-3B460085133F}" name="Column15040" dataDxfId="1386"/>
    <tableColumn id="15045" xr3:uid="{D9E6C1C9-32CE-44F9-8976-6A30C23E8F45}" name="Column15041" dataDxfId="1385"/>
    <tableColumn id="15046" xr3:uid="{45622D54-FAF1-47F3-BFF7-8D673BF1CAAA}" name="Column15042" dataDxfId="1384"/>
    <tableColumn id="15047" xr3:uid="{F57A4EEE-EA8C-41F0-BBF0-A43A29399361}" name="Column15043" dataDxfId="1383"/>
    <tableColumn id="15048" xr3:uid="{AB62133B-D6CD-40E6-8481-4C55375AD275}" name="Column15044" dataDxfId="1382"/>
    <tableColumn id="15049" xr3:uid="{7804830C-8569-4600-A797-B52485111D5C}" name="Column15045" dataDxfId="1381"/>
    <tableColumn id="15050" xr3:uid="{D175CB13-1DA1-4BB1-AAB3-AA0BAE4ADB77}" name="Column15046" dataDxfId="1380"/>
    <tableColumn id="15051" xr3:uid="{83C6FA2C-C650-40F2-8717-78D6F42B2FF5}" name="Column15047" dataDxfId="1379"/>
    <tableColumn id="15052" xr3:uid="{53E00CB5-787D-4EEE-88D2-9B8852977AC6}" name="Column15048" dataDxfId="1378"/>
    <tableColumn id="15053" xr3:uid="{6D5796BE-F7E8-4E7E-A7B3-82114E3EF493}" name="Column15049" dataDxfId="1377"/>
    <tableColumn id="15054" xr3:uid="{789D3921-8133-4AED-8771-E4ED1D9E8287}" name="Column15050" dataDxfId="1376"/>
    <tableColumn id="15055" xr3:uid="{5422A02A-68EB-48E9-8154-2A6102D08D7B}" name="Column15051" dataDxfId="1375"/>
    <tableColumn id="15056" xr3:uid="{0CDD9267-5905-4325-9F4D-33A4E8042CEF}" name="Column15052" dataDxfId="1374"/>
    <tableColumn id="15057" xr3:uid="{F1C2CEDC-162D-4C93-AF1A-0B7F71294E01}" name="Column15053" dataDxfId="1373"/>
    <tableColumn id="15058" xr3:uid="{572E2002-D455-4191-B5C3-0C3D04D96F99}" name="Column15054" dataDxfId="1372"/>
    <tableColumn id="15059" xr3:uid="{A1F52349-FDE0-4CF6-8BB6-E0F00E5FB81F}" name="Column15055" dataDxfId="1371"/>
    <tableColumn id="15060" xr3:uid="{0F3E7933-2008-4BFF-8D0F-F30B4AC940A1}" name="Column15056" dataDxfId="1370"/>
    <tableColumn id="15061" xr3:uid="{1BBD3F49-1233-4C0B-82A6-7A18A94018BE}" name="Column15057" dataDxfId="1369"/>
    <tableColumn id="15062" xr3:uid="{DA1B82BC-6557-425B-B59D-A4DD90370405}" name="Column15058" dataDxfId="1368"/>
    <tableColumn id="15063" xr3:uid="{000E4984-0F72-4183-A459-1B4F27CBEEE0}" name="Column15059" dataDxfId="1367"/>
    <tableColumn id="15064" xr3:uid="{386DDB5D-222B-4690-A348-434E3462C6C9}" name="Column15060" dataDxfId="1366"/>
    <tableColumn id="15065" xr3:uid="{74873A52-A177-4CEF-9F81-DE37E0F28FFB}" name="Column15061" dataDxfId="1365"/>
    <tableColumn id="15066" xr3:uid="{BB5AE5A0-C4B6-4235-9B7D-F323CCCA9E38}" name="Column15062" dataDxfId="1364"/>
    <tableColumn id="15067" xr3:uid="{9DFE83AE-6FE6-4E9F-9E3D-5BB69A89DF1A}" name="Column15063" dataDxfId="1363"/>
    <tableColumn id="15068" xr3:uid="{6DAE1BDA-1488-4F6A-8E04-6197CCC905E8}" name="Column15064" dataDxfId="1362"/>
    <tableColumn id="15069" xr3:uid="{17D9B936-7044-43EC-B35E-0139E8136DFF}" name="Column15065" dataDxfId="1361"/>
    <tableColumn id="15070" xr3:uid="{CFF336B7-FFEF-4594-BB60-702AB9BA56B8}" name="Column15066" dataDxfId="1360"/>
    <tableColumn id="15071" xr3:uid="{8695D9E3-5FDD-4F84-8A60-C89568F1DFA6}" name="Column15067" dataDxfId="1359"/>
    <tableColumn id="15072" xr3:uid="{1FEEB6D5-E21F-4CF4-9FFE-4187341462A9}" name="Column15068" dataDxfId="1358"/>
    <tableColumn id="15073" xr3:uid="{BA8F70D9-CB86-4272-8D72-9B0D2EE870E7}" name="Column15069" dataDxfId="1357"/>
    <tableColumn id="15074" xr3:uid="{4C29AF51-B203-4DB5-98C4-30D8FFE9D474}" name="Column15070" dataDxfId="1356"/>
    <tableColumn id="15075" xr3:uid="{47D7E444-AB86-4550-985F-0DC16E5D7DA2}" name="Column15071" dataDxfId="1355"/>
    <tableColumn id="15076" xr3:uid="{9BD032EA-2DBD-4BF8-9109-39EC6D7D21FB}" name="Column15072" dataDxfId="1354"/>
    <tableColumn id="15077" xr3:uid="{90930ABF-8613-4A75-A6DB-8769916B6CB8}" name="Column15073" dataDxfId="1353"/>
    <tableColumn id="15078" xr3:uid="{43AB7BCD-2BC2-4D5C-B9A0-C56070FA1798}" name="Column15074" dataDxfId="1352"/>
    <tableColumn id="15079" xr3:uid="{A35972E9-56E8-40F5-943D-66709FBD24FA}" name="Column15075" dataDxfId="1351"/>
    <tableColumn id="15080" xr3:uid="{1399725C-ED42-4F4B-8744-F0E8923535F9}" name="Column15076" dataDxfId="1350"/>
    <tableColumn id="15081" xr3:uid="{BBD61D4A-56CD-4996-A138-F719EA9329A0}" name="Column15077" dataDxfId="1349"/>
    <tableColumn id="15082" xr3:uid="{1C352988-1936-4B3B-8B33-99A11D739322}" name="Column15078" dataDxfId="1348"/>
    <tableColumn id="15083" xr3:uid="{F88B85EE-3F23-4FF8-AF21-12FF12868D51}" name="Column15079" dataDxfId="1347"/>
    <tableColumn id="15084" xr3:uid="{29255496-8520-496C-B185-5087623032AB}" name="Column15080" dataDxfId="1346"/>
    <tableColumn id="15085" xr3:uid="{BD043092-0E54-45A9-A5C1-CE6ABB7E2784}" name="Column15081" dataDxfId="1345"/>
    <tableColumn id="15086" xr3:uid="{FEE9A678-C34A-4714-A526-C91E50E3CB35}" name="Column15082" dataDxfId="1344"/>
    <tableColumn id="15087" xr3:uid="{093DD96E-E255-4EAE-9282-B1BB9B98AE7F}" name="Column15083" dataDxfId="1343"/>
    <tableColumn id="15088" xr3:uid="{D3E821EA-C91E-425A-9865-B3BA692527F3}" name="Column15084" dataDxfId="1342"/>
    <tableColumn id="15089" xr3:uid="{8EDC3F90-6457-472E-8975-DCF1B6F80394}" name="Column15085" dataDxfId="1341"/>
    <tableColumn id="15090" xr3:uid="{59456D1A-2E52-4BB2-8E68-9173FFA487AD}" name="Column15086" dataDxfId="1340"/>
    <tableColumn id="15091" xr3:uid="{3CDCE26B-4801-4982-9181-2C41C338EF25}" name="Column15087" dataDxfId="1339"/>
    <tableColumn id="15092" xr3:uid="{5917C269-2774-432E-83D5-F733BCECEF78}" name="Column15088" dataDxfId="1338"/>
    <tableColumn id="15093" xr3:uid="{0DB6C6D4-CAB0-4A53-813F-B6A267AB1134}" name="Column15089" dataDxfId="1337"/>
    <tableColumn id="15094" xr3:uid="{80D2B35F-7CF6-4877-865F-C325D06616A4}" name="Column15090" dataDxfId="1336"/>
    <tableColumn id="15095" xr3:uid="{F0BBA87A-2232-4F90-83C7-6B7C00876C0F}" name="Column15091" dataDxfId="1335"/>
    <tableColumn id="15096" xr3:uid="{B73A6505-B028-45B9-96B6-3C4A85999EBF}" name="Column15092" dataDxfId="1334"/>
    <tableColumn id="15097" xr3:uid="{21460C3F-555E-4491-9A5A-B4B7D55F4DA8}" name="Column15093" dataDxfId="1333"/>
    <tableColumn id="15098" xr3:uid="{8130CE84-0B03-44AD-8197-DECFAF268D94}" name="Column15094" dataDxfId="1332"/>
    <tableColumn id="15099" xr3:uid="{2845E59C-DA8A-41F0-A0DC-1D1913E28C76}" name="Column15095" dataDxfId="1331"/>
    <tableColumn id="15100" xr3:uid="{7635D5A3-AA86-485D-89B5-6D98EAA26D4F}" name="Column15096" dataDxfId="1330"/>
    <tableColumn id="15101" xr3:uid="{1955BA03-38D0-4EDB-9FF1-828FB13FC859}" name="Column15097" dataDxfId="1329"/>
    <tableColumn id="15102" xr3:uid="{C99E7388-B51D-4E19-8C7F-59BBDA116BE2}" name="Column15098" dataDxfId="1328"/>
    <tableColumn id="15103" xr3:uid="{9807D309-BEA9-4A7C-8E82-69F33BABE4C0}" name="Column15099" dataDxfId="1327"/>
    <tableColumn id="15104" xr3:uid="{A690D4FC-6293-40BC-B539-84568D4709EB}" name="Column15100" dataDxfId="1326"/>
    <tableColumn id="15105" xr3:uid="{8081BE96-6151-4BA3-BCEF-0025F6703899}" name="Column15101" dataDxfId="1325"/>
    <tableColumn id="15106" xr3:uid="{6A36E2FE-AC5B-418E-A6F3-54A96902A744}" name="Column15102" dataDxfId="1324"/>
    <tableColumn id="15107" xr3:uid="{986E3019-77AB-47F2-9B9E-5270501FE2F0}" name="Column15103" dataDxfId="1323"/>
    <tableColumn id="15108" xr3:uid="{B6BB9E79-F61A-4BD0-88AD-C6BEC1074398}" name="Column15104" dataDxfId="1322"/>
    <tableColumn id="15109" xr3:uid="{37E04A75-6CFC-4A97-B792-CC02FED68135}" name="Column15105" dataDxfId="1321"/>
    <tableColumn id="15110" xr3:uid="{A101BADF-3307-47E1-9D9A-C28D027CE8D4}" name="Column15106" dataDxfId="1320"/>
    <tableColumn id="15111" xr3:uid="{EE802842-BEA3-4707-827C-3779425993C3}" name="Column15107" dataDxfId="1319"/>
    <tableColumn id="15112" xr3:uid="{18361D78-E41F-4FE2-9068-47252E6AE253}" name="Column15108" dataDxfId="1318"/>
    <tableColumn id="15113" xr3:uid="{2E6CA600-71F6-44ED-A146-46BB1069D1E2}" name="Column15109" dataDxfId="1317"/>
    <tableColumn id="15114" xr3:uid="{125D681C-12B8-441F-9AC4-1878F64FE554}" name="Column15110" dataDxfId="1316"/>
    <tableColumn id="15115" xr3:uid="{47858348-63AF-45DC-BFDE-2FF9C345964E}" name="Column15111" dataDxfId="1315"/>
    <tableColumn id="15116" xr3:uid="{FF5C1F73-2241-4012-BCD4-D4A1EDEB7CDC}" name="Column15112" dataDxfId="1314"/>
    <tableColumn id="15117" xr3:uid="{B7C4E624-5173-4BA0-AB05-D2ECEF1B50E7}" name="Column15113" dataDxfId="1313"/>
    <tableColumn id="15118" xr3:uid="{8C96A834-1EF8-4E63-A6F3-8849191675E4}" name="Column15114" dataDxfId="1312"/>
    <tableColumn id="15119" xr3:uid="{4AAB5808-C414-4F96-A0CA-D09BF0C4408D}" name="Column15115" dataDxfId="1311"/>
    <tableColumn id="15120" xr3:uid="{E2DCDFC1-6D80-45B2-9BC8-EE57154A94A4}" name="Column15116" dataDxfId="1310"/>
    <tableColumn id="15121" xr3:uid="{6D0477B0-874B-418D-A3BD-D543D0000550}" name="Column15117" dataDxfId="1309"/>
    <tableColumn id="15122" xr3:uid="{79DF554B-CD38-410C-8B53-043EA8AB3176}" name="Column15118" dataDxfId="1308"/>
    <tableColumn id="15123" xr3:uid="{6FDA3516-0836-48A4-88F5-624833198C6E}" name="Column15119" dataDxfId="1307"/>
    <tableColumn id="15124" xr3:uid="{AE89528C-A9B0-446F-96DF-DD1E89539A2F}" name="Column15120" dataDxfId="1306"/>
    <tableColumn id="15125" xr3:uid="{962953A8-743F-47A8-83B9-F6C891A5C488}" name="Column15121" dataDxfId="1305"/>
    <tableColumn id="15126" xr3:uid="{675E6745-0D6C-4C31-B826-BDA328EDFF6B}" name="Column15122" dataDxfId="1304"/>
    <tableColumn id="15127" xr3:uid="{05B204A4-A77F-4B22-AFAB-B9B286BA82D7}" name="Column15123" dataDxfId="1303"/>
    <tableColumn id="15128" xr3:uid="{EC37345B-5FF8-4687-B5EE-0AC0B0DA3DD9}" name="Column15124" dataDxfId="1302"/>
    <tableColumn id="15129" xr3:uid="{635E022F-511A-4920-AACF-7CFD49B1BC13}" name="Column15125" dataDxfId="1301"/>
    <tableColumn id="15130" xr3:uid="{0F46B06A-A00E-4388-B4F7-D50BF1753012}" name="Column15126" dataDxfId="1300"/>
    <tableColumn id="15131" xr3:uid="{F2FF2E87-4C46-4179-9AA4-1458ECC65151}" name="Column15127" dataDxfId="1299"/>
    <tableColumn id="15132" xr3:uid="{AFDBD00D-8C44-40C0-9715-85F9C0DAC7D8}" name="Column15128" dataDxfId="1298"/>
    <tableColumn id="15133" xr3:uid="{F839FFDA-E4CF-45BF-9FB0-E399E7F08B99}" name="Column15129" dataDxfId="1297"/>
    <tableColumn id="15134" xr3:uid="{A2F28F49-29D4-4B08-B8D5-A7DB0F1B503D}" name="Column15130" dataDxfId="1296"/>
    <tableColumn id="15135" xr3:uid="{4021E709-F651-4CA6-BAAE-888AB8FDEEB6}" name="Column15131" dataDxfId="1295"/>
    <tableColumn id="15136" xr3:uid="{2591A1D8-46E0-410B-9EBE-5C5365DB75F5}" name="Column15132" dataDxfId="1294"/>
    <tableColumn id="15137" xr3:uid="{066A3280-0E18-4A8B-AA22-3D80EDF08161}" name="Column15133" dataDxfId="1293"/>
    <tableColumn id="15138" xr3:uid="{3A78B0DB-636E-4594-AACA-FE88B8052233}" name="Column15134" dataDxfId="1292"/>
    <tableColumn id="15139" xr3:uid="{EFFC6F07-033A-4E37-B382-14D4F2FB8F66}" name="Column15135" dataDxfId="1291"/>
    <tableColumn id="15140" xr3:uid="{ABB1B34E-4268-42F1-8433-48F4D85A621C}" name="Column15136" dataDxfId="1290"/>
    <tableColumn id="15141" xr3:uid="{446DE7C1-94E9-4EF4-A757-B2E279D6F640}" name="Column15137" dataDxfId="1289"/>
    <tableColumn id="15142" xr3:uid="{B37129EE-75AE-4256-91FA-7C7D8348783E}" name="Column15138" dataDxfId="1288"/>
    <tableColumn id="15143" xr3:uid="{9F7EDFB5-FE31-40E8-96FB-4E844808D985}" name="Column15139" dataDxfId="1287"/>
    <tableColumn id="15144" xr3:uid="{438AA3FB-6586-4AA3-92E5-7B0A5BC5B006}" name="Column15140" dataDxfId="1286"/>
    <tableColumn id="15145" xr3:uid="{4D969C31-A0D6-448B-A0DD-9F6E49F9BFB5}" name="Column15141" dataDxfId="1285"/>
    <tableColumn id="15146" xr3:uid="{89D8C109-274B-4DC3-AFE5-2047FFFC6895}" name="Column15142" dataDxfId="1284"/>
    <tableColumn id="15147" xr3:uid="{68DA0350-8481-45A4-A6A6-DEF5EE7F3245}" name="Column15143" dataDxfId="1283"/>
    <tableColumn id="15148" xr3:uid="{6DFE26FF-884B-4164-8085-F9CE6EAC8408}" name="Column15144" dataDxfId="1282"/>
    <tableColumn id="15149" xr3:uid="{78DF6EFA-FB9E-4D07-A034-9FF662B2648B}" name="Column15145" dataDxfId="1281"/>
    <tableColumn id="15150" xr3:uid="{66F1B557-749D-4B62-AB29-ACEBEC04C3D6}" name="Column15146" dataDxfId="1280"/>
    <tableColumn id="15151" xr3:uid="{7696161D-E3E6-43C3-A947-DEE7C0229CA9}" name="Column15147" dataDxfId="1279"/>
    <tableColumn id="15152" xr3:uid="{72B3C7AA-A9D4-45F6-8ED6-BFA5CABA74DE}" name="Column15148" dataDxfId="1278"/>
    <tableColumn id="15153" xr3:uid="{5F9D9181-DB2B-4E03-88D7-436D2977F764}" name="Column15149" dataDxfId="1277"/>
    <tableColumn id="15154" xr3:uid="{8512C85C-EC90-469F-97BC-67B1C3EBE96E}" name="Column15150" dataDxfId="1276"/>
    <tableColumn id="15155" xr3:uid="{83E85F48-19C3-450F-B8E5-B92F95C27A7D}" name="Column15151" dataDxfId="1275"/>
    <tableColumn id="15156" xr3:uid="{BBC8A135-AEC7-4B55-9E40-82A0AD82520B}" name="Column15152" dataDxfId="1274"/>
    <tableColumn id="15157" xr3:uid="{FBACD837-0FBD-4B5F-A592-698FAE6A8F0D}" name="Column15153" dataDxfId="1273"/>
    <tableColumn id="15158" xr3:uid="{C92B9616-CFFF-4B93-A991-CC077B264CD1}" name="Column15154" dataDxfId="1272"/>
    <tableColumn id="15159" xr3:uid="{B356BE29-95C1-430A-90D4-0A687AA135F1}" name="Column15155" dataDxfId="1271"/>
    <tableColumn id="15160" xr3:uid="{C88D0CD2-8B45-4B2E-8403-25C00C45FE04}" name="Column15156" dataDxfId="1270"/>
    <tableColumn id="15161" xr3:uid="{C2EA08A6-1C44-49DB-9DFF-C39EF91DE062}" name="Column15157" dataDxfId="1269"/>
    <tableColumn id="15162" xr3:uid="{C6FD146E-D5E8-40FD-BEB0-F2E15F739E2E}" name="Column15158" dataDxfId="1268"/>
    <tableColumn id="15163" xr3:uid="{BD64728D-36E6-4B10-AE98-B2C3364205CA}" name="Column15159" dataDxfId="1267"/>
    <tableColumn id="15164" xr3:uid="{EADAA66A-92A6-4AEE-8A3E-0699D1AFAC33}" name="Column15160" dataDxfId="1266"/>
    <tableColumn id="15165" xr3:uid="{914E5212-48A2-4790-B779-5DF6990F8DBD}" name="Column15161" dataDxfId="1265"/>
    <tableColumn id="15166" xr3:uid="{55ABAED0-8AE2-4BA2-BFF5-FE83EE8B58FF}" name="Column15162" dataDxfId="1264"/>
    <tableColumn id="15167" xr3:uid="{53869D94-1B69-4D8D-8F8D-DD030490029E}" name="Column15163" dataDxfId="1263"/>
    <tableColumn id="15168" xr3:uid="{E411E8E5-8BDE-492D-ADA5-79682E04DB46}" name="Column15164" dataDxfId="1262"/>
    <tableColumn id="15169" xr3:uid="{0CDD0313-386B-4632-B8C1-503F4908F215}" name="Column15165" dataDxfId="1261"/>
    <tableColumn id="15170" xr3:uid="{30C5DB4B-6772-402C-BBFB-B0811CAC2C84}" name="Column15166" dataDxfId="1260"/>
    <tableColumn id="15171" xr3:uid="{2A3AA9B4-FBF9-4040-BF50-BC4D5E64A674}" name="Column15167" dataDxfId="1259"/>
    <tableColumn id="15172" xr3:uid="{045F52A7-BC24-4F85-B49D-530306BA353E}" name="Column15168" dataDxfId="1258"/>
    <tableColumn id="15173" xr3:uid="{18C9C145-A338-4F54-9E50-F6F2196167B4}" name="Column15169" dataDxfId="1257"/>
    <tableColumn id="15174" xr3:uid="{93D1B587-D244-461A-9762-B82B93D30A27}" name="Column15170" dataDxfId="1256"/>
    <tableColumn id="15175" xr3:uid="{B7C8D37F-C670-495A-851F-D9D1B53BADD9}" name="Column15171" dataDxfId="1255"/>
    <tableColumn id="15176" xr3:uid="{177103F1-E0EB-4B70-9E56-330CFF97328D}" name="Column15172" dataDxfId="1254"/>
    <tableColumn id="15177" xr3:uid="{255EA08F-C0A9-4D52-BC0D-C077FBAA36BF}" name="Column15173" dataDxfId="1253"/>
    <tableColumn id="15178" xr3:uid="{71120725-E938-480B-B611-92822ABF1673}" name="Column15174" dataDxfId="1252"/>
    <tableColumn id="15179" xr3:uid="{B9B5A825-B088-480A-B46A-9AB1EAB8CABF}" name="Column15175" dataDxfId="1251"/>
    <tableColumn id="15180" xr3:uid="{1FC62B2D-C608-4363-BB86-035970F25835}" name="Column15176" dataDxfId="1250"/>
    <tableColumn id="15181" xr3:uid="{37592999-2CD1-4229-BBDB-371B03A157F8}" name="Column15177" dataDxfId="1249"/>
    <tableColumn id="15182" xr3:uid="{C6035DB3-FC66-4DCC-B214-C34E5B1026AA}" name="Column15178" dataDxfId="1248"/>
    <tableColumn id="15183" xr3:uid="{BBCB09EA-EA9E-46E5-AAE6-AE0308A7839F}" name="Column15179" dataDxfId="1247"/>
    <tableColumn id="15184" xr3:uid="{49AFAD66-C0ED-4F84-B8D8-5BCF18DAB0C0}" name="Column15180" dataDxfId="1246"/>
    <tableColumn id="15185" xr3:uid="{9ED67353-FCBC-4D75-B5B2-559623C40152}" name="Column15181" dataDxfId="1245"/>
    <tableColumn id="15186" xr3:uid="{58A14DE3-0100-4410-B4BF-717A75A14686}" name="Column15182" dataDxfId="1244"/>
    <tableColumn id="15187" xr3:uid="{3BDF9957-932B-441B-A9A7-9011C6BFD6D6}" name="Column15183" dataDxfId="1243"/>
    <tableColumn id="15188" xr3:uid="{4A244520-A1D4-4358-BF31-B2DD64519304}" name="Column15184" dataDxfId="1242"/>
    <tableColumn id="15189" xr3:uid="{D663EC3A-0261-4C65-9CF0-95EE31F7C942}" name="Column15185" dataDxfId="1241"/>
    <tableColumn id="15190" xr3:uid="{DEDF2CC2-AA68-4228-B017-F4882C19C64A}" name="Column15186" dataDxfId="1240"/>
    <tableColumn id="15191" xr3:uid="{7E53E3B5-44D0-407B-A5F7-2CB6D8316158}" name="Column15187" dataDxfId="1239"/>
    <tableColumn id="15192" xr3:uid="{86169668-D61F-4FB9-8B5E-8CCB4011B60F}" name="Column15188" dataDxfId="1238"/>
    <tableColumn id="15193" xr3:uid="{691C9391-9B55-4FCE-B5A8-04B1474AE791}" name="Column15189" dataDxfId="1237"/>
    <tableColumn id="15194" xr3:uid="{16EF9CE7-3FCE-4E11-B8EE-FA34CA20C27D}" name="Column15190" dataDxfId="1236"/>
    <tableColumn id="15195" xr3:uid="{D6AB3774-1D95-441C-B3CD-74CCF0068E91}" name="Column15191" dataDxfId="1235"/>
    <tableColumn id="15196" xr3:uid="{129FE992-65BE-47D8-8387-4EF2D40947C5}" name="Column15192" dataDxfId="1234"/>
    <tableColumn id="15197" xr3:uid="{A351CF14-577A-4E0C-BB63-B676A48CEA01}" name="Column15193" dataDxfId="1233"/>
    <tableColumn id="15198" xr3:uid="{D0DAFD94-F187-4741-86C8-E61146800723}" name="Column15194" dataDxfId="1232"/>
    <tableColumn id="15199" xr3:uid="{3B01474C-90D0-4048-89E1-0593347A899C}" name="Column15195" dataDxfId="1231"/>
    <tableColumn id="15200" xr3:uid="{B71D990C-87AD-41DD-9FF8-8E606357B64C}" name="Column15196" dataDxfId="1230"/>
    <tableColumn id="15201" xr3:uid="{799398D1-438D-485D-8BC0-431F9998FF8D}" name="Column15197" dataDxfId="1229"/>
    <tableColumn id="15202" xr3:uid="{0C3F61D0-A102-4454-BDB9-429CDC23B2E2}" name="Column15198" dataDxfId="1228"/>
    <tableColumn id="15203" xr3:uid="{F2AED8FA-23FE-42E1-91DC-2AD5940F297E}" name="Column15199" dataDxfId="1227"/>
    <tableColumn id="15204" xr3:uid="{5031698D-C4E9-4924-8769-CB5965DA7C74}" name="Column15200" dataDxfId="1226"/>
    <tableColumn id="15205" xr3:uid="{7B94DA6A-32B0-428A-A2BA-C83E7CDF24EB}" name="Column15201" dataDxfId="1225"/>
    <tableColumn id="15206" xr3:uid="{BB1DD67B-035B-45B6-8261-6E78D98D1FA0}" name="Column15202" dataDxfId="1224"/>
    <tableColumn id="15207" xr3:uid="{767988C3-D3EE-4606-9301-6315B4A024C8}" name="Column15203" dataDxfId="1223"/>
    <tableColumn id="15208" xr3:uid="{147F8C39-1EB5-4833-BF7C-B9D88E712535}" name="Column15204" dataDxfId="1222"/>
    <tableColumn id="15209" xr3:uid="{25B4DC11-3AB5-42B5-8F3F-75817E328990}" name="Column15205" dataDxfId="1221"/>
    <tableColumn id="15210" xr3:uid="{2D0253B8-9ED9-413C-B41A-33BE622E627A}" name="Column15206" dataDxfId="1220"/>
    <tableColumn id="15211" xr3:uid="{D83BC7BA-D0B8-4075-8D98-D80901652B1B}" name="Column15207" dataDxfId="1219"/>
    <tableColumn id="15212" xr3:uid="{24AEC352-7B4E-479C-8D5D-D452A3890E0D}" name="Column15208" dataDxfId="1218"/>
    <tableColumn id="15213" xr3:uid="{748364F3-5932-46E4-B9B5-ED472866A876}" name="Column15209" dataDxfId="1217"/>
    <tableColumn id="15214" xr3:uid="{40D8806E-0D41-45FD-98D5-F331FB15FAA7}" name="Column15210" dataDxfId="1216"/>
    <tableColumn id="15215" xr3:uid="{C3F9D56C-2894-41D7-9D5F-5BE278A07A54}" name="Column15211" dataDxfId="1215"/>
    <tableColumn id="15216" xr3:uid="{C06F5B3C-5F68-4E9F-86BE-5F72738822FB}" name="Column15212" dataDxfId="1214"/>
    <tableColumn id="15217" xr3:uid="{1F0DF768-4703-4018-B97C-2C56F20D4497}" name="Column15213" dataDxfId="1213"/>
    <tableColumn id="15218" xr3:uid="{11B362AC-9C4A-4885-B151-15FEDE7FDAEC}" name="Column15214" dataDxfId="1212"/>
    <tableColumn id="15219" xr3:uid="{EF0F9B3C-2C20-4D7D-8E14-24D5CDE4125C}" name="Column15215" dataDxfId="1211"/>
    <tableColumn id="15220" xr3:uid="{1587DD96-049C-4860-86D4-ADA6B781DDE7}" name="Column15216" dataDxfId="1210"/>
    <tableColumn id="15221" xr3:uid="{52C82C3B-E07C-4540-A818-7841FEE5D6E8}" name="Column15217" dataDxfId="1209"/>
    <tableColumn id="15222" xr3:uid="{5061FF8A-8955-4FD1-B71C-4A3DC04BBCF4}" name="Column15218" dataDxfId="1208"/>
    <tableColumn id="15223" xr3:uid="{74C82FD4-CB63-451B-9521-FC1DFCBBA3D7}" name="Column15219" dataDxfId="1207"/>
    <tableColumn id="15224" xr3:uid="{9F93C3B4-9238-4F1D-B411-A318275956CB}" name="Column15220" dataDxfId="1206"/>
    <tableColumn id="15225" xr3:uid="{4EBACFCB-EE97-4293-B3D3-EB3E9319C842}" name="Column15221" dataDxfId="1205"/>
    <tableColumn id="15226" xr3:uid="{116BAE22-FC95-41D7-B6AD-C81A96EF97CF}" name="Column15222" dataDxfId="1204"/>
    <tableColumn id="15227" xr3:uid="{97843CA1-90AA-489B-BCFB-8C42B6FB9B6A}" name="Column15223" dataDxfId="1203"/>
    <tableColumn id="15228" xr3:uid="{D77E8F7D-9CBF-4496-B411-1394DD252FDF}" name="Column15224" dataDxfId="1202"/>
    <tableColumn id="15229" xr3:uid="{94C2A17D-258C-4548-963A-C97C140B530C}" name="Column15225" dataDxfId="1201"/>
    <tableColumn id="15230" xr3:uid="{304254C0-6E6C-446C-AF56-101DC0B0E9FD}" name="Column15226" dataDxfId="1200"/>
    <tableColumn id="15231" xr3:uid="{A1199352-F6CE-4C8D-AB98-838732F9C968}" name="Column15227" dataDxfId="1199"/>
    <tableColumn id="15232" xr3:uid="{654DDAB3-4706-4BD2-8FA4-3E9A0BC7C3F4}" name="Column15228" dataDxfId="1198"/>
    <tableColumn id="15233" xr3:uid="{7CB3810F-6C3E-4701-94A4-E2C317F25AA1}" name="Column15229" dataDxfId="1197"/>
    <tableColumn id="15234" xr3:uid="{187B933F-8EA6-42AC-9DBA-91E1C77D64FD}" name="Column15230" dataDxfId="1196"/>
    <tableColumn id="15235" xr3:uid="{391D5499-B975-4CCF-AA23-EA1F25875351}" name="Column15231" dataDxfId="1195"/>
    <tableColumn id="15236" xr3:uid="{0F2F2AA8-6D62-412A-B666-1DC627E95E6F}" name="Column15232" dataDxfId="1194"/>
    <tableColumn id="15237" xr3:uid="{9BCB493C-0A28-4109-8B94-A913D95B1818}" name="Column15233" dataDxfId="1193"/>
    <tableColumn id="15238" xr3:uid="{671C6F91-84F1-468A-918C-E18B461BAAF3}" name="Column15234" dataDxfId="1192"/>
    <tableColumn id="15239" xr3:uid="{BE3A5A04-FB8D-468F-8F68-4F3196DE43AB}" name="Column15235" dataDxfId="1191"/>
    <tableColumn id="15240" xr3:uid="{566B532C-C839-4310-9C37-807743B09CCD}" name="Column15236" dataDxfId="1190"/>
    <tableColumn id="15241" xr3:uid="{B1C8B602-D4E8-4AA0-9457-F86318CF1550}" name="Column15237" dataDxfId="1189"/>
    <tableColumn id="15242" xr3:uid="{6022EE6C-FEB9-43AD-A1AD-5331D1FF0FF8}" name="Column15238" dataDxfId="1188"/>
    <tableColumn id="15243" xr3:uid="{90ECC15F-16F4-427E-B4BE-91CA31648924}" name="Column15239" dataDxfId="1187"/>
    <tableColumn id="15244" xr3:uid="{07CD937C-DDFE-4DCB-9BB6-84AFA7B17665}" name="Column15240" dataDxfId="1186"/>
    <tableColumn id="15245" xr3:uid="{5ACA466C-08DC-4E5A-B0FE-A4D1F7549416}" name="Column15241" dataDxfId="1185"/>
    <tableColumn id="15246" xr3:uid="{44564728-4ABC-448E-8EA7-0C1B707EBBB8}" name="Column15242" dataDxfId="1184"/>
    <tableColumn id="15247" xr3:uid="{B1D46DB2-9FE8-4CEE-854B-76C5B6A80AA1}" name="Column15243" dataDxfId="1183"/>
    <tableColumn id="15248" xr3:uid="{E7B1B93B-5F55-41D8-8BE2-6EC73EF4B27E}" name="Column15244" dataDxfId="1182"/>
    <tableColumn id="15249" xr3:uid="{668E058B-262C-48EC-8928-F66C2FA17B87}" name="Column15245" dataDxfId="1181"/>
    <tableColumn id="15250" xr3:uid="{3362C0FA-E7A5-46CE-A059-BBF57F1FF029}" name="Column15246" dataDxfId="1180"/>
    <tableColumn id="15251" xr3:uid="{587067A4-52FB-4C2B-BBE2-5A6EE63910B3}" name="Column15247" dataDxfId="1179"/>
    <tableColumn id="15252" xr3:uid="{E34AFE13-2477-4E4A-8618-7A00795443F8}" name="Column15248" dataDxfId="1178"/>
    <tableColumn id="15253" xr3:uid="{A9ED596B-2F52-4C6D-8811-10F062807762}" name="Column15249" dataDxfId="1177"/>
    <tableColumn id="15254" xr3:uid="{E4AE23F9-CD53-47E2-8036-34A0C8ECA829}" name="Column15250" dataDxfId="1176"/>
    <tableColumn id="15255" xr3:uid="{5ABF6662-B17D-4905-997E-AB668AC9C620}" name="Column15251" dataDxfId="1175"/>
    <tableColumn id="15256" xr3:uid="{ED02B0B6-3846-4715-8F0D-A3894890FE9A}" name="Column15252" dataDxfId="1174"/>
    <tableColumn id="15257" xr3:uid="{CFC9A4FA-0CA4-4773-AC69-8E4C00909B29}" name="Column15253" dataDxfId="1173"/>
    <tableColumn id="15258" xr3:uid="{08384EF1-C35E-44CD-A110-75DF43C49DB3}" name="Column15254" dataDxfId="1172"/>
    <tableColumn id="15259" xr3:uid="{6253A8CA-8F12-4257-B645-41E205A26340}" name="Column15255" dataDxfId="1171"/>
    <tableColumn id="15260" xr3:uid="{25EC1743-B134-4A5F-9CD6-97D3A3D41B42}" name="Column15256" dataDxfId="1170"/>
    <tableColumn id="15261" xr3:uid="{690CE0E2-8235-48EA-AC5D-0FA7F98C3155}" name="Column15257" dataDxfId="1169"/>
    <tableColumn id="15262" xr3:uid="{4EF15C9B-82D7-4B10-8426-CDC5E37E7E6D}" name="Column15258" dataDxfId="1168"/>
    <tableColumn id="15263" xr3:uid="{231645A6-12CE-4B49-89BF-9E7A13680B03}" name="Column15259" dataDxfId="1167"/>
    <tableColumn id="15264" xr3:uid="{9C03291F-9FBE-4333-B63D-5B3FE0800D38}" name="Column15260" dataDxfId="1166"/>
    <tableColumn id="15265" xr3:uid="{0E3FC2C4-F41A-4E8A-B479-0F324D9A8346}" name="Column15261" dataDxfId="1165"/>
    <tableColumn id="15266" xr3:uid="{0C753C81-12C6-4455-876B-7B9C82603F71}" name="Column15262" dataDxfId="1164"/>
    <tableColumn id="15267" xr3:uid="{6ECE44D2-5E1E-470D-BA76-4292F9BDAB38}" name="Column15263" dataDxfId="1163"/>
    <tableColumn id="15268" xr3:uid="{B79D6179-D2DC-4141-A284-96E7923AAF43}" name="Column15264" dataDxfId="1162"/>
    <tableColumn id="15269" xr3:uid="{CC404C33-0E80-4786-827D-D61DE46CDD8D}" name="Column15265" dataDxfId="1161"/>
    <tableColumn id="15270" xr3:uid="{63F6CFDE-289E-4D1B-A9B9-239C1753B6F2}" name="Column15266" dataDxfId="1160"/>
    <tableColumn id="15271" xr3:uid="{E9E4A764-53D3-4AC6-981D-1DD0171AF906}" name="Column15267" dataDxfId="1159"/>
    <tableColumn id="15272" xr3:uid="{AD315D46-DA0E-4C70-993B-68DEF049FD09}" name="Column15268" dataDxfId="1158"/>
    <tableColumn id="15273" xr3:uid="{059368E9-CC7D-4913-8BB9-A93FE7BFA3CD}" name="Column15269" dataDxfId="1157"/>
    <tableColumn id="15274" xr3:uid="{0BBD350D-C44F-4357-ABD6-15EBA9983FFA}" name="Column15270" dataDxfId="1156"/>
    <tableColumn id="15275" xr3:uid="{7E0A21A2-4025-42FE-8FAE-1B3AA8AF6A18}" name="Column15271" dataDxfId="1155"/>
    <tableColumn id="15276" xr3:uid="{AD766859-D831-43F9-9D8B-2351D3D730B7}" name="Column15272" dataDxfId="1154"/>
    <tableColumn id="15277" xr3:uid="{236E4765-DE1B-49B6-B0B8-0BC3912E4774}" name="Column15273" dataDxfId="1153"/>
    <tableColumn id="15278" xr3:uid="{AB900632-C410-4B55-A5DF-1ABC73808909}" name="Column15274" dataDxfId="1152"/>
    <tableColumn id="15279" xr3:uid="{9C515783-A385-4D3F-8D35-38F20C3A209B}" name="Column15275" dataDxfId="1151"/>
    <tableColumn id="15280" xr3:uid="{BC7E9FB6-C52B-436B-A8DA-EF850F028476}" name="Column15276" dataDxfId="1150"/>
    <tableColumn id="15281" xr3:uid="{263AEC47-E0D2-43C0-959A-4AD25FA30B72}" name="Column15277" dataDxfId="1149"/>
    <tableColumn id="15282" xr3:uid="{25EC83FF-E246-4CD7-8737-A3D46F969839}" name="Column15278" dataDxfId="1148"/>
    <tableColumn id="15283" xr3:uid="{263E5418-0842-4D65-8DA6-9F4925618725}" name="Column15279" dataDxfId="1147"/>
    <tableColumn id="15284" xr3:uid="{10CC0E13-9A52-497B-8F43-3A28024C161F}" name="Column15280" dataDxfId="1146"/>
    <tableColumn id="15285" xr3:uid="{1B3B5939-7CE4-41ED-AEAF-A3663745E84F}" name="Column15281" dataDxfId="1145"/>
    <tableColumn id="15286" xr3:uid="{92B9A828-0BDF-48DB-A8C1-C178A009A6CF}" name="Column15282" dataDxfId="1144"/>
    <tableColumn id="15287" xr3:uid="{A18D4055-346C-45FE-94BE-652371EFD457}" name="Column15283" dataDxfId="1143"/>
    <tableColumn id="15288" xr3:uid="{AA287A58-F539-4ECB-938C-6C0656DBBB77}" name="Column15284" dataDxfId="1142"/>
    <tableColumn id="15289" xr3:uid="{F71FB742-439B-4302-95B1-2732B7DEBF42}" name="Column15285" dataDxfId="1141"/>
    <tableColumn id="15290" xr3:uid="{D8EC5AAE-9998-4761-84B7-A67140B0A95E}" name="Column15286" dataDxfId="1140"/>
    <tableColumn id="15291" xr3:uid="{A06B42B9-ECE0-4BD6-94E7-AC16F7015C49}" name="Column15287" dataDxfId="1139"/>
    <tableColumn id="15292" xr3:uid="{F410BB25-7447-4BC0-B587-2C555E7AB07E}" name="Column15288" dataDxfId="1138"/>
    <tableColumn id="15293" xr3:uid="{BD7A7465-AA98-44EB-A069-A4769D006254}" name="Column15289" dataDxfId="1137"/>
    <tableColumn id="15294" xr3:uid="{8EAE2DF1-09DE-46EB-B540-EB03E2BB2B62}" name="Column15290" dataDxfId="1136"/>
    <tableColumn id="15295" xr3:uid="{2F79E8DF-DE09-4D81-BC03-160F87440410}" name="Column15291" dataDxfId="1135"/>
    <tableColumn id="15296" xr3:uid="{ABBFC75E-6742-4F90-AAB0-D3F4C6C8F966}" name="Column15292" dataDxfId="1134"/>
    <tableColumn id="15297" xr3:uid="{33796B91-DD9F-44A6-8642-AB49319D4194}" name="Column15293" dataDxfId="1133"/>
    <tableColumn id="15298" xr3:uid="{147E216D-950D-49E6-BB8A-C8464BF4BE43}" name="Column15294" dataDxfId="1132"/>
    <tableColumn id="15299" xr3:uid="{A7B86C9F-D7E8-400F-B766-EEEF1EA44DF2}" name="Column15295" dataDxfId="1131"/>
    <tableColumn id="15300" xr3:uid="{879CC9BF-342C-40B6-BF94-FCC41123B68D}" name="Column15296" dataDxfId="1130"/>
    <tableColumn id="15301" xr3:uid="{7CD4FB32-0505-4716-A6CA-904AA59DDEE5}" name="Column15297" dataDxfId="1129"/>
    <tableColumn id="15302" xr3:uid="{48A33A3C-1882-4771-8FD7-1AA40DEBC32E}" name="Column15298" dataDxfId="1128"/>
    <tableColumn id="15303" xr3:uid="{721648A2-DD85-442E-A160-593BB6F1377C}" name="Column15299" dataDxfId="1127"/>
    <tableColumn id="15304" xr3:uid="{A1CE03C3-89B5-4ADD-8575-C12272C55FAA}" name="Column15300" dataDxfId="1126"/>
    <tableColumn id="15305" xr3:uid="{A6D43998-882E-4E7F-8297-D5B01EE8E267}" name="Column15301" dataDxfId="1125"/>
    <tableColumn id="15306" xr3:uid="{E6B3276B-1821-436B-BAFE-EA25ABF56784}" name="Column15302" dataDxfId="1124"/>
    <tableColumn id="15307" xr3:uid="{E2DCA727-BA58-4299-A6CA-63AF5A0469A8}" name="Column15303" dataDxfId="1123"/>
    <tableColumn id="15308" xr3:uid="{FBDD0B93-D3AC-420D-8677-877BA09D7590}" name="Column15304" dataDxfId="1122"/>
    <tableColumn id="15309" xr3:uid="{EB762F7A-27E5-455C-BB6E-7997BA5C2835}" name="Column15305" dataDxfId="1121"/>
    <tableColumn id="15310" xr3:uid="{78665D66-4F12-4AD7-9CF6-0BAA8326B7EF}" name="Column15306" dataDxfId="1120"/>
    <tableColumn id="15311" xr3:uid="{971FEB48-BF2F-472A-B962-A134F86FA21C}" name="Column15307" dataDxfId="1119"/>
    <tableColumn id="15312" xr3:uid="{D65AF2CC-1974-4BE7-8701-1FC73396DD3A}" name="Column15308" dataDxfId="1118"/>
    <tableColumn id="15313" xr3:uid="{2F2B9D44-6F4C-441B-9378-82357BBD6BBB}" name="Column15309" dataDxfId="1117"/>
    <tableColumn id="15314" xr3:uid="{0EB6BD05-9344-4C8A-98B9-3389D7EDAA67}" name="Column15310" dataDxfId="1116"/>
    <tableColumn id="15315" xr3:uid="{4D2678E0-3030-4F20-80C6-297C28012EE2}" name="Column15311" dataDxfId="1115"/>
    <tableColumn id="15316" xr3:uid="{95C91FCA-5F02-40E7-BAAA-92DD8A7B7B1B}" name="Column15312" dataDxfId="1114"/>
    <tableColumn id="15317" xr3:uid="{FDC3D8FB-AB64-4A70-A4E1-893891A208B2}" name="Column15313" dataDxfId="1113"/>
    <tableColumn id="15318" xr3:uid="{96FDD2E3-E3BB-452B-89C3-E79FF3CE4D22}" name="Column15314" dataDxfId="1112"/>
    <tableColumn id="15319" xr3:uid="{FB4B2424-1446-4480-B7D6-53FEB83FFC85}" name="Column15315" dataDxfId="1111"/>
    <tableColumn id="15320" xr3:uid="{AD8B25E1-089D-48B9-94D7-4F5EADE02CC1}" name="Column15316" dataDxfId="1110"/>
    <tableColumn id="15321" xr3:uid="{96E0A95F-8722-4489-B83F-F6D7FB3CF556}" name="Column15317" dataDxfId="1109"/>
    <tableColumn id="15322" xr3:uid="{732477B3-BACA-4FD7-A895-C78BB9533963}" name="Column15318" dataDxfId="1108"/>
    <tableColumn id="15323" xr3:uid="{8938DA7F-BD2B-44D7-A928-D813551F686B}" name="Column15319" dataDxfId="1107"/>
    <tableColumn id="15324" xr3:uid="{96B16EB9-7E89-46AA-B44A-B6055340BDF0}" name="Column15320" dataDxfId="1106"/>
    <tableColumn id="15325" xr3:uid="{56DE8B90-5B99-4A91-B5ED-C046BB573989}" name="Column15321" dataDxfId="1105"/>
    <tableColumn id="15326" xr3:uid="{7F760C4D-58BE-4364-9617-DE0FFB9B9213}" name="Column15322" dataDxfId="1104"/>
    <tableColumn id="15327" xr3:uid="{1AF77382-CD6C-49C3-AB1F-3305853E0BC3}" name="Column15323" dataDxfId="1103"/>
    <tableColumn id="15328" xr3:uid="{078845B9-E2B6-424E-A9DC-7A6DB901AAC4}" name="Column15324" dataDxfId="1102"/>
    <tableColumn id="15329" xr3:uid="{AC3F10CD-ED86-463E-B300-B40505359EED}" name="Column15325" dataDxfId="1101"/>
    <tableColumn id="15330" xr3:uid="{6733F5FA-1E9D-46E1-8C3B-C021F85D685C}" name="Column15326" dataDxfId="1100"/>
    <tableColumn id="15331" xr3:uid="{52CF27E5-0CB2-4B3B-B0FC-25F2FC5D2667}" name="Column15327" dataDxfId="1099"/>
    <tableColumn id="15332" xr3:uid="{FC59643A-D240-45B3-9D09-9908756F0B64}" name="Column15328" dataDxfId="1098"/>
    <tableColumn id="15333" xr3:uid="{E4A7DD0C-1C22-447F-97DC-A9C26DE3C6C2}" name="Column15329" dataDxfId="1097"/>
    <tableColumn id="15334" xr3:uid="{1AE20ED1-8A1B-4E7E-889B-DC1D91EE6463}" name="Column15330" dataDxfId="1096"/>
    <tableColumn id="15335" xr3:uid="{9A4A50DD-3287-47DB-9E4E-50B5D672C7A1}" name="Column15331" dataDxfId="1095"/>
    <tableColumn id="15336" xr3:uid="{BAC12BCF-D999-4836-B3BD-BC20073457C7}" name="Column15332" dataDxfId="1094"/>
    <tableColumn id="15337" xr3:uid="{BC9A8A00-8830-4E37-BE3A-F12B9281FD21}" name="Column15333" dataDxfId="1093"/>
    <tableColumn id="15338" xr3:uid="{1C478D3A-62EE-4A31-8E45-B4CF6FEDAF6B}" name="Column15334" dataDxfId="1092"/>
    <tableColumn id="15339" xr3:uid="{A1C8333E-94BD-40E7-88E2-4E8024144BC0}" name="Column15335" dataDxfId="1091"/>
    <tableColumn id="15340" xr3:uid="{0A5416B1-2C28-4087-A5E6-275D2693D60A}" name="Column15336" dataDxfId="1090"/>
    <tableColumn id="15341" xr3:uid="{41648750-F651-4264-904A-4F291F8EAD12}" name="Column15337" dataDxfId="1089"/>
    <tableColumn id="15342" xr3:uid="{A0DDB9DF-D1BD-4B87-B311-6E6569237FFA}" name="Column15338" dataDxfId="1088"/>
    <tableColumn id="15343" xr3:uid="{8EEB6FF5-47E6-456A-AF9A-306882616003}" name="Column15339" dataDxfId="1087"/>
    <tableColumn id="15344" xr3:uid="{98601B1E-D5B7-4B11-ADBD-D7C46CA7796E}" name="Column15340" dataDxfId="1086"/>
    <tableColumn id="15345" xr3:uid="{019EAD92-3039-4126-A286-0A010B494BED}" name="Column15341" dataDxfId="1085"/>
    <tableColumn id="15346" xr3:uid="{7ADF6CED-0565-4514-B3B5-9B3CD814FF9E}" name="Column15342" dataDxfId="1084"/>
    <tableColumn id="15347" xr3:uid="{B5DA43C3-5531-44E3-9EBF-F53D5160E468}" name="Column15343" dataDxfId="1083"/>
    <tableColumn id="15348" xr3:uid="{BBC493EF-94AB-4DD2-AFDD-9F85F0A0A377}" name="Column15344" dataDxfId="1082"/>
    <tableColumn id="15349" xr3:uid="{82E292AD-6536-4B89-BE56-985CFAF1597F}" name="Column15345" dataDxfId="1081"/>
    <tableColumn id="15350" xr3:uid="{87477CFE-33F4-4B3F-AF98-EDBF783E0ED9}" name="Column15346" dataDxfId="1080"/>
    <tableColumn id="15351" xr3:uid="{8359619D-F0AC-4651-9B2F-D141EEC19D85}" name="Column15347" dataDxfId="1079"/>
    <tableColumn id="15352" xr3:uid="{03294296-3356-49C2-B55D-E13E01634BCE}" name="Column15348" dataDxfId="1078"/>
    <tableColumn id="15353" xr3:uid="{76DC9173-5311-42C6-9649-FAD64E708331}" name="Column15349" dataDxfId="1077"/>
    <tableColumn id="15354" xr3:uid="{AC1F3D1A-5952-43BE-9B9D-E5F54895A9E8}" name="Column15350" dataDxfId="1076"/>
    <tableColumn id="15355" xr3:uid="{A27A3C4E-B0FD-461A-BAE8-F546BA2D25E8}" name="Column15351" dataDxfId="1075"/>
    <tableColumn id="15356" xr3:uid="{D91535B0-3C57-4BF8-8FA3-8CF08C9F2F84}" name="Column15352" dataDxfId="1074"/>
    <tableColumn id="15357" xr3:uid="{FA88A39A-8057-4717-AD33-A30BE7F4304B}" name="Column15353" dataDxfId="1073"/>
    <tableColumn id="15358" xr3:uid="{B0264EC7-1E04-4B22-8B1C-C9F65F229734}" name="Column15354" dataDxfId="1072"/>
    <tableColumn id="15359" xr3:uid="{6B9220A3-D02D-47F7-8168-B2D6E8C0E7F2}" name="Column15355" dataDxfId="1071"/>
    <tableColumn id="15360" xr3:uid="{EAA2EB48-A60D-46F3-BA69-17E727594AD6}" name="Column15356" dataDxfId="1070"/>
    <tableColumn id="15361" xr3:uid="{4BFB2344-F6BF-4AD3-BBFA-394D8621465C}" name="Column15357" dataDxfId="1069"/>
    <tableColumn id="15362" xr3:uid="{902E392A-1163-4121-8137-D22A9E65E67E}" name="Column15358" dataDxfId="1068"/>
    <tableColumn id="15363" xr3:uid="{E472AA81-6BA7-4EF3-BF29-A0998CEB412E}" name="Column15359" dataDxfId="1067"/>
    <tableColumn id="15364" xr3:uid="{3AFA7FBF-D08D-404F-8443-58E35B36FF2D}" name="Column15360" dataDxfId="1066"/>
    <tableColumn id="15365" xr3:uid="{75DBDD2B-5B44-4491-908E-C020BAC83F6F}" name="Column15361" dataDxfId="1065"/>
    <tableColumn id="15366" xr3:uid="{C1CC5F74-E420-46E0-89BE-55AA1EE4DF27}" name="Column15362" dataDxfId="1064"/>
    <tableColumn id="15367" xr3:uid="{AAE22D29-A0EE-42AC-B5DB-98BF770B0701}" name="Column15363" dataDxfId="1063"/>
    <tableColumn id="15368" xr3:uid="{FA3939D7-BBF1-48EF-AFCD-6874A0A755D5}" name="Column15364" dataDxfId="1062"/>
    <tableColumn id="15369" xr3:uid="{199411F6-5EAC-409C-9C46-6C8FFF37DD6E}" name="Column15365" dataDxfId="1061"/>
    <tableColumn id="15370" xr3:uid="{C0758C5C-3CB1-4CBF-BDFB-EEF9C5BD5193}" name="Column15366" dataDxfId="1060"/>
    <tableColumn id="15371" xr3:uid="{04CA0871-9A56-4D3A-BB20-E770116024B9}" name="Column15367" dataDxfId="1059"/>
    <tableColumn id="15372" xr3:uid="{1F692828-F068-4433-AE1B-AF3B15865621}" name="Column15368" dataDxfId="1058"/>
    <tableColumn id="15373" xr3:uid="{6FB1C65D-00B1-4FF3-B6F7-689D0DBC06E0}" name="Column15369" dataDxfId="1057"/>
    <tableColumn id="15374" xr3:uid="{CFB37DF9-60E6-4894-860C-0F6ED4566235}" name="Column15370" dataDxfId="1056"/>
    <tableColumn id="15375" xr3:uid="{03357173-D886-4988-8512-F862F9AC8FC0}" name="Column15371" dataDxfId="1055"/>
    <tableColumn id="15376" xr3:uid="{79BFF78A-15BA-43D4-B1B4-0AD45E084441}" name="Column15372" dataDxfId="1054"/>
    <tableColumn id="15377" xr3:uid="{EA21B62B-CD2B-4390-A24F-604A050F6A89}" name="Column15373" dataDxfId="1053"/>
    <tableColumn id="15378" xr3:uid="{F784C9E9-09E3-4028-91E3-7BFA8120EB67}" name="Column15374" dataDxfId="1052"/>
    <tableColumn id="15379" xr3:uid="{3B660299-C441-4267-A6DC-C4C5D94120F8}" name="Column15375" dataDxfId="1051"/>
    <tableColumn id="15380" xr3:uid="{C9CC1BA7-F4A8-4997-AD9B-ACAD1C982311}" name="Column15376" dataDxfId="1050"/>
    <tableColumn id="15381" xr3:uid="{36823C87-738F-499D-BD6C-F7D123CA5013}" name="Column15377" dataDxfId="1049"/>
    <tableColumn id="15382" xr3:uid="{45A25AAF-82C8-4549-AEC0-DEAF1C8E6441}" name="Column15378" dataDxfId="1048"/>
    <tableColumn id="15383" xr3:uid="{069B3CF6-142E-4573-A07B-2A4A27A294F5}" name="Column15379" dataDxfId="1047"/>
    <tableColumn id="15384" xr3:uid="{E7747224-EC5B-4A06-B33F-2563389B024F}" name="Column15380" dataDxfId="1046"/>
    <tableColumn id="15385" xr3:uid="{5CDBB128-3657-48EC-8694-5FAA4345EB4B}" name="Column15381" dataDxfId="1045"/>
    <tableColumn id="15386" xr3:uid="{5803EE23-1F73-4C2B-A4C0-B455D0D142EA}" name="Column15382" dataDxfId="1044"/>
    <tableColumn id="15387" xr3:uid="{F92BDEEB-2222-4017-B705-336B1C5ABA8E}" name="Column15383" dataDxfId="1043"/>
    <tableColumn id="15388" xr3:uid="{6A94D614-6422-40D1-9086-E085CA6F76F3}" name="Column15384" dataDxfId="1042"/>
    <tableColumn id="15389" xr3:uid="{C2272DEF-B560-4BB9-836C-ECBD856147CB}" name="Column15385" dataDxfId="1041"/>
    <tableColumn id="15390" xr3:uid="{10FA7B38-5150-4B3A-BB67-2B8973C1DDA6}" name="Column15386" dataDxfId="1040"/>
    <tableColumn id="15391" xr3:uid="{AA410058-A704-4382-B6F0-C1B9AB1368DA}" name="Column15387" dataDxfId="1039"/>
    <tableColumn id="15392" xr3:uid="{AE8AD0A6-908A-44EA-A6CA-C2D2C4CE7797}" name="Column15388" dataDxfId="1038"/>
    <tableColumn id="15393" xr3:uid="{EB1E8489-7EA4-4EFE-9587-F816682EF367}" name="Column15389" dataDxfId="1037"/>
    <tableColumn id="15394" xr3:uid="{3F4C04CF-2E28-41F5-9C04-D1994410E13B}" name="Column15390" dataDxfId="1036"/>
    <tableColumn id="15395" xr3:uid="{0308F583-F3C8-4B1C-86BB-0D47576AB973}" name="Column15391" dataDxfId="1035"/>
    <tableColumn id="15396" xr3:uid="{B9302B3F-3267-4046-B2F6-C48FA265F330}" name="Column15392" dataDxfId="1034"/>
    <tableColumn id="15397" xr3:uid="{08F97A05-68C9-4D98-8451-C11274BC45C7}" name="Column15393" dataDxfId="1033"/>
    <tableColumn id="15398" xr3:uid="{D6837A6B-3C5C-40F2-9D44-FA02A23763AC}" name="Column15394" dataDxfId="1032"/>
    <tableColumn id="15399" xr3:uid="{FBE270BD-1059-473E-90F2-3E3A88F5C223}" name="Column15395" dataDxfId="1031"/>
    <tableColumn id="15400" xr3:uid="{1463CD3D-C89C-49AE-BC5D-B3EF9ECD390E}" name="Column15396" dataDxfId="1030"/>
    <tableColumn id="15401" xr3:uid="{643D10D1-75FA-4745-A106-735F4778E5AE}" name="Column15397" dataDxfId="1029"/>
    <tableColumn id="15402" xr3:uid="{5F0DE2B3-C858-44AB-A959-9BB85517C34A}" name="Column15398" dataDxfId="1028"/>
    <tableColumn id="15403" xr3:uid="{C535D390-6C6F-4443-87C5-9AD81B455B16}" name="Column15399" dataDxfId="1027"/>
    <tableColumn id="15404" xr3:uid="{CAA5DD61-9062-41A2-8C31-F995B27B6212}" name="Column15400" dataDxfId="1026"/>
    <tableColumn id="15405" xr3:uid="{81FA662C-D7F0-4EC6-B0F6-150B1530FE8E}" name="Column15401" dataDxfId="1025"/>
    <tableColumn id="15406" xr3:uid="{8884B9DF-5147-4EA4-8F70-A0A96D193B9D}" name="Column15402" dataDxfId="1024"/>
    <tableColumn id="15407" xr3:uid="{A1E3E89B-1ED3-4C5F-ACCD-7BEE1FCDD75C}" name="Column15403" dataDxfId="1023"/>
    <tableColumn id="15408" xr3:uid="{CD350D9C-9FF5-4123-BCEF-DD4FA9B2D94D}" name="Column15404" dataDxfId="1022"/>
    <tableColumn id="15409" xr3:uid="{969C158A-9808-4BE3-8074-3AEAEA2DE306}" name="Column15405" dataDxfId="1021"/>
    <tableColumn id="15410" xr3:uid="{988B3FEB-AB14-4C88-AC84-4E8C859B266B}" name="Column15406" dataDxfId="1020"/>
    <tableColumn id="15411" xr3:uid="{FE8CE8B3-8C8F-43C1-B361-63E1D5BDDE5D}" name="Column15407" dataDxfId="1019"/>
    <tableColumn id="15412" xr3:uid="{F08BE12E-B200-4888-8706-CB62A733E85D}" name="Column15408" dataDxfId="1018"/>
    <tableColumn id="15413" xr3:uid="{543252C2-FBEB-4003-8D3C-5BE649BC4FEB}" name="Column15409" dataDxfId="1017"/>
    <tableColumn id="15414" xr3:uid="{97C6008A-9CB1-47E2-9C69-3BB701A7F9E9}" name="Column15410" dataDxfId="1016"/>
    <tableColumn id="15415" xr3:uid="{A157CAFB-A063-4736-BD26-982DF43D12B5}" name="Column15411" dataDxfId="1015"/>
    <tableColumn id="15416" xr3:uid="{A0C4E3F5-4CAA-45B2-BA6E-C2F919DB23C5}" name="Column15412" dataDxfId="1014"/>
    <tableColumn id="15417" xr3:uid="{97C9CD26-A4A4-4E4B-AF6B-2E92A7D23089}" name="Column15413" dataDxfId="1013"/>
    <tableColumn id="15418" xr3:uid="{FC0835F3-ABE5-4883-B5A3-3F0A950602D6}" name="Column15414" dataDxfId="1012"/>
    <tableColumn id="15419" xr3:uid="{0A23DF13-C566-4675-B0B3-852F29AF070B}" name="Column15415" dataDxfId="1011"/>
    <tableColumn id="15420" xr3:uid="{81FF0E29-D1DD-4658-93F7-D16411424894}" name="Column15416" dataDxfId="1010"/>
    <tableColumn id="15421" xr3:uid="{C6C10F3F-1FB4-445B-9CAF-727F0AE3339C}" name="Column15417" dataDxfId="1009"/>
    <tableColumn id="15422" xr3:uid="{AFAF6B2F-FDA3-4AF7-8927-DF8A1C920C9C}" name="Column15418" dataDxfId="1008"/>
    <tableColumn id="15423" xr3:uid="{5F384F18-BEEB-4F50-9F6B-27C171A4C284}" name="Column15419" dataDxfId="1007"/>
    <tableColumn id="15424" xr3:uid="{E188B9CE-14D9-487B-9A3B-AE062A7F4FA3}" name="Column15420" dataDxfId="1006"/>
    <tableColumn id="15425" xr3:uid="{EBA7E093-BDE2-4B99-9317-CF9BF625805D}" name="Column15421" dataDxfId="1005"/>
    <tableColumn id="15426" xr3:uid="{FC702215-10EC-490B-857C-A8F974A38676}" name="Column15422" dataDxfId="1004"/>
    <tableColumn id="15427" xr3:uid="{4955F472-B1D0-412F-88DE-C20E56200A3E}" name="Column15423" dataDxfId="1003"/>
    <tableColumn id="15428" xr3:uid="{2A7C5DCA-81BB-44B8-928B-241A486E0DAA}" name="Column15424" dataDxfId="1002"/>
    <tableColumn id="15429" xr3:uid="{C0A478FA-8EFD-46B4-9DD4-D3E70669A2FA}" name="Column15425" dataDxfId="1001"/>
    <tableColumn id="15430" xr3:uid="{6C170CBD-B061-4567-A9AE-862D2949C383}" name="Column15426" dataDxfId="1000"/>
    <tableColumn id="15431" xr3:uid="{85F2640E-D352-43CD-B5F4-FAF3B423B45B}" name="Column15427" dataDxfId="999"/>
    <tableColumn id="15432" xr3:uid="{8BF74BFC-A49F-4DD1-9BFF-DA6B1F14E77D}" name="Column15428" dataDxfId="998"/>
    <tableColumn id="15433" xr3:uid="{1DAE6310-A4CB-465B-AE68-6A0AC6D3A4F4}" name="Column15429" dataDxfId="997"/>
    <tableColumn id="15434" xr3:uid="{C0E82BE0-2820-4A9C-B484-F86407A3749E}" name="Column15430" dataDxfId="996"/>
    <tableColumn id="15435" xr3:uid="{8D7F9C91-6DD4-464F-B265-AD22358D902D}" name="Column15431" dataDxfId="995"/>
    <tableColumn id="15436" xr3:uid="{69A8A452-A092-4CDE-8FAF-BB57C91B7EC0}" name="Column15432" dataDxfId="994"/>
    <tableColumn id="15437" xr3:uid="{D00D9A44-55F7-4274-A1D6-FBC7F09F1547}" name="Column15433" dataDxfId="993"/>
    <tableColumn id="15438" xr3:uid="{3E67989E-6DE5-428E-AE29-44996FB503F0}" name="Column15434" dataDxfId="992"/>
    <tableColumn id="15439" xr3:uid="{46F0F30A-1188-4FCC-9D4E-6ADA3A230D81}" name="Column15435" dataDxfId="991"/>
    <tableColumn id="15440" xr3:uid="{D6E58C36-4A96-4262-9C89-4FF06520607E}" name="Column15436" dataDxfId="990"/>
    <tableColumn id="15441" xr3:uid="{A32487C6-CEAB-477E-B397-06EFCE1C01EF}" name="Column15437" dataDxfId="989"/>
    <tableColumn id="15442" xr3:uid="{0BB9F818-5FCE-4E08-8648-E021DC6F45F3}" name="Column15438" dataDxfId="988"/>
    <tableColumn id="15443" xr3:uid="{3DDD78E5-B3A4-4405-BBA8-66E223D3CCE1}" name="Column15439" dataDxfId="987"/>
    <tableColumn id="15444" xr3:uid="{30DD3307-1E40-4CA0-A333-14B1EDA91E15}" name="Column15440" dataDxfId="986"/>
    <tableColumn id="15445" xr3:uid="{AEBDD9FE-7EAD-4D5D-8C20-9D1A382B7D61}" name="Column15441" dataDxfId="985"/>
    <tableColumn id="15446" xr3:uid="{A2502290-419D-4B10-9E17-75DF1D0D3BCE}" name="Column15442" dataDxfId="984"/>
    <tableColumn id="15447" xr3:uid="{C6AE0392-7476-4298-9A33-3E7E0932A859}" name="Column15443" dataDxfId="983"/>
    <tableColumn id="15448" xr3:uid="{1FEC28FB-B7CE-41A7-BD44-B7EB13A2A00B}" name="Column15444" dataDxfId="982"/>
    <tableColumn id="15449" xr3:uid="{6A4CE0DC-D39F-4C65-BEB4-1637AA8C2C52}" name="Column15445" dataDxfId="981"/>
    <tableColumn id="15450" xr3:uid="{C0E1980C-67AA-40FB-AE5A-EC2F986F30DA}" name="Column15446" dataDxfId="980"/>
    <tableColumn id="15451" xr3:uid="{A7C3445A-8E75-400D-B429-E7F381EE545E}" name="Column15447" dataDxfId="979"/>
    <tableColumn id="15452" xr3:uid="{0A1AE01D-3DC6-48D7-BE93-516C37AE0877}" name="Column15448" dataDxfId="978"/>
    <tableColumn id="15453" xr3:uid="{E010F0CE-F005-4BE1-905A-34EFFB5083BF}" name="Column15449" dataDxfId="977"/>
    <tableColumn id="15454" xr3:uid="{C077623F-E71F-4FEB-8E79-0A026612163F}" name="Column15450" dataDxfId="976"/>
    <tableColumn id="15455" xr3:uid="{E2360211-0F67-49E8-B4EF-356CA8A84548}" name="Column15451" dataDxfId="975"/>
    <tableColumn id="15456" xr3:uid="{A6C81F4D-3F26-4B73-89C2-49494794D3EE}" name="Column15452" dataDxfId="974"/>
    <tableColumn id="15457" xr3:uid="{0158B63F-272E-4DD4-B05C-078736389C46}" name="Column15453" dataDxfId="973"/>
    <tableColumn id="15458" xr3:uid="{10FDE340-1C32-4848-A778-DAB73BFBBB1E}" name="Column15454" dataDxfId="972"/>
    <tableColumn id="15459" xr3:uid="{7E0EE401-4F02-429E-874D-4E32925B079B}" name="Column15455" dataDxfId="971"/>
    <tableColumn id="15460" xr3:uid="{74E036AC-B201-4099-BA46-7951704A69DA}" name="Column15456" dataDxfId="970"/>
    <tableColumn id="15461" xr3:uid="{01308755-4BAE-459A-9FBA-9C144BD09814}" name="Column15457" dataDxfId="969"/>
    <tableColumn id="15462" xr3:uid="{BB20BB92-718D-477C-B5E4-B434A069728F}" name="Column15458" dataDxfId="968"/>
    <tableColumn id="15463" xr3:uid="{07E99410-FABC-4E58-A8D3-A7C291FEC2ED}" name="Column15459" dataDxfId="967"/>
    <tableColumn id="15464" xr3:uid="{9941BC21-6924-49B7-BFDE-58649C5FD220}" name="Column15460" dataDxfId="966"/>
    <tableColumn id="15465" xr3:uid="{456E5208-0089-4F0E-A6F7-18EF5753A57B}" name="Column15461" dataDxfId="965"/>
    <tableColumn id="15466" xr3:uid="{864E4356-62F7-41FF-A735-371F676E216E}" name="Column15462" dataDxfId="964"/>
    <tableColumn id="15467" xr3:uid="{B2822E73-E761-4381-9539-36EA437CC81B}" name="Column15463" dataDxfId="963"/>
    <tableColumn id="15468" xr3:uid="{ED676535-B72B-4D03-BC9A-25D82C7D8DED}" name="Column15464" dataDxfId="962"/>
    <tableColumn id="15469" xr3:uid="{F39A1141-0EDF-44CE-865D-9D2880A5FE0E}" name="Column15465" dataDxfId="961"/>
    <tableColumn id="15470" xr3:uid="{68E721AF-A277-434F-97D2-4FDDD9113078}" name="Column15466" dataDxfId="960"/>
    <tableColumn id="15471" xr3:uid="{D7922AFA-9DD5-4699-94D1-BB5D9D4818D3}" name="Column15467" dataDxfId="959"/>
    <tableColumn id="15472" xr3:uid="{BCCD3409-A718-4324-BB58-41D18D0AF9EE}" name="Column15468" dataDxfId="958"/>
    <tableColumn id="15473" xr3:uid="{2A168C3F-7E17-4BB2-A022-02903E9E5DAD}" name="Column15469" dataDxfId="957"/>
    <tableColumn id="15474" xr3:uid="{A36996D3-476C-48EA-91B1-18E3A8AC3C65}" name="Column15470" dataDxfId="956"/>
    <tableColumn id="15475" xr3:uid="{B3F42FEA-D48C-4255-B2BF-E3DD7A36E851}" name="Column15471" dataDxfId="955"/>
    <tableColumn id="15476" xr3:uid="{F5AB34D3-0310-4C9D-B4D5-8B8D7F0F70FC}" name="Column15472" dataDxfId="954"/>
    <tableColumn id="15477" xr3:uid="{F2FF1E98-6F17-4405-B209-C20BE61BC08A}" name="Column15473" dataDxfId="953"/>
    <tableColumn id="15478" xr3:uid="{7A3FCA4C-B160-47CE-B476-C30D9BCBDEE7}" name="Column15474" dataDxfId="952"/>
    <tableColumn id="15479" xr3:uid="{0CE3D6A2-AABB-43D3-ABE4-39603BAD4CF5}" name="Column15475" dataDxfId="951"/>
    <tableColumn id="15480" xr3:uid="{EBBA16F6-3328-4BED-93DC-59017C9DFB36}" name="Column15476" dataDxfId="950"/>
    <tableColumn id="15481" xr3:uid="{28D68E3C-5C33-43B2-90C7-DF187BFACDF6}" name="Column15477" dataDxfId="949"/>
    <tableColumn id="15482" xr3:uid="{C14F6496-182A-4E01-B573-70F3680910AD}" name="Column15478" dataDxfId="948"/>
    <tableColumn id="15483" xr3:uid="{69F7463C-3178-46B5-821A-E671DC61503F}" name="Column15479" dataDxfId="947"/>
    <tableColumn id="15484" xr3:uid="{CBE65B29-E909-456B-AC7A-FA20F1EDF016}" name="Column15480" dataDxfId="946"/>
    <tableColumn id="15485" xr3:uid="{679CB419-2529-4705-BFDD-477EA287FF9C}" name="Column15481" dataDxfId="945"/>
    <tableColumn id="15486" xr3:uid="{5757FB58-7E91-443D-B744-97BE6DDA1EB9}" name="Column15482" dataDxfId="944"/>
    <tableColumn id="15487" xr3:uid="{D657968E-360C-4D82-809B-069595FD818B}" name="Column15483" dataDxfId="943"/>
    <tableColumn id="15488" xr3:uid="{F0F05A9D-75C3-4CEA-948F-F8391BBF990E}" name="Column15484" dataDxfId="942"/>
    <tableColumn id="15489" xr3:uid="{3EE38DDC-5B29-4C36-9886-C23F1852ECFE}" name="Column15485" dataDxfId="941"/>
    <tableColumn id="15490" xr3:uid="{FC5296BF-C341-4302-A3DB-8149E85D0DA0}" name="Column15486" dataDxfId="940"/>
    <tableColumn id="15491" xr3:uid="{79C85676-CA99-41E1-A531-E4A4BBDD2751}" name="Column15487" dataDxfId="939"/>
    <tableColumn id="15492" xr3:uid="{FCDD03E2-ECD7-4FCF-A16A-E7F740943A06}" name="Column15488" dataDxfId="938"/>
    <tableColumn id="15493" xr3:uid="{74E81AAD-B20A-41E2-AF5D-C152367D0623}" name="Column15489" dataDxfId="937"/>
    <tableColumn id="15494" xr3:uid="{123F7910-A080-4C7E-A181-E0D632A24474}" name="Column15490" dataDxfId="936"/>
    <tableColumn id="15495" xr3:uid="{C2312638-B226-4982-A2A5-8BFBE9EAE779}" name="Column15491" dataDxfId="935"/>
    <tableColumn id="15496" xr3:uid="{20249077-F91F-4E50-918F-4A87C8EEDBF0}" name="Column15492" dataDxfId="934"/>
    <tableColumn id="15497" xr3:uid="{135C5E0C-1ACD-4F02-AA93-CFAF216187A0}" name="Column15493" dataDxfId="933"/>
    <tableColumn id="15498" xr3:uid="{57E90AA2-E2D9-4DB5-96D7-B647DED41471}" name="Column15494" dataDxfId="932"/>
    <tableColumn id="15499" xr3:uid="{048FFC45-39D1-4EA9-9888-DE255F5C9582}" name="Column15495" dataDxfId="931"/>
    <tableColumn id="15500" xr3:uid="{7ECE9E79-F022-4FFC-9406-72A93F0D8ED5}" name="Column15496" dataDxfId="930"/>
    <tableColumn id="15501" xr3:uid="{8A05C7AF-A426-4D62-AB83-65B2800ECF4B}" name="Column15497" dataDxfId="929"/>
    <tableColumn id="15502" xr3:uid="{3B098786-5E83-4EBF-8FCE-923CFE832565}" name="Column15498" dataDxfId="928"/>
    <tableColumn id="15503" xr3:uid="{F63CFF83-EC4C-4C1E-A7CC-088394279C8B}" name="Column15499" dataDxfId="927"/>
    <tableColumn id="15504" xr3:uid="{FF8A87DA-6B90-4D12-B273-CE46B3DBFB06}" name="Column15500" dataDxfId="926"/>
    <tableColumn id="15505" xr3:uid="{574C583C-E58E-4624-94D0-30080D7B5529}" name="Column15501" dataDxfId="925"/>
    <tableColumn id="15506" xr3:uid="{4D2E1C0A-0911-4531-AF6D-701B12824719}" name="Column15502" dataDxfId="924"/>
    <tableColumn id="15507" xr3:uid="{38F35E34-6EE1-4F09-B4F3-23044C7DAD45}" name="Column15503" dataDxfId="923"/>
    <tableColumn id="15508" xr3:uid="{46AF9E0B-246B-4692-A4AD-DB29527D5874}" name="Column15504" dataDxfId="922"/>
    <tableColumn id="15509" xr3:uid="{B8487B3F-C609-4DED-A7C4-E55173647E21}" name="Column15505" dataDxfId="921"/>
    <tableColumn id="15510" xr3:uid="{6A0CB797-6997-449F-B7C2-5350EFA39BCA}" name="Column15506" dataDxfId="920"/>
    <tableColumn id="15511" xr3:uid="{93B70874-EEB6-433A-99E7-D35B6DFBBB64}" name="Column15507" dataDxfId="919"/>
    <tableColumn id="15512" xr3:uid="{8CAC0CC6-00DC-485A-9D49-A5CB6329D468}" name="Column15508" dataDxfId="918"/>
    <tableColumn id="15513" xr3:uid="{07CCEE7E-2A77-4D41-836F-EC9556B77913}" name="Column15509" dataDxfId="917"/>
    <tableColumn id="15514" xr3:uid="{EFA50C71-E3E7-40E5-9B0D-3475ED942746}" name="Column15510" dataDxfId="916"/>
    <tableColumn id="15515" xr3:uid="{747A3BDD-59E3-4428-B9FF-DB2EBA87A2F9}" name="Column15511" dataDxfId="915"/>
    <tableColumn id="15516" xr3:uid="{736C926C-31E0-42FF-BAD0-57972B55A305}" name="Column15512" dataDxfId="914"/>
    <tableColumn id="15517" xr3:uid="{4164A4D8-5A76-4554-896B-F253E48F7F1B}" name="Column15513" dataDxfId="913"/>
    <tableColumn id="15518" xr3:uid="{A1678B14-21C7-46AA-8843-1C55905A098F}" name="Column15514" dataDxfId="912"/>
    <tableColumn id="15519" xr3:uid="{7729D55C-07DF-444B-8085-57CF2F3D3C8D}" name="Column15515" dataDxfId="911"/>
    <tableColumn id="15520" xr3:uid="{22D5B5F3-348C-4C6F-9F45-1EB242940124}" name="Column15516" dataDxfId="910"/>
    <tableColumn id="15521" xr3:uid="{C4D2875C-04FD-4D34-BB18-1743BE044404}" name="Column15517" dataDxfId="909"/>
    <tableColumn id="15522" xr3:uid="{29BC8B62-68B8-4A83-8DDC-B95DB271DC37}" name="Column15518" dataDxfId="908"/>
    <tableColumn id="15523" xr3:uid="{C735F559-D8FD-4753-9236-1969D5A3C832}" name="Column15519" dataDxfId="907"/>
    <tableColumn id="15524" xr3:uid="{EDA3F7E0-4647-41A4-BE1A-760200A2F6ED}" name="Column15520" dataDxfId="906"/>
    <tableColumn id="15525" xr3:uid="{B8319F2E-7195-420E-BCED-4C70741C671E}" name="Column15521" dataDxfId="905"/>
    <tableColumn id="15526" xr3:uid="{8A13820F-BFD5-4ECF-B37B-5D1423ABB229}" name="Column15522" dataDxfId="904"/>
    <tableColumn id="15527" xr3:uid="{24A37B9E-07A9-47E0-8BF8-CC5BDB49F05E}" name="Column15523" dataDxfId="903"/>
    <tableColumn id="15528" xr3:uid="{166D53AA-551F-4987-A1C2-6676B4753171}" name="Column15524" dataDxfId="902"/>
    <tableColumn id="15529" xr3:uid="{28AEFB1D-D21B-42C7-8ECF-0F40E6666621}" name="Column15525" dataDxfId="901"/>
    <tableColumn id="15530" xr3:uid="{1F7F55A7-52EF-4258-987B-3AAFA8EFDDC8}" name="Column15526" dataDxfId="900"/>
    <tableColumn id="15531" xr3:uid="{A8B396A8-EDE2-4156-8EBB-839E89D526F7}" name="Column15527" dataDxfId="899"/>
    <tableColumn id="15532" xr3:uid="{214AFDF3-1E4C-4334-8626-07B48C0123F5}" name="Column15528" dataDxfId="898"/>
    <tableColumn id="15533" xr3:uid="{1B742F40-7561-4942-9F8F-FF7C01383207}" name="Column15529" dataDxfId="897"/>
    <tableColumn id="15534" xr3:uid="{87E55024-4C0E-461E-9D49-4C31993E9161}" name="Column15530" dataDxfId="896"/>
    <tableColumn id="15535" xr3:uid="{6CB36159-47BF-4D58-85E0-6DE994D3CA07}" name="Column15531" dataDxfId="895"/>
    <tableColumn id="15536" xr3:uid="{1ABBCE32-B67E-4274-8496-D48429AE3104}" name="Column15532" dataDxfId="894"/>
    <tableColumn id="15537" xr3:uid="{F7DDF539-560A-4507-A257-64AC02234174}" name="Column15533" dataDxfId="893"/>
    <tableColumn id="15538" xr3:uid="{FD7C8844-9231-45B8-862F-1D1D61B4A5AA}" name="Column15534" dataDxfId="892"/>
    <tableColumn id="15539" xr3:uid="{6750F609-5EC8-4D5B-9260-C5746903AB74}" name="Column15535" dataDxfId="891"/>
    <tableColumn id="15540" xr3:uid="{58527598-D8D7-44C7-98F1-4D0DF7A6605E}" name="Column15536" dataDxfId="890"/>
    <tableColumn id="15541" xr3:uid="{4B2709C2-493D-4C65-8EC8-D258825944D7}" name="Column15537" dataDxfId="889"/>
    <tableColumn id="15542" xr3:uid="{2DD12B19-A09E-433E-854A-761279349550}" name="Column15538" dataDxfId="888"/>
    <tableColumn id="15543" xr3:uid="{AE03E45B-023F-4475-A0A2-230A5CBBDA91}" name="Column15539" dataDxfId="887"/>
    <tableColumn id="15544" xr3:uid="{0B7C37CD-A783-4804-AF7B-7F8E96721221}" name="Column15540" dataDxfId="886"/>
    <tableColumn id="15545" xr3:uid="{9B55962D-4EAE-4D49-84E2-1988503380EB}" name="Column15541" dataDxfId="885"/>
    <tableColumn id="15546" xr3:uid="{C5BA242B-7BD4-4A5E-A7C1-2BAFCB4A7E59}" name="Column15542" dataDxfId="884"/>
    <tableColumn id="15547" xr3:uid="{3D2E8AB8-AB6A-4E42-B2B8-AF0305353D34}" name="Column15543" dataDxfId="883"/>
    <tableColumn id="15548" xr3:uid="{E779C90A-C758-40D4-B45B-2C2317B072EC}" name="Column15544" dataDxfId="882"/>
    <tableColumn id="15549" xr3:uid="{A97958F5-2E0F-4A9F-890C-1E30B921BA45}" name="Column15545" dataDxfId="881"/>
    <tableColumn id="15550" xr3:uid="{9BA42286-9E64-4447-915D-FEAD3AD140E5}" name="Column15546" dataDxfId="880"/>
    <tableColumn id="15551" xr3:uid="{54D5C0DA-6A47-4500-A55C-D4478043B995}" name="Column15547" dataDxfId="879"/>
    <tableColumn id="15552" xr3:uid="{FD9CA4AB-DF2A-4BAD-BA78-43F64A784D30}" name="Column15548" dataDxfId="878"/>
    <tableColumn id="15553" xr3:uid="{B6CFB26F-6822-49F9-A674-C998BD3053C7}" name="Column15549" dataDxfId="877"/>
    <tableColumn id="15554" xr3:uid="{05D1F096-30D3-4E4F-BB6D-EF01530A3A97}" name="Column15550" dataDxfId="876"/>
    <tableColumn id="15555" xr3:uid="{833D1849-4FCF-4E73-BB18-8970BE571BA1}" name="Column15551" dataDxfId="875"/>
    <tableColumn id="15556" xr3:uid="{5CF75B03-0931-4794-9F29-3978F576207B}" name="Column15552" dataDxfId="874"/>
    <tableColumn id="15557" xr3:uid="{6861FC7E-23BA-435E-B268-3280CDE03875}" name="Column15553" dataDxfId="873"/>
    <tableColumn id="15558" xr3:uid="{9C11329B-8517-40FF-BE21-49870B50F5C4}" name="Column15554" dataDxfId="872"/>
    <tableColumn id="15559" xr3:uid="{38E5C5A9-2F74-4A73-85B0-45C964C81B13}" name="Column15555" dataDxfId="871"/>
    <tableColumn id="15560" xr3:uid="{57A6709B-81A9-4E1D-B272-B9A2E70D33E5}" name="Column15556" dataDxfId="870"/>
    <tableColumn id="15561" xr3:uid="{42EAAD2C-08E6-42AA-B57A-8F6DFF95A010}" name="Column15557" dataDxfId="869"/>
    <tableColumn id="15562" xr3:uid="{C3220F40-93C8-49F8-8415-9FF344235A07}" name="Column15558" dataDxfId="868"/>
    <tableColumn id="15563" xr3:uid="{B8D9013B-180E-4472-B806-A551E0222056}" name="Column15559" dataDxfId="867"/>
    <tableColumn id="15564" xr3:uid="{2C630EF6-80B5-4757-ACF7-DF8DAD30FAC2}" name="Column15560" dataDxfId="866"/>
    <tableColumn id="15565" xr3:uid="{AF0F3D44-F723-4425-8DA6-AA39627820F1}" name="Column15561" dataDxfId="865"/>
    <tableColumn id="15566" xr3:uid="{2843C877-5942-4CA0-ABC7-64543BE489F3}" name="Column15562" dataDxfId="864"/>
    <tableColumn id="15567" xr3:uid="{CD8B5ECE-9DAA-4044-9BC2-F92FB38CE0F6}" name="Column15563" dataDxfId="863"/>
    <tableColumn id="15568" xr3:uid="{E2C3D042-F4D7-4136-AC90-96DC9E5C9981}" name="Column15564" dataDxfId="862"/>
    <tableColumn id="15569" xr3:uid="{851D3D7D-0CA7-4248-905C-269EC78CA61E}" name="Column15565" dataDxfId="861"/>
    <tableColumn id="15570" xr3:uid="{C17E6880-8BA1-47F7-AEBD-1FE45669FF10}" name="Column15566" dataDxfId="860"/>
    <tableColumn id="15571" xr3:uid="{ADEB4555-9040-4BDA-B93A-3EC090452CFD}" name="Column15567" dataDxfId="859"/>
    <tableColumn id="15572" xr3:uid="{9572D466-D577-4123-9A33-715385ED1886}" name="Column15568" dataDxfId="858"/>
    <tableColumn id="15573" xr3:uid="{6FAB7914-E916-4E4D-8BB3-5CF4E8D480D3}" name="Column15569" dataDxfId="857"/>
    <tableColumn id="15574" xr3:uid="{F79AD6C8-914E-44DA-9896-9D610F45137F}" name="Column15570" dataDxfId="856"/>
    <tableColumn id="15575" xr3:uid="{3FE2EA80-1A1E-4AD4-979E-E4870DD2C0D7}" name="Column15571" dataDxfId="855"/>
    <tableColumn id="15576" xr3:uid="{AAB0179B-882C-418F-AB24-E6F2BA37C2A2}" name="Column15572" dataDxfId="854"/>
    <tableColumn id="15577" xr3:uid="{52441E36-4797-466D-9908-DA3719A82CFB}" name="Column15573" dataDxfId="853"/>
    <tableColumn id="15578" xr3:uid="{D5A3949D-1482-455C-85A8-E174F851C3C1}" name="Column15574" dataDxfId="852"/>
    <tableColumn id="15579" xr3:uid="{2CB3CBDB-8A07-47ED-841E-A367E0AB1A21}" name="Column15575" dataDxfId="851"/>
    <tableColumn id="15580" xr3:uid="{C4F7ABDD-1186-4661-B0C4-D10ABD232237}" name="Column15576" dataDxfId="850"/>
    <tableColumn id="15581" xr3:uid="{561CA2D2-96D1-4F0E-B890-C99CE14A0C8D}" name="Column15577" dataDxfId="849"/>
    <tableColumn id="15582" xr3:uid="{7F55A756-4395-472E-9945-7A3E872E669E}" name="Column15578" dataDxfId="848"/>
    <tableColumn id="15583" xr3:uid="{CA27E60A-2660-40A6-B212-D9862E08C8F8}" name="Column15579" dataDxfId="847"/>
    <tableColumn id="15584" xr3:uid="{DFC4E155-A590-407E-BA2F-D72DFCA536C8}" name="Column15580" dataDxfId="846"/>
    <tableColumn id="15585" xr3:uid="{7F49D581-C3DF-4F19-95CA-A86A0B92D704}" name="Column15581" dataDxfId="845"/>
    <tableColumn id="15586" xr3:uid="{E481BD1F-60AF-4A32-AE88-36F171631074}" name="Column15582" dataDxfId="844"/>
    <tableColumn id="15587" xr3:uid="{E3076EC8-8EA6-42B4-8B8D-B6835F53148A}" name="Column15583" dataDxfId="843"/>
    <tableColumn id="15588" xr3:uid="{3E86E0A1-AF6A-49F0-AFA5-163ECDF85FB0}" name="Column15584" dataDxfId="842"/>
    <tableColumn id="15589" xr3:uid="{2F03F369-B3F2-4738-85D9-85CC5BB4242B}" name="Column15585" dataDxfId="841"/>
    <tableColumn id="15590" xr3:uid="{D1D4660D-5C86-4307-ABE6-1ACC1580C73D}" name="Column15586" dataDxfId="840"/>
    <tableColumn id="15591" xr3:uid="{2A4EC5CD-4C0F-4CA3-AF83-2CBAC559D776}" name="Column15587" dataDxfId="839"/>
    <tableColumn id="15592" xr3:uid="{21FA1D10-9557-4820-A95B-F60B4FADE0FA}" name="Column15588" dataDxfId="838"/>
    <tableColumn id="15593" xr3:uid="{BFDCBBBA-8817-4929-BDFF-3A619C4880ED}" name="Column15589" dataDxfId="837"/>
    <tableColumn id="15594" xr3:uid="{9096C743-15F9-4A98-BD2A-CDBAE9A74836}" name="Column15590" dataDxfId="836"/>
    <tableColumn id="15595" xr3:uid="{B153F07F-E8B3-427A-8C03-5D46A7506A63}" name="Column15591" dataDxfId="835"/>
    <tableColumn id="15596" xr3:uid="{852B7686-ECDD-4A67-84BA-55D61A3EB8A3}" name="Column15592" dataDxfId="834"/>
    <tableColumn id="15597" xr3:uid="{D229D11A-EBBC-4E06-8551-46C0ECC13E83}" name="Column15593" dataDxfId="833"/>
    <tableColumn id="15598" xr3:uid="{DBFC461E-F9AA-4F1C-8B85-781A791C2325}" name="Column15594" dataDxfId="832"/>
    <tableColumn id="15599" xr3:uid="{7A5EC26F-AD2B-4B17-AC98-E02F2F64D9BB}" name="Column15595" dataDxfId="831"/>
    <tableColumn id="15600" xr3:uid="{92D954FB-E274-4738-A622-4903E9EFA1D6}" name="Column15596" dataDxfId="830"/>
    <tableColumn id="15601" xr3:uid="{31F9BDC5-90D8-40C9-89CF-E53F1DB7DF12}" name="Column15597" dataDxfId="829"/>
    <tableColumn id="15602" xr3:uid="{639AD903-62EF-4769-9AC5-849286034519}" name="Column15598" dataDxfId="828"/>
    <tableColumn id="15603" xr3:uid="{74A627B6-345D-4AA2-9EB8-18C21C567E9E}" name="Column15599" dataDxfId="827"/>
    <tableColumn id="15604" xr3:uid="{0ECF58DA-3789-4911-9E25-4D2830ABEF17}" name="Column15600" dataDxfId="826"/>
    <tableColumn id="15605" xr3:uid="{9B4DEE71-AD95-4CA9-A529-225BF0005934}" name="Column15601" dataDxfId="825"/>
    <tableColumn id="15606" xr3:uid="{29B77EC3-E481-4B4E-AB0E-18FA32EB8006}" name="Column15602" dataDxfId="824"/>
    <tableColumn id="15607" xr3:uid="{6D79FA03-BD65-4B3C-8F74-BC08726E2CDE}" name="Column15603" dataDxfId="823"/>
    <tableColumn id="15608" xr3:uid="{FDDE6E01-015E-45DB-87E1-006ADE38BB2B}" name="Column15604" dataDxfId="822"/>
    <tableColumn id="15609" xr3:uid="{D7039300-C05A-4705-BB5F-DD0B597A90D2}" name="Column15605" dataDxfId="821"/>
    <tableColumn id="15610" xr3:uid="{399757D2-733A-4C2F-A793-2133D87C6E52}" name="Column15606" dataDxfId="820"/>
    <tableColumn id="15611" xr3:uid="{448F1D70-22BB-4CDF-8DFF-DF706C34736C}" name="Column15607" dataDxfId="819"/>
    <tableColumn id="15612" xr3:uid="{7B60D392-7313-46CB-8B90-5FC5850C083C}" name="Column15608" dataDxfId="818"/>
    <tableColumn id="15613" xr3:uid="{74DA750C-86EA-4878-BF05-9C66A993D258}" name="Column15609" dataDxfId="817"/>
    <tableColumn id="15614" xr3:uid="{2F490D34-1AF2-470E-8165-B4E359551816}" name="Column15610" dataDxfId="816"/>
    <tableColumn id="15615" xr3:uid="{B4F65433-55AE-40F3-A24A-1710C44FEEB2}" name="Column15611" dataDxfId="815"/>
    <tableColumn id="15616" xr3:uid="{8F64FF30-FFDF-4F32-8D78-0611631E3E45}" name="Column15612" dataDxfId="814"/>
    <tableColumn id="15617" xr3:uid="{FF4AA582-8C27-4228-8434-24F29ED08ED9}" name="Column15613" dataDxfId="813"/>
    <tableColumn id="15618" xr3:uid="{A023B4A9-1754-47C6-A3CB-977E5FDD98EC}" name="Column15614" dataDxfId="812"/>
    <tableColumn id="15619" xr3:uid="{DB72FD45-42BD-4845-A620-045FA173E363}" name="Column15615" dataDxfId="811"/>
    <tableColumn id="15620" xr3:uid="{DA0C98B1-AE3D-4D86-BE52-6FB90095DBA4}" name="Column15616" dataDxfId="810"/>
    <tableColumn id="15621" xr3:uid="{BCE88843-D1DD-4569-B5C8-5ED497506C14}" name="Column15617" dataDxfId="809"/>
    <tableColumn id="15622" xr3:uid="{835DEEBB-8354-4C85-9BF9-7CF71B2A71E7}" name="Column15618" dataDxfId="808"/>
    <tableColumn id="15623" xr3:uid="{C94AA772-7622-4EE6-A5FD-4121FBE9E896}" name="Column15619" dataDxfId="807"/>
    <tableColumn id="15624" xr3:uid="{0D1261DA-3733-45FA-9510-08752F91F8DA}" name="Column15620" dataDxfId="806"/>
    <tableColumn id="15625" xr3:uid="{5B21FCD5-0C9F-41BF-9F2C-33EE48F0CAF9}" name="Column15621" dataDxfId="805"/>
    <tableColumn id="15626" xr3:uid="{E06F4580-8F30-4865-B6EA-9F8368158D38}" name="Column15622" dataDxfId="804"/>
    <tableColumn id="15627" xr3:uid="{4014DCCF-24D9-46FE-8161-8EA8ED58DB8C}" name="Column15623" dataDxfId="803"/>
    <tableColumn id="15628" xr3:uid="{7697CF08-EC2D-49C6-A8C7-2BB315F522BD}" name="Column15624" dataDxfId="802"/>
    <tableColumn id="15629" xr3:uid="{A3AFB411-B585-407C-91D9-CE6FBED1AC22}" name="Column15625" dataDxfId="801"/>
    <tableColumn id="15630" xr3:uid="{62054CD5-CE97-4ACB-974B-DC4DD321C2AB}" name="Column15626" dataDxfId="800"/>
    <tableColumn id="15631" xr3:uid="{97379A56-2001-44EA-BDC4-90483036ED0A}" name="Column15627" dataDxfId="799"/>
    <tableColumn id="15632" xr3:uid="{7163B7D5-87E3-4F83-8A0C-07D7C44D8D20}" name="Column15628" dataDxfId="798"/>
    <tableColumn id="15633" xr3:uid="{B0B94A3D-16B7-4B2D-89CE-71AEF81D3255}" name="Column15629" dataDxfId="797"/>
    <tableColumn id="15634" xr3:uid="{C6F027F1-F0DC-4B9B-8A8D-A45FC62FE6E1}" name="Column15630" dataDxfId="796"/>
    <tableColumn id="15635" xr3:uid="{5308A45F-A541-4205-AD13-ED9B3BA63EAA}" name="Column15631" dataDxfId="795"/>
    <tableColumn id="15636" xr3:uid="{BE668FDC-FB72-4338-BCAE-AB29EAE8566D}" name="Column15632" dataDxfId="794"/>
    <tableColumn id="15637" xr3:uid="{096B1AE3-8D17-47DB-A3DF-28003A8AD769}" name="Column15633" dataDxfId="793"/>
    <tableColumn id="15638" xr3:uid="{6FDC01DB-011A-4374-80EF-487CCA3FBD4D}" name="Column15634" dataDxfId="792"/>
    <tableColumn id="15639" xr3:uid="{4DB8CC05-D6ED-4A17-A90F-023411C7B6B4}" name="Column15635" dataDxfId="791"/>
    <tableColumn id="15640" xr3:uid="{345E754B-4F8A-4502-9C28-F675D4D6C6BC}" name="Column15636" dataDxfId="790"/>
    <tableColumn id="15641" xr3:uid="{64B735DB-494D-4870-8525-38995A2644A7}" name="Column15637" dataDxfId="789"/>
    <tableColumn id="15642" xr3:uid="{54689FF4-F503-4129-9A60-4BD7BA23B5BB}" name="Column15638" dataDxfId="788"/>
    <tableColumn id="15643" xr3:uid="{7F9509ED-2C38-40E0-83A4-A76C28A382DA}" name="Column15639" dataDxfId="787"/>
    <tableColumn id="15644" xr3:uid="{218F64F7-633D-4E5C-B6C8-CE424564AEE1}" name="Column15640" dataDxfId="786"/>
    <tableColumn id="15645" xr3:uid="{47808689-0CC1-4DA2-B8B5-C5E19F27454A}" name="Column15641" dataDxfId="785"/>
    <tableColumn id="15646" xr3:uid="{6CBB8700-4E59-45B0-ACD1-765E9B8C0824}" name="Column15642" dataDxfId="784"/>
    <tableColumn id="15647" xr3:uid="{AF32CF19-2EE2-4E24-BE01-6C9B4C2DBACD}" name="Column15643" dataDxfId="783"/>
    <tableColumn id="15648" xr3:uid="{1FE3FF39-2B84-4275-BCBA-9CB0D83110E5}" name="Column15644" dataDxfId="782"/>
    <tableColumn id="15649" xr3:uid="{C6240CAA-FE08-40BF-B664-A725FFB3C2C6}" name="Column15645" dataDxfId="781"/>
    <tableColumn id="15650" xr3:uid="{7033104D-CE6B-4487-A051-114FD827BD17}" name="Column15646" dataDxfId="780"/>
    <tableColumn id="15651" xr3:uid="{913F05F6-AF6B-47FC-B85F-8F6D7E171455}" name="Column15647" dataDxfId="779"/>
    <tableColumn id="15652" xr3:uid="{511E8E1D-3A11-4F5A-906F-A0D885B3BC85}" name="Column15648" dataDxfId="778"/>
    <tableColumn id="15653" xr3:uid="{9C99BBBE-CFA3-4E4E-AA0A-23772C5E8C88}" name="Column15649" dataDxfId="777"/>
    <tableColumn id="15654" xr3:uid="{8D02D49A-DDB9-4DED-BD46-47CF7115DFC0}" name="Column15650" dataDxfId="776"/>
    <tableColumn id="15655" xr3:uid="{2C34038E-9445-4D5E-999F-5F8655CED9DE}" name="Column15651" dataDxfId="775"/>
    <tableColumn id="15656" xr3:uid="{528A3A99-3054-479E-B9F9-6BAEEFDF1953}" name="Column15652" dataDxfId="774"/>
    <tableColumn id="15657" xr3:uid="{D884DF0A-05C9-4DB7-8518-E324FEBA5CC9}" name="Column15653" dataDxfId="773"/>
    <tableColumn id="15658" xr3:uid="{CCA7A06D-7A19-469B-8941-2A4A13AD0317}" name="Column15654" dataDxfId="772"/>
    <tableColumn id="15659" xr3:uid="{18D4E67B-F2AD-43A7-84E9-7B1EA14C6F3C}" name="Column15655" dataDxfId="771"/>
    <tableColumn id="15660" xr3:uid="{76731F43-721A-450B-81D3-FAA835B57075}" name="Column15656" dataDxfId="770"/>
    <tableColumn id="15661" xr3:uid="{225C354D-2EAF-4C91-8960-C24C674D9A4D}" name="Column15657" dataDxfId="769"/>
    <tableColumn id="15662" xr3:uid="{D35EA725-A52F-4AFD-BDFA-6DA0B0F318A5}" name="Column15658" dataDxfId="768"/>
    <tableColumn id="15663" xr3:uid="{07A0A558-7DC5-48DF-B7E6-886068DDFD95}" name="Column15659" dataDxfId="767"/>
    <tableColumn id="15664" xr3:uid="{8B6E1270-0B75-4676-A411-953B59F50AF4}" name="Column15660" dataDxfId="766"/>
    <tableColumn id="15665" xr3:uid="{F1B41024-36B8-4B41-A2E8-65F8745F983B}" name="Column15661" dataDxfId="765"/>
    <tableColumn id="15666" xr3:uid="{98744769-1953-4533-8DCA-EF5A238C6E77}" name="Column15662" dataDxfId="764"/>
    <tableColumn id="15667" xr3:uid="{EBED964D-171D-4966-BA48-F9A74A5979AC}" name="Column15663" dataDxfId="763"/>
    <tableColumn id="15668" xr3:uid="{16F5B0D6-B8A0-44A3-8BBD-A879FCBFFEC2}" name="Column15664" dataDxfId="762"/>
    <tableColumn id="15669" xr3:uid="{C26CFDE1-6FA5-4921-8A78-B8045C7DC4F7}" name="Column15665" dataDxfId="761"/>
    <tableColumn id="15670" xr3:uid="{7310928D-E52A-4A4F-87BC-0155986C3096}" name="Column15666" dataDxfId="760"/>
    <tableColumn id="15671" xr3:uid="{67B6927B-CF97-4939-AD41-AD5A41BF3D38}" name="Column15667" dataDxfId="759"/>
    <tableColumn id="15672" xr3:uid="{D2E8EC7C-BEF0-45A0-A4E2-A4E50AD274D3}" name="Column15668" dataDxfId="758"/>
    <tableColumn id="15673" xr3:uid="{370AEE95-930F-4DD1-BF70-1D8DF71F03E0}" name="Column15669" dataDxfId="757"/>
    <tableColumn id="15674" xr3:uid="{840E1907-2A73-4DCE-B337-0AB95B5FD76A}" name="Column15670" dataDxfId="756"/>
    <tableColumn id="15675" xr3:uid="{03E9518A-A00F-40C9-B94B-E3CE3AA8D576}" name="Column15671" dataDxfId="755"/>
    <tableColumn id="15676" xr3:uid="{08CF7E36-61BA-47B7-AEF9-726E825CA805}" name="Column15672" dataDxfId="754"/>
    <tableColumn id="15677" xr3:uid="{C0EFF70C-DBD2-4C2D-894B-8B5968BA7F5B}" name="Column15673" dataDxfId="753"/>
    <tableColumn id="15678" xr3:uid="{2BDEA717-619A-4815-AF93-C2F936203E8C}" name="Column15674" dataDxfId="752"/>
    <tableColumn id="15679" xr3:uid="{7B2BC1E6-4187-4D56-A550-D67690B42347}" name="Column15675" dataDxfId="751"/>
    <tableColumn id="15680" xr3:uid="{0D887252-F46E-4E69-AB64-408275B70510}" name="Column15676" dataDxfId="750"/>
    <tableColumn id="15681" xr3:uid="{52F2DCB6-6971-4A00-B07B-3A769D7C9CD3}" name="Column15677" dataDxfId="749"/>
    <tableColumn id="15682" xr3:uid="{2838AF8E-EB76-4895-A7EC-C4425592BFC8}" name="Column15678" dataDxfId="748"/>
    <tableColumn id="15683" xr3:uid="{44D74C87-C026-40A5-9A8B-1BD44C63706A}" name="Column15679" dataDxfId="747"/>
    <tableColumn id="15684" xr3:uid="{9E503897-1946-4C55-8642-6A43DC0DF3E8}" name="Column15680" dataDxfId="746"/>
    <tableColumn id="15685" xr3:uid="{2AA98D92-3578-4042-8987-88069C9D05BF}" name="Column15681" dataDxfId="745"/>
    <tableColumn id="15686" xr3:uid="{3C1FC1D5-79A4-4686-8A07-EAE8384C59EC}" name="Column15682" dataDxfId="744"/>
    <tableColumn id="15687" xr3:uid="{881B828F-0C75-4E4C-9CC2-75064153A1C6}" name="Column15683" dataDxfId="743"/>
    <tableColumn id="15688" xr3:uid="{85B0E6FC-46EA-49CB-A2E6-5252A672C81E}" name="Column15684" dataDxfId="742"/>
    <tableColumn id="15689" xr3:uid="{C88F509B-F0FB-405D-8E09-8C282F24322C}" name="Column15685" dataDxfId="741"/>
    <tableColumn id="15690" xr3:uid="{60E3BE55-0DE9-4A97-B5EB-CFAAE3B52D30}" name="Column15686" dataDxfId="740"/>
    <tableColumn id="15691" xr3:uid="{4825EDD6-C19C-4AEF-BBFE-62B9581BCD1B}" name="Column15687" dataDxfId="739"/>
    <tableColumn id="15692" xr3:uid="{60CA6EEE-2D06-4922-AD06-F8A5ECBDAD4E}" name="Column15688" dataDxfId="738"/>
    <tableColumn id="15693" xr3:uid="{C6874015-29DC-4C9D-AADB-21942F469C98}" name="Column15689" dataDxfId="737"/>
    <tableColumn id="15694" xr3:uid="{5B6B4EC2-5904-4DD0-9531-1B16D15D2431}" name="Column15690" dataDxfId="736"/>
    <tableColumn id="15695" xr3:uid="{9B38CB3B-24F3-4304-8582-3D84B549F7E7}" name="Column15691" dataDxfId="735"/>
    <tableColumn id="15696" xr3:uid="{9F7F5F75-979B-43BF-8D10-EE5311B4F522}" name="Column15692" dataDxfId="734"/>
    <tableColumn id="15697" xr3:uid="{8F609929-A9B0-4012-B20B-A083A16A5973}" name="Column15693" dataDxfId="733"/>
    <tableColumn id="15698" xr3:uid="{8FC5BB70-152C-41DD-9E12-231629A91F2E}" name="Column15694" dataDxfId="732"/>
    <tableColumn id="15699" xr3:uid="{A2DBCD03-D178-4943-A0A7-A7EAE9B56FD4}" name="Column15695" dataDxfId="731"/>
    <tableColumn id="15700" xr3:uid="{8FFD640D-9EA8-4C07-97A6-610C1887EA98}" name="Column15696" dataDxfId="730"/>
    <tableColumn id="15701" xr3:uid="{0F435820-8F2B-4AAA-900B-B5E17D6256B9}" name="Column15697" dataDxfId="729"/>
    <tableColumn id="15702" xr3:uid="{D831EA77-731B-4295-8055-B9E2BD3D042A}" name="Column15698" dataDxfId="728"/>
    <tableColumn id="15703" xr3:uid="{DDEA37CF-9295-40F4-9AF9-A7BA6AA58774}" name="Column15699" dataDxfId="727"/>
    <tableColumn id="15704" xr3:uid="{26933E98-A120-4E12-B866-8FCFA3A2CA63}" name="Column15700" dataDxfId="726"/>
    <tableColumn id="15705" xr3:uid="{E0848990-9BE0-4FDA-B017-546E4EED5767}" name="Column15701" dataDxfId="725"/>
    <tableColumn id="15706" xr3:uid="{74F61864-C14E-4345-9BF7-7D0B8BA3B2BE}" name="Column15702" dataDxfId="724"/>
    <tableColumn id="15707" xr3:uid="{DCEA2405-2B40-4489-A5BD-95F436407DBD}" name="Column15703" dataDxfId="723"/>
    <tableColumn id="15708" xr3:uid="{2ECA79A9-D3DD-4CA2-8C06-FDEF5EC56D87}" name="Column15704" dataDxfId="722"/>
    <tableColumn id="15709" xr3:uid="{139934E5-CDBC-44A0-ADE7-ADFE7FB0CCE3}" name="Column15705" dataDxfId="721"/>
    <tableColumn id="15710" xr3:uid="{0E2738CD-08BE-4597-AF9D-E02B817BE91A}" name="Column15706" dataDxfId="720"/>
    <tableColumn id="15711" xr3:uid="{50110550-9C17-4B70-8CF5-95041E7F9A6C}" name="Column15707" dataDxfId="719"/>
    <tableColumn id="15712" xr3:uid="{AAA7EF3F-9038-4544-860B-EC083F520ABC}" name="Column15708" dataDxfId="718"/>
    <tableColumn id="15713" xr3:uid="{ED1205D5-41EE-4554-A1F7-02AA68057D18}" name="Column15709" dataDxfId="717"/>
    <tableColumn id="15714" xr3:uid="{85872694-C4C2-484D-AB06-5BE35D463C4F}" name="Column15710" dataDxfId="716"/>
    <tableColumn id="15715" xr3:uid="{EF7975D2-B9CB-4696-939B-7C20884FDCD0}" name="Column15711" dataDxfId="715"/>
    <tableColumn id="15716" xr3:uid="{E436B190-7A83-40F4-AA62-5CF9CF245B04}" name="Column15712" dataDxfId="714"/>
    <tableColumn id="15717" xr3:uid="{9E37861A-A525-422F-B6CF-7619CBD30678}" name="Column15713" dataDxfId="713"/>
    <tableColumn id="15718" xr3:uid="{A23B693F-6A12-445C-973B-B8DDD686A7C5}" name="Column15714" dataDxfId="712"/>
    <tableColumn id="15719" xr3:uid="{B8BCE4E4-4E7D-4005-95FD-AB0852C0BE81}" name="Column15715" dataDxfId="711"/>
    <tableColumn id="15720" xr3:uid="{60547063-9B53-4BB6-B83F-43B8F9E71279}" name="Column15716" dataDxfId="710"/>
    <tableColumn id="15721" xr3:uid="{44151417-FDBD-4251-9C36-3A589FD55CEE}" name="Column15717" dataDxfId="709"/>
    <tableColumn id="15722" xr3:uid="{5985F7DC-73EF-4F58-B2B8-8B9563D8679C}" name="Column15718" dataDxfId="708"/>
    <tableColumn id="15723" xr3:uid="{03B8D567-1B3D-4E2A-A3A6-E4B974C3A36E}" name="Column15719" dataDxfId="707"/>
    <tableColumn id="15724" xr3:uid="{EA6FDFDB-E347-4E04-9017-08A4F1561592}" name="Column15720" dataDxfId="706"/>
    <tableColumn id="15725" xr3:uid="{EB1DD913-DE65-4873-A41C-96559D688062}" name="Column15721" dataDxfId="705"/>
    <tableColumn id="15726" xr3:uid="{C4158B47-B042-4FE6-89AC-1326C46476DA}" name="Column15722" dataDxfId="704"/>
    <tableColumn id="15727" xr3:uid="{580AA1AC-E0A4-4167-8005-45990D3D7C0C}" name="Column15723" dataDxfId="703"/>
    <tableColumn id="15728" xr3:uid="{5AAFD475-C5B0-4114-AC7F-859C7F3FACD6}" name="Column15724" dataDxfId="702"/>
    <tableColumn id="15729" xr3:uid="{AA97E598-D094-4501-8F6C-B1289A11DABA}" name="Column15725" dataDxfId="701"/>
    <tableColumn id="15730" xr3:uid="{D8BD69BB-A23C-4668-9475-7D103FBF3715}" name="Column15726" dataDxfId="700"/>
    <tableColumn id="15731" xr3:uid="{DB3F1DE9-B8B4-4767-B800-960DCF1F6714}" name="Column15727" dataDxfId="699"/>
    <tableColumn id="15732" xr3:uid="{0C934642-D05D-418D-A245-87A4F785E2E5}" name="Column15728" dataDxfId="698"/>
    <tableColumn id="15733" xr3:uid="{14BE61FC-9B47-4F8A-B268-6106F15C68C1}" name="Column15729" dataDxfId="697"/>
    <tableColumn id="15734" xr3:uid="{2AF20B45-2097-4C7F-85B9-138FE482016D}" name="Column15730" dataDxfId="696"/>
    <tableColumn id="15735" xr3:uid="{E5729FB6-0B7F-4593-B512-B547D26C7582}" name="Column15731" dataDxfId="695"/>
    <tableColumn id="15736" xr3:uid="{A79E8B54-E30D-4597-8882-EAE057A6675D}" name="Column15732" dataDxfId="694"/>
    <tableColumn id="15737" xr3:uid="{6EDFEF8B-5C3B-406B-ADB8-729F96D2C8E0}" name="Column15733" dataDxfId="693"/>
    <tableColumn id="15738" xr3:uid="{376BC83D-3674-481F-862B-7CDA309A07E0}" name="Column15734" dataDxfId="692"/>
    <tableColumn id="15739" xr3:uid="{31922785-C25F-46EE-8A07-7D1E12CB63FF}" name="Column15735" dataDxfId="691"/>
    <tableColumn id="15740" xr3:uid="{65834615-9D42-4B6B-AC24-2A140728946A}" name="Column15736" dataDxfId="690"/>
    <tableColumn id="15741" xr3:uid="{23E4DFAA-3E77-4E0C-B127-C85900C0A0B5}" name="Column15737" dataDxfId="689"/>
    <tableColumn id="15742" xr3:uid="{6B2AC52A-8842-473C-9D99-CCBCB549DFB1}" name="Column15738" dataDxfId="688"/>
    <tableColumn id="15743" xr3:uid="{9ABE180C-E2D4-42AF-AA26-6753B360876B}" name="Column15739" dataDxfId="687"/>
    <tableColumn id="15744" xr3:uid="{D2A1BB64-B67B-41D4-9BEF-3625E49C0259}" name="Column15740" dataDxfId="686"/>
    <tableColumn id="15745" xr3:uid="{921A080A-B0B7-4E5C-8F9D-02085301050A}" name="Column15741" dataDxfId="685"/>
    <tableColumn id="15746" xr3:uid="{DC62122A-1346-4B16-ADA7-A0F3CF2CE373}" name="Column15742" dataDxfId="684"/>
    <tableColumn id="15747" xr3:uid="{12162A82-A1B3-45FA-B365-163B4D6C63F1}" name="Column15743" dataDxfId="683"/>
    <tableColumn id="15748" xr3:uid="{7E174872-C979-4C37-B8FC-38123653757B}" name="Column15744" dataDxfId="682"/>
    <tableColumn id="15749" xr3:uid="{137F0299-8148-40FF-AB79-2756060B445A}" name="Column15745" dataDxfId="681"/>
    <tableColumn id="15750" xr3:uid="{86D12D9A-EC42-426C-B6D5-85335232D977}" name="Column15746" dataDxfId="680"/>
    <tableColumn id="15751" xr3:uid="{6BF223CA-2DEF-47A8-B365-3B2BAE052EA3}" name="Column15747" dataDxfId="679"/>
    <tableColumn id="15752" xr3:uid="{F24BBEE4-30BB-4088-8B30-AC738488597E}" name="Column15748" dataDxfId="678"/>
    <tableColumn id="15753" xr3:uid="{4CB01ADB-8A37-4437-9A6B-9BEC5CC7679C}" name="Column15749" dataDxfId="677"/>
    <tableColumn id="15754" xr3:uid="{BECA02B7-6082-438D-8C46-866195A78FEB}" name="Column15750" dataDxfId="676"/>
    <tableColumn id="15755" xr3:uid="{F1ECEBE9-E931-4174-815C-2D2324DBF00C}" name="Column15751" dataDxfId="675"/>
    <tableColumn id="15756" xr3:uid="{A4CF1A70-AA1F-4B0A-8823-B08872C3AC35}" name="Column15752" dataDxfId="674"/>
    <tableColumn id="15757" xr3:uid="{5AD498B3-8D39-485B-9418-7E121CDF4213}" name="Column15753" dataDxfId="673"/>
    <tableColumn id="15758" xr3:uid="{E52C2C67-8371-4885-9523-C0FFBCA97EC8}" name="Column15754" dataDxfId="672"/>
    <tableColumn id="15759" xr3:uid="{23FA996B-B2E5-4AC2-BB9C-348DB675183C}" name="Column15755" dataDxfId="671"/>
    <tableColumn id="15760" xr3:uid="{22E0DB4B-BB2F-417F-9DC6-5FA1656B2FB5}" name="Column15756" dataDxfId="670"/>
    <tableColumn id="15761" xr3:uid="{D2391460-0846-4F82-89B5-E5FF96CB7F41}" name="Column15757" dataDxfId="669"/>
    <tableColumn id="15762" xr3:uid="{1464B187-23F3-4004-B5C8-445FDC7C92F4}" name="Column15758" dataDxfId="668"/>
    <tableColumn id="15763" xr3:uid="{205054DE-772D-4C3B-B410-2BB4DB33B89E}" name="Column15759" dataDxfId="667"/>
    <tableColumn id="15764" xr3:uid="{E61D3966-7C63-4842-87F7-E2A6929C6D8E}" name="Column15760" dataDxfId="666"/>
    <tableColumn id="15765" xr3:uid="{D0456172-8368-457A-99A4-31E302E418C2}" name="Column15761" dataDxfId="665"/>
    <tableColumn id="15766" xr3:uid="{A912AC0D-237D-4613-AEAB-100A57C097D7}" name="Column15762" dataDxfId="664"/>
    <tableColumn id="15767" xr3:uid="{2814B31F-EC2E-4441-B6D4-5499F112C319}" name="Column15763" dataDxfId="663"/>
    <tableColumn id="15768" xr3:uid="{B2F33AFA-205D-445D-9671-266596AE75BA}" name="Column15764" dataDxfId="662"/>
    <tableColumn id="15769" xr3:uid="{3AF8A744-4718-4A5E-BB5F-0FD8EFF85C57}" name="Column15765" dataDxfId="661"/>
    <tableColumn id="15770" xr3:uid="{E1DE13A9-134E-4F83-AFC5-008AEA3B741F}" name="Column15766" dataDxfId="660"/>
    <tableColumn id="15771" xr3:uid="{7D538B5B-21F1-4DD2-BC06-A0A0D32188B3}" name="Column15767" dataDxfId="659"/>
    <tableColumn id="15772" xr3:uid="{006CEC5A-C4DF-4BC0-AE15-E2CD91F40EF0}" name="Column15768" dataDxfId="658"/>
    <tableColumn id="15773" xr3:uid="{0944561D-CF6B-4C6A-9CCF-CAECD7C5529D}" name="Column15769" dataDxfId="657"/>
    <tableColumn id="15774" xr3:uid="{AAB1DA46-BABE-4458-BBD4-83A78D0C0A5C}" name="Column15770" dataDxfId="656"/>
    <tableColumn id="15775" xr3:uid="{12EF2A70-49E9-4D97-AFD9-C9C4E8CA9E7D}" name="Column15771" dataDxfId="655"/>
    <tableColumn id="15776" xr3:uid="{3DAD0ACF-6D78-40FD-A8E3-DDA8C92EA25D}" name="Column15772" dataDxfId="654"/>
    <tableColumn id="15777" xr3:uid="{D7C0E329-1D51-4D46-99D2-37334D28DDB4}" name="Column15773" dataDxfId="653"/>
    <tableColumn id="15778" xr3:uid="{5362BBB6-103C-43AB-B0A7-B4E2E9FD1676}" name="Column15774" dataDxfId="652"/>
    <tableColumn id="15779" xr3:uid="{D26FEE2F-48B2-4E77-944C-85FDB5820D94}" name="Column15775" dataDxfId="651"/>
    <tableColumn id="15780" xr3:uid="{C94BC281-DDDE-4AF8-9E34-AB6EA7EDDF6D}" name="Column15776" dataDxfId="650"/>
    <tableColumn id="15781" xr3:uid="{092DB25F-E967-4F0F-BEC6-939895915390}" name="Column15777" dataDxfId="649"/>
    <tableColumn id="15782" xr3:uid="{91C96BD3-8712-461B-ADE2-D019FE615DBD}" name="Column15778" dataDxfId="648"/>
    <tableColumn id="15783" xr3:uid="{7812E800-59BA-40CD-98B2-80A904DC8144}" name="Column15779" dataDxfId="647"/>
    <tableColumn id="15784" xr3:uid="{CF22E2BA-47A0-4034-9D9E-FE51A47C8630}" name="Column15780" dataDxfId="646"/>
    <tableColumn id="15785" xr3:uid="{9108CAEC-6AE5-40C4-9904-D2E0B3653DE0}" name="Column15781" dataDxfId="645"/>
    <tableColumn id="15786" xr3:uid="{0DC097C6-26B6-4661-987D-3D8136E6B9CA}" name="Column15782" dataDxfId="644"/>
    <tableColumn id="15787" xr3:uid="{FE903CD5-B7A1-4D43-BB68-9C99FB4BA111}" name="Column15783" dataDxfId="643"/>
    <tableColumn id="15788" xr3:uid="{4810D3E1-5C30-4572-A1A3-01C8AA9DF0D2}" name="Column15784" dataDxfId="642"/>
    <tableColumn id="15789" xr3:uid="{C52A34C9-D7AD-455D-80AA-1C39DF9A55C1}" name="Column15785" dataDxfId="641"/>
    <tableColumn id="15790" xr3:uid="{34A16485-35D3-40B5-BBEF-E042EA94600E}" name="Column15786" dataDxfId="640"/>
    <tableColumn id="15791" xr3:uid="{65DB1325-0AD3-4B7F-A79B-0F0AD1AC3A71}" name="Column15787" dataDxfId="639"/>
    <tableColumn id="15792" xr3:uid="{38441A63-1782-4547-B076-CBA3FBA596D0}" name="Column15788" dataDxfId="638"/>
    <tableColumn id="15793" xr3:uid="{A6ACC390-8791-4636-BAEC-9A1FBD08BC16}" name="Column15789" dataDxfId="637"/>
    <tableColumn id="15794" xr3:uid="{ADDB417A-68FE-4F0D-B421-859A5E880958}" name="Column15790" dataDxfId="636"/>
    <tableColumn id="15795" xr3:uid="{CF957B13-238C-41C0-817A-7FB1B90CD25C}" name="Column15791" dataDxfId="635"/>
    <tableColumn id="15796" xr3:uid="{74375F57-18A2-4734-936D-03C244836262}" name="Column15792" dataDxfId="634"/>
    <tableColumn id="15797" xr3:uid="{184D9BE6-14BC-493B-9BBF-80691B2904AB}" name="Column15793" dataDxfId="633"/>
    <tableColumn id="15798" xr3:uid="{D7105A1D-DD5A-4AEC-9CF3-310B2260251D}" name="Column15794" dataDxfId="632"/>
    <tableColumn id="15799" xr3:uid="{3BE1055A-C9D4-48BF-8EE0-976E37FAA227}" name="Column15795" dataDxfId="631"/>
    <tableColumn id="15800" xr3:uid="{A08B5026-7E40-4FA3-947A-C7D6DCF8ACA3}" name="Column15796" dataDxfId="630"/>
    <tableColumn id="15801" xr3:uid="{74475379-DB84-4EA0-8DF3-82EA45978B7C}" name="Column15797" dataDxfId="629"/>
    <tableColumn id="15802" xr3:uid="{8D47573E-31A9-4C71-ADA8-8E141CBD8283}" name="Column15798" dataDxfId="628"/>
    <tableColumn id="15803" xr3:uid="{15EBAB75-D1B1-43DE-8884-6FCC39645667}" name="Column15799" dataDxfId="627"/>
    <tableColumn id="15804" xr3:uid="{C57E4FED-8041-44A8-863A-3CF7053BBDF3}" name="Column15800" dataDxfId="626"/>
    <tableColumn id="15805" xr3:uid="{69946D02-10B8-4A3B-B1EF-835CAF2A672B}" name="Column15801" dataDxfId="625"/>
    <tableColumn id="15806" xr3:uid="{FE3E72A0-43A8-4BBB-B4E4-B2CCAEDE0062}" name="Column15802" dataDxfId="624"/>
    <tableColumn id="15807" xr3:uid="{94C9A761-517C-4787-86C0-793901A22BD1}" name="Column15803" dataDxfId="623"/>
    <tableColumn id="15808" xr3:uid="{1761EA0D-6FE7-4DB8-AD50-D94EC51324D4}" name="Column15804" dataDxfId="622"/>
    <tableColumn id="15809" xr3:uid="{D73FF3FB-594D-4849-AB9A-D73F9ADEBE49}" name="Column15805" dataDxfId="621"/>
    <tableColumn id="15810" xr3:uid="{8F396511-26D0-4254-B35A-9C3874A7A67F}" name="Column15806" dataDxfId="620"/>
    <tableColumn id="15811" xr3:uid="{2F3B7A1C-81DC-4AE6-AE79-99AC103FA744}" name="Column15807" dataDxfId="619"/>
    <tableColumn id="15812" xr3:uid="{CFDD285D-6146-49EE-A14C-22B334F8AF86}" name="Column15808" dataDxfId="618"/>
    <tableColumn id="15813" xr3:uid="{47B38E43-2A81-4E23-9ED6-A4C172850A13}" name="Column15809" dataDxfId="617"/>
    <tableColumn id="15814" xr3:uid="{A3BFC153-85E0-4166-9C9B-2FF6B9658D73}" name="Column15810" dataDxfId="616"/>
    <tableColumn id="15815" xr3:uid="{09DAEB97-3ED3-449F-886A-6BC6BCC367B4}" name="Column15811" dataDxfId="615"/>
    <tableColumn id="15816" xr3:uid="{5A589888-0753-4C9A-8680-39CC80E3C522}" name="Column15812" dataDxfId="614"/>
    <tableColumn id="15817" xr3:uid="{52A29640-52D0-40B9-BBBC-CAABDD1ADFDC}" name="Column15813" dataDxfId="613"/>
    <tableColumn id="15818" xr3:uid="{F21621F7-C6DE-4B8F-AC7B-9A867430F354}" name="Column15814" dataDxfId="612"/>
    <tableColumn id="15819" xr3:uid="{AA243AE8-4870-4189-A6C5-0054547B903B}" name="Column15815" dataDxfId="611"/>
    <tableColumn id="15820" xr3:uid="{7F6E1C6D-4933-4CE3-A6B9-E35B98D663E4}" name="Column15816" dataDxfId="610"/>
    <tableColumn id="15821" xr3:uid="{60518BA7-FE93-4482-B346-B49FF6427BE5}" name="Column15817" dataDxfId="609"/>
    <tableColumn id="15822" xr3:uid="{9DFD82FD-CE84-4A28-9024-24AAD2236BC1}" name="Column15818" dataDxfId="608"/>
    <tableColumn id="15823" xr3:uid="{778FC4BD-B2B7-408E-88E1-52F1191B4178}" name="Column15819" dataDxfId="607"/>
    <tableColumn id="15824" xr3:uid="{34EB3EA8-3B7C-4D46-ACB5-760CC5D85B6F}" name="Column15820" dataDxfId="606"/>
    <tableColumn id="15825" xr3:uid="{6E981B27-948F-4B72-9A88-939C05140DAF}" name="Column15821" dataDxfId="605"/>
    <tableColumn id="15826" xr3:uid="{1469B066-EC3F-4001-94DE-9AEF60281DC8}" name="Column15822" dataDxfId="604"/>
    <tableColumn id="15827" xr3:uid="{092CE9F6-947F-4E3E-AD26-2976C21E7C54}" name="Column15823" dataDxfId="603"/>
    <tableColumn id="15828" xr3:uid="{DFF7EBBA-8A06-4B5F-86B8-0F0A24B1A501}" name="Column15824" dataDxfId="602"/>
    <tableColumn id="15829" xr3:uid="{25A9457C-F541-4BB6-8D99-DB0E664C3608}" name="Column15825" dataDxfId="601"/>
    <tableColumn id="15830" xr3:uid="{A1E2B85F-840A-40A8-87A8-2571560AA55C}" name="Column15826" dataDxfId="600"/>
    <tableColumn id="15831" xr3:uid="{E6481E0A-5BA5-4207-B82B-5AFC16C05307}" name="Column15827" dataDxfId="599"/>
    <tableColumn id="15832" xr3:uid="{0CAD3A59-D34B-42A8-920E-59ADD7689C22}" name="Column15828" dataDxfId="598"/>
    <tableColumn id="15833" xr3:uid="{86664D2B-E9DD-491C-84FA-DAB424D74710}" name="Column15829" dataDxfId="597"/>
    <tableColumn id="15834" xr3:uid="{83EAF5FD-79AD-4F59-A95A-EF8F1BD64DD1}" name="Column15830" dataDxfId="596"/>
    <tableColumn id="15835" xr3:uid="{D76EC5CF-1C19-4F50-85E7-CBE6231646D0}" name="Column15831" dataDxfId="595"/>
    <tableColumn id="15836" xr3:uid="{9CEFEA97-6CB6-4038-BFCB-17A196045B7B}" name="Column15832" dataDxfId="594"/>
    <tableColumn id="15837" xr3:uid="{D3B60013-1E15-4A93-A7E5-AEAF87E8F278}" name="Column15833" dataDxfId="593"/>
    <tableColumn id="15838" xr3:uid="{8978284E-06E4-436A-B4D7-EF85D7FF0865}" name="Column15834" dataDxfId="592"/>
    <tableColumn id="15839" xr3:uid="{1169D173-A0A8-455A-8EA7-359C83FF422F}" name="Column15835" dataDxfId="591"/>
    <tableColumn id="15840" xr3:uid="{19C8AD48-39C3-4C5A-BDA7-75E8BCB123CE}" name="Column15836" dataDxfId="590"/>
    <tableColumn id="15841" xr3:uid="{070B848B-9DC1-41A4-ACF2-9B2CDBD41C21}" name="Column15837" dataDxfId="589"/>
    <tableColumn id="15842" xr3:uid="{D3E4CD0B-4E62-4F9A-BC37-284544DE4FE9}" name="Column15838" dataDxfId="588"/>
    <tableColumn id="15843" xr3:uid="{71DAE880-FCB9-48BC-8B90-DA0D4D784080}" name="Column15839" dataDxfId="587"/>
    <tableColumn id="15844" xr3:uid="{C949933B-4A44-4E4D-9439-F4C98613CDA4}" name="Column15840" dataDxfId="586"/>
    <tableColumn id="15845" xr3:uid="{5007F6DD-2F4F-4CD9-9326-DA6F22CD91FB}" name="Column15841" dataDxfId="585"/>
    <tableColumn id="15846" xr3:uid="{5A0379FE-C2D1-4BBF-88AB-790607507C6D}" name="Column15842" dataDxfId="584"/>
    <tableColumn id="15847" xr3:uid="{2A22A59E-4019-48B6-BB61-66396EF1036E}" name="Column15843" dataDxfId="583"/>
    <tableColumn id="15848" xr3:uid="{6E045CCA-6777-47DF-88AD-BEBC95647F9F}" name="Column15844" dataDxfId="582"/>
    <tableColumn id="15849" xr3:uid="{07A16B37-CB0D-4AC7-BE73-1A7546307AB4}" name="Column15845" dataDxfId="581"/>
    <tableColumn id="15850" xr3:uid="{DBE0148C-7D62-45CA-A6A1-A1A0902A56B0}" name="Column15846" dataDxfId="580"/>
    <tableColumn id="15851" xr3:uid="{EBBA34D1-A5DA-454A-8AEE-4EF30287B445}" name="Column15847" dataDxfId="579"/>
    <tableColumn id="15852" xr3:uid="{AE073923-BC69-4367-881B-9EC94DFF3F1D}" name="Column15848" dataDxfId="578"/>
    <tableColumn id="15853" xr3:uid="{35499DEE-767A-48BA-B26F-8CAB6A88D6C4}" name="Column15849" dataDxfId="577"/>
    <tableColumn id="15854" xr3:uid="{B2BDF745-AEB4-48EC-A4F9-575CC6F181DC}" name="Column15850" dataDxfId="576"/>
    <tableColumn id="15855" xr3:uid="{423CB133-C3DB-4382-B350-4C413067E693}" name="Column15851" dataDxfId="575"/>
    <tableColumn id="15856" xr3:uid="{6EB1E463-3689-4567-BA3D-64903BA6F847}" name="Column15852" dataDxfId="574"/>
    <tableColumn id="15857" xr3:uid="{D0047FC5-32F4-4253-B653-50E383771AC2}" name="Column15853" dataDxfId="573"/>
    <tableColumn id="15858" xr3:uid="{2BF3E645-4E06-4691-8CD8-21FF9C4D18A0}" name="Column15854" dataDxfId="572"/>
    <tableColumn id="15859" xr3:uid="{F5940BEA-4AB4-46A7-B3D0-24A36E5F943A}" name="Column15855" dataDxfId="571"/>
    <tableColumn id="15860" xr3:uid="{3BAEAB33-8905-4BE9-BF0A-502B35F81B77}" name="Column15856" dataDxfId="570"/>
    <tableColumn id="15861" xr3:uid="{E3E6A289-9BB4-4615-8A8F-4C3AE1732EAA}" name="Column15857" dataDxfId="569"/>
    <tableColumn id="15862" xr3:uid="{BD538839-4392-441C-B336-AD1CC5B7671E}" name="Column15858" dataDxfId="568"/>
    <tableColumn id="15863" xr3:uid="{2C5C63B6-ABE7-49CD-8FDE-9EED8F0BE7C6}" name="Column15859" dataDxfId="567"/>
    <tableColumn id="15864" xr3:uid="{E77B8BCF-F537-4F89-AFAB-B4F903FBB961}" name="Column15860" dataDxfId="566"/>
    <tableColumn id="15865" xr3:uid="{E6BA91FD-BEB8-4E0E-90EA-40B2ECA2C3A0}" name="Column15861" dataDxfId="565"/>
    <tableColumn id="15866" xr3:uid="{D9490452-BA72-4BBB-B67F-4B5E2BA2BC48}" name="Column15862" dataDxfId="564"/>
    <tableColumn id="15867" xr3:uid="{CA9E55CB-D51E-427A-B45C-281133919BC6}" name="Column15863" dataDxfId="563"/>
    <tableColumn id="15868" xr3:uid="{19F0C7A2-2028-432E-8158-FD3DB31008F7}" name="Column15864" dataDxfId="562"/>
    <tableColumn id="15869" xr3:uid="{3FDC9E85-22AF-422D-8778-5CC8A3DB6FD9}" name="Column15865" dataDxfId="561"/>
    <tableColumn id="15870" xr3:uid="{032CB6FA-06A6-4E2B-88F7-1A9ECBFBAAB6}" name="Column15866" dataDxfId="560"/>
    <tableColumn id="15871" xr3:uid="{437CD503-0957-4F23-A589-DC84D0148D09}" name="Column15867" dataDxfId="559"/>
    <tableColumn id="15872" xr3:uid="{945B97D9-7059-4A02-9272-CA029F3C56F4}" name="Column15868" dataDxfId="558"/>
    <tableColumn id="15873" xr3:uid="{7A458D64-437F-430E-8EE5-99624F7377EE}" name="Column15869" dataDxfId="557"/>
    <tableColumn id="15874" xr3:uid="{583E3C90-A348-45DB-B7A9-DB4F7E9C865E}" name="Column15870" dataDxfId="556"/>
    <tableColumn id="15875" xr3:uid="{19DB1372-B554-4251-A7E3-A09C7DBBD8F7}" name="Column15871" dataDxfId="555"/>
    <tableColumn id="15876" xr3:uid="{E5B225BD-0BB5-44F0-A660-59CAE11BD193}" name="Column15872" dataDxfId="554"/>
    <tableColumn id="15877" xr3:uid="{7D29CD74-CD90-4416-A63B-54585E947582}" name="Column15873" dataDxfId="553"/>
    <tableColumn id="15878" xr3:uid="{A219E01B-CBEF-437A-B239-FBF2D80124CF}" name="Column15874" dataDxfId="552"/>
    <tableColumn id="15879" xr3:uid="{FCFADC84-3C8B-4CEF-8506-58D9789BED0C}" name="Column15875" dataDxfId="551"/>
    <tableColumn id="15880" xr3:uid="{8AD1FEE3-EC69-4A8A-8259-6DCC4DCE2BA5}" name="Column15876" dataDxfId="550"/>
    <tableColumn id="15881" xr3:uid="{C0C9EB2F-5771-4BF2-BCC2-49604C96080A}" name="Column15877" dataDxfId="549"/>
    <tableColumn id="15882" xr3:uid="{5EAFDEC9-822D-49FB-A816-53DAA91EA608}" name="Column15878" dataDxfId="548"/>
    <tableColumn id="15883" xr3:uid="{5ED94A80-B6A8-4AC2-904D-54913DEE66A3}" name="Column15879" dataDxfId="547"/>
    <tableColumn id="15884" xr3:uid="{072CC4A7-D137-43F0-8103-965AFFD01066}" name="Column15880" dataDxfId="546"/>
    <tableColumn id="15885" xr3:uid="{C7D1FD4C-DBF6-441D-8E99-9B05E28668B8}" name="Column15881" dataDxfId="545"/>
    <tableColumn id="15886" xr3:uid="{ADAD91C9-B4A3-4C5D-8E54-89E1F904A7D7}" name="Column15882" dataDxfId="544"/>
    <tableColumn id="15887" xr3:uid="{3D5CF500-F7E0-460E-955D-DD5D3F04EA97}" name="Column15883" dataDxfId="543"/>
    <tableColumn id="15888" xr3:uid="{0F2EAE68-C085-4418-A1AA-D382EE3F4F44}" name="Column15884" dataDxfId="542"/>
    <tableColumn id="15889" xr3:uid="{0DA31028-DC48-423F-9B5E-CA072E1328E2}" name="Column15885" dataDxfId="541"/>
    <tableColumn id="15890" xr3:uid="{702A5F07-E817-4420-8377-0B2798D9D9A6}" name="Column15886" dataDxfId="540"/>
    <tableColumn id="15891" xr3:uid="{F1106B4D-A0AA-4D88-A833-1EC61C4321D5}" name="Column15887" dataDxfId="539"/>
    <tableColumn id="15892" xr3:uid="{51FEC8EE-77CD-4BDE-A28C-2DB9539B9730}" name="Column15888" dataDxfId="538"/>
    <tableColumn id="15893" xr3:uid="{C6678DAA-54B4-41BF-8580-0FFB62B07DAF}" name="Column15889" dataDxfId="537"/>
    <tableColumn id="15894" xr3:uid="{96B039CA-990D-41FF-8F63-A21D4BFF659A}" name="Column15890" dataDxfId="536"/>
    <tableColumn id="15895" xr3:uid="{19A5C431-63AF-4207-967E-424D7852E239}" name="Column15891" dataDxfId="535"/>
    <tableColumn id="15896" xr3:uid="{9AE423F1-55E9-4294-8D8D-8746E31665CD}" name="Column15892" dataDxfId="534"/>
    <tableColumn id="15897" xr3:uid="{CB46C982-F374-4613-A504-745B213E13E1}" name="Column15893" dataDxfId="533"/>
    <tableColumn id="15898" xr3:uid="{92A5F35F-5E4F-4C9E-A6C4-2B7FA4F5EF5A}" name="Column15894" dataDxfId="532"/>
    <tableColumn id="15899" xr3:uid="{E9CD304B-5DC0-49F6-A8A5-889C976BB6A4}" name="Column15895" dataDxfId="531"/>
    <tableColumn id="15900" xr3:uid="{841CC48F-F247-4C8E-A5BF-F93837A436A2}" name="Column15896" dataDxfId="530"/>
    <tableColumn id="15901" xr3:uid="{B4525FA0-25B8-4BFF-B73E-907B40E29362}" name="Column15897" dataDxfId="529"/>
    <tableColumn id="15902" xr3:uid="{ABBA8922-3B1B-4ED2-AA00-BFA8302E1F57}" name="Column15898" dataDxfId="528"/>
    <tableColumn id="15903" xr3:uid="{221934A9-7E08-4964-80A6-17982DDC500B}" name="Column15899" dataDxfId="527"/>
    <tableColumn id="15904" xr3:uid="{43782F08-66BF-4942-A023-19DF992DECFC}" name="Column15900" dataDxfId="526"/>
    <tableColumn id="15905" xr3:uid="{F8A2C17F-C753-4647-848E-8ECFF0AFBE80}" name="Column15901" dataDxfId="525"/>
    <tableColumn id="15906" xr3:uid="{9F7D7E4E-A0D1-4C17-B2D4-8CD752938C21}" name="Column15902" dataDxfId="524"/>
    <tableColumn id="15907" xr3:uid="{DE80147B-8AB2-434E-9B0D-8CB06D0F56E7}" name="Column15903" dataDxfId="523"/>
    <tableColumn id="15908" xr3:uid="{481DAA62-6AC1-4B89-8B82-11BACF875D29}" name="Column15904" dataDxfId="522"/>
    <tableColumn id="15909" xr3:uid="{2E71359B-9104-4ED4-B80F-3EBD0B7FC7E6}" name="Column15905" dataDxfId="521"/>
    <tableColumn id="15910" xr3:uid="{BC0A9E71-2EAB-4F86-9E5A-0259776CFD4E}" name="Column15906" dataDxfId="520"/>
    <tableColumn id="15911" xr3:uid="{078A5413-A495-4296-989F-4DA837F39E6E}" name="Column15907" dataDxfId="519"/>
    <tableColumn id="15912" xr3:uid="{38A126EB-6E5A-432E-BCC2-5F7F6AEA38E1}" name="Column15908" dataDxfId="518"/>
    <tableColumn id="15913" xr3:uid="{30FDEF30-C243-4048-A7EF-2C86A6E0B490}" name="Column15909" dataDxfId="517"/>
    <tableColumn id="15914" xr3:uid="{00ABC9B2-8BF7-461E-96E0-2B62D96255E3}" name="Column15910" dataDxfId="516"/>
    <tableColumn id="15915" xr3:uid="{E3FC57BB-809A-4662-9EEE-3F3DB34938A3}" name="Column15911" dataDxfId="515"/>
    <tableColumn id="15916" xr3:uid="{75E747AD-00E4-484B-A7B9-FE00CA648DE5}" name="Column15912" dataDxfId="514"/>
    <tableColumn id="15917" xr3:uid="{4A1D542C-996B-4716-84FF-B674E7E6004C}" name="Column15913" dataDxfId="513"/>
    <tableColumn id="15918" xr3:uid="{0EF8FA53-3615-4AB9-A9FB-A4F1EEFFEFEC}" name="Column15914" dataDxfId="512"/>
    <tableColumn id="15919" xr3:uid="{AF5B7049-D90D-4530-AEB5-6F363F9299D7}" name="Column15915" dataDxfId="511"/>
    <tableColumn id="15920" xr3:uid="{2A36E21B-E567-4048-83C1-CDB0D92DAF48}" name="Column15916" dataDxfId="510"/>
    <tableColumn id="15921" xr3:uid="{DA4098A9-3E22-417B-8E89-D1B6DEA88897}" name="Column15917" dataDxfId="509"/>
    <tableColumn id="15922" xr3:uid="{F93CCB7E-1E1B-403F-A8EE-0B9874B453FB}" name="Column15918" dataDxfId="508"/>
    <tableColumn id="15923" xr3:uid="{9E728DA4-BEC6-4937-A986-C03EFBA69408}" name="Column15919" dataDxfId="507"/>
    <tableColumn id="15924" xr3:uid="{D92BFB56-D88E-43C4-AAD4-398FEBBF50D3}" name="Column15920" dataDxfId="506"/>
    <tableColumn id="15925" xr3:uid="{5728D500-D169-4E03-BA1E-E6BD26A43BF0}" name="Column15921" dataDxfId="505"/>
    <tableColumn id="15926" xr3:uid="{66D3DEFE-1C78-4D8E-BFBE-8364F14CCCC7}" name="Column15922" dataDxfId="504"/>
    <tableColumn id="15927" xr3:uid="{5AEC27C1-0BE5-4E4A-8CEB-E6BE40F0292D}" name="Column15923" dataDxfId="503"/>
    <tableColumn id="15928" xr3:uid="{B425F5AE-187A-4C34-A2CA-2F6432DBEC5F}" name="Column15924" dataDxfId="502"/>
    <tableColumn id="15929" xr3:uid="{53BAF865-C95F-4621-96C1-3084238B15F4}" name="Column15925" dataDxfId="501"/>
    <tableColumn id="15930" xr3:uid="{6BB5D8C1-6D82-468E-8C5D-A02BD5439627}" name="Column15926" dataDxfId="500"/>
    <tableColumn id="15931" xr3:uid="{C85EFE6E-C640-4C7F-B657-A8837E15290C}" name="Column15927" dataDxfId="499"/>
    <tableColumn id="15932" xr3:uid="{1C8328C5-35BB-451F-849D-C03ECBB79872}" name="Column15928" dataDxfId="498"/>
    <tableColumn id="15933" xr3:uid="{C0B67853-C1FF-48ED-ACD5-13FEE34B0E73}" name="Column15929" dataDxfId="497"/>
    <tableColumn id="15934" xr3:uid="{A5CC48EF-D939-47A3-A0EE-81243A353C81}" name="Column15930" dataDxfId="496"/>
    <tableColumn id="15935" xr3:uid="{4DDC8645-5CA9-4DA9-ACE5-73FBE11AD507}" name="Column15931" dataDxfId="495"/>
    <tableColumn id="15936" xr3:uid="{8A0282DC-8B28-4B4B-8B7E-4CD14C566CCF}" name="Column15932" dataDxfId="494"/>
    <tableColumn id="15937" xr3:uid="{03E40FEB-015C-4C07-AA97-81AF16531D74}" name="Column15933" dataDxfId="493"/>
    <tableColumn id="15938" xr3:uid="{911E07B0-86DD-4973-9605-C91FE9E623E9}" name="Column15934" dataDxfId="492"/>
    <tableColumn id="15939" xr3:uid="{AA4E3B2F-A7C2-4543-AC52-979D62A838AA}" name="Column15935" dataDxfId="491"/>
    <tableColumn id="15940" xr3:uid="{CAA116B9-12AC-47C5-9157-19CD0DF078CF}" name="Column15936" dataDxfId="490"/>
    <tableColumn id="15941" xr3:uid="{7EAB8ED1-148C-4355-A6FB-BCCACA5346CE}" name="Column15937" dataDxfId="489"/>
    <tableColumn id="15942" xr3:uid="{A3CB2003-84B8-4754-A49C-8F271821D990}" name="Column15938" dataDxfId="488"/>
    <tableColumn id="15943" xr3:uid="{D9180711-E096-4F2D-97D1-F413C3FD1802}" name="Column15939" dataDxfId="487"/>
    <tableColumn id="15944" xr3:uid="{6829ECAF-3B87-432F-B165-46C05C222C50}" name="Column15940" dataDxfId="486"/>
    <tableColumn id="15945" xr3:uid="{8015EC89-40D0-4404-8B00-14E17B05F4E0}" name="Column15941" dataDxfId="485"/>
    <tableColumn id="15946" xr3:uid="{0600F6CC-E551-4DE4-ABAF-832E4C0A68F9}" name="Column15942" dataDxfId="484"/>
    <tableColumn id="15947" xr3:uid="{DCF2C733-BAB2-4CCD-A07E-DD1376504BA4}" name="Column15943" dataDxfId="483"/>
    <tableColumn id="15948" xr3:uid="{E82048F1-E385-4652-A926-680001C094F8}" name="Column15944" dataDxfId="482"/>
    <tableColumn id="15949" xr3:uid="{60F0BB95-64CB-45F6-95C0-26AB89FEE032}" name="Column15945" dataDxfId="481"/>
    <tableColumn id="15950" xr3:uid="{97A5A28B-9B9E-4749-BE76-388F66A8B8E9}" name="Column15946" dataDxfId="480"/>
    <tableColumn id="15951" xr3:uid="{3FBF0E36-0501-4A28-8F1F-72592B36C3B9}" name="Column15947" dataDxfId="479"/>
    <tableColumn id="15952" xr3:uid="{287D5E6A-1D86-4FB8-A3B9-91703C3B0B33}" name="Column15948" dataDxfId="478"/>
    <tableColumn id="15953" xr3:uid="{0F8DA197-83D9-413D-8354-A7DAA081B309}" name="Column15949" dataDxfId="477"/>
    <tableColumn id="15954" xr3:uid="{0CF34E5B-3D8E-42FC-B7DF-61E740BBA643}" name="Column15950" dataDxfId="476"/>
    <tableColumn id="15955" xr3:uid="{1ADD7E7A-2F2F-427E-A31A-17311ED3D520}" name="Column15951" dataDxfId="475"/>
    <tableColumn id="15956" xr3:uid="{0593ACD3-D265-40BF-BEEB-BBE4605417F0}" name="Column15952" dataDxfId="474"/>
    <tableColumn id="15957" xr3:uid="{897FE70E-F771-43BD-BD30-87238BDC8AC2}" name="Column15953" dataDxfId="473"/>
    <tableColumn id="15958" xr3:uid="{B25C1223-C190-4E0D-AED6-B95AED2F10D7}" name="Column15954" dataDxfId="472"/>
    <tableColumn id="15959" xr3:uid="{60007843-0414-4371-8DC9-687BF85C20DE}" name="Column15955" dataDxfId="471"/>
    <tableColumn id="15960" xr3:uid="{2852A194-B875-4E64-A5BE-D384C4C437B1}" name="Column15956" dataDxfId="470"/>
    <tableColumn id="15961" xr3:uid="{D11E64E3-E9BB-4FDA-9F4E-F6016C008F4B}" name="Column15957" dataDxfId="469"/>
    <tableColumn id="15962" xr3:uid="{1883421D-163E-450A-9D20-5F4CAAAC29CF}" name="Column15958" dataDxfId="468"/>
    <tableColumn id="15963" xr3:uid="{B62F9CA6-9677-4B57-BCC8-521A1E511108}" name="Column15959" dataDxfId="467"/>
    <tableColumn id="15964" xr3:uid="{AB1F6B45-5182-4C84-B60F-64378FE920F8}" name="Column15960" dataDxfId="466"/>
    <tableColumn id="15965" xr3:uid="{65F3393B-8DE6-472F-A96D-8627BAC4620D}" name="Column15961" dataDxfId="465"/>
    <tableColumn id="15966" xr3:uid="{248CA44F-2915-4174-8EB1-ECD0ECAF35FC}" name="Column15962" dataDxfId="464"/>
    <tableColumn id="15967" xr3:uid="{C61E4B45-FFB5-4041-BB5F-A686C94D921F}" name="Column15963" dataDxfId="463"/>
    <tableColumn id="15968" xr3:uid="{A7FAB851-7048-441B-9F76-CC1995D7AEFF}" name="Column15964" dataDxfId="462"/>
    <tableColumn id="15969" xr3:uid="{DBF7D8C5-BD11-4B7B-A3C4-53A8FD31BFAB}" name="Column15965" dataDxfId="461"/>
    <tableColumn id="15970" xr3:uid="{57219C71-958A-4453-9C0D-F571E60A3BAD}" name="Column15966" dataDxfId="460"/>
    <tableColumn id="15971" xr3:uid="{D376C5A9-A873-4053-8576-96CDA871D030}" name="Column15967" dataDxfId="459"/>
    <tableColumn id="15972" xr3:uid="{87202C16-72F6-4858-8C02-D5EADBE22735}" name="Column15968" dataDxfId="458"/>
    <tableColumn id="15973" xr3:uid="{9AEAD3BB-800F-449C-8493-D63139AD2077}" name="Column15969" dataDxfId="457"/>
    <tableColumn id="15974" xr3:uid="{B05DA6F6-7BB8-4790-8B44-E228C785301F}" name="Column15970" dataDxfId="456"/>
    <tableColumn id="15975" xr3:uid="{DC5C84BA-1A3C-4BD0-84FD-446D27035375}" name="Column15971" dataDxfId="455"/>
    <tableColumn id="15976" xr3:uid="{86D1CDE8-C168-4D0D-92D7-9DDD40F0E7C5}" name="Column15972" dataDxfId="454"/>
    <tableColumn id="15977" xr3:uid="{462BCE15-B4F1-40E5-A174-6440647CAA21}" name="Column15973" dataDxfId="453"/>
    <tableColumn id="15978" xr3:uid="{7EAA5DB6-725A-4DED-92B4-E94A94380966}" name="Column15974" dataDxfId="452"/>
    <tableColumn id="15979" xr3:uid="{B59C6BFB-EA14-44AA-BAA2-2545E1DD247A}" name="Column15975" dataDxfId="451"/>
    <tableColumn id="15980" xr3:uid="{10A3BB3D-84B4-4A25-8E53-78BEC6E138AD}" name="Column15976" dataDxfId="450"/>
    <tableColumn id="15981" xr3:uid="{4CF4C76D-26BC-4E16-9B03-898F2153AD7F}" name="Column15977" dataDxfId="449"/>
    <tableColumn id="15982" xr3:uid="{91C635FC-829F-467B-915F-44B84A87E95C}" name="Column15978" dataDxfId="448"/>
    <tableColumn id="15983" xr3:uid="{690C93D3-3652-454E-9031-1CF99B2A4C4E}" name="Column15979" dataDxfId="447"/>
    <tableColumn id="15984" xr3:uid="{1F8F0F8D-0FC8-4D4F-8D47-8E807070533D}" name="Column15980" dataDxfId="446"/>
    <tableColumn id="15985" xr3:uid="{A693494D-A6FD-4705-B752-E0A88A4BB375}" name="Column15981" dataDxfId="445"/>
    <tableColumn id="15986" xr3:uid="{67BB2A00-ED09-479F-BD39-8DCE1239C76A}" name="Column15982" dataDxfId="444"/>
    <tableColumn id="15987" xr3:uid="{532BFAD4-B0A4-47C4-8C15-DF1854386350}" name="Column15983" dataDxfId="443"/>
    <tableColumn id="15988" xr3:uid="{723C2518-21E9-4542-A7A9-9B894F2C8DC0}" name="Column15984" dataDxfId="442"/>
    <tableColumn id="15989" xr3:uid="{DEF8C742-A4AE-47E1-B028-2B5152BFE73A}" name="Column15985" dataDxfId="441"/>
    <tableColumn id="15990" xr3:uid="{55C05EC0-F45B-4532-85C6-E973E0F21CDC}" name="Column15986" dataDxfId="440"/>
    <tableColumn id="15991" xr3:uid="{C3637683-0173-49E1-8E75-684522826C43}" name="Column15987" dataDxfId="439"/>
    <tableColumn id="15992" xr3:uid="{28F03E93-FF9E-4CC4-A0EE-D4B4C07A8D28}" name="Column15988" dataDxfId="438"/>
    <tableColumn id="15993" xr3:uid="{22B6226F-D10B-489C-853A-A87F3E0EE3BE}" name="Column15989" dataDxfId="437"/>
    <tableColumn id="15994" xr3:uid="{9099256E-40C7-49CC-88DA-81C34E068C89}" name="Column15990" dataDxfId="436"/>
    <tableColumn id="15995" xr3:uid="{5D8F1D7B-7197-459B-B949-7275BD228D73}" name="Column15991" dataDxfId="435"/>
    <tableColumn id="15996" xr3:uid="{7B5442CE-60D9-4B4E-A63D-9E538A5B9D82}" name="Column15992" dataDxfId="434"/>
    <tableColumn id="15997" xr3:uid="{883B2112-32AF-48B9-ACAE-29AD173ABD92}" name="Column15993" dataDxfId="433"/>
    <tableColumn id="15998" xr3:uid="{A52E66F8-A1BF-4A23-BFA4-F5F897F250F2}" name="Column15994" dataDxfId="432"/>
    <tableColumn id="15999" xr3:uid="{7BB74BD7-7C41-4D50-B381-2A3A4652EB4D}" name="Column15995" dataDxfId="431"/>
    <tableColumn id="16000" xr3:uid="{C60C4347-9B2B-4A5A-B415-E7816D1CDDBE}" name="Column15996" dataDxfId="430"/>
    <tableColumn id="16001" xr3:uid="{00EAA308-D54A-4A3F-9494-E3CB285B0416}" name="Column15997" dataDxfId="429"/>
    <tableColumn id="16002" xr3:uid="{EB2E6B58-809E-47DF-A96F-9B7AD5F8976A}" name="Column15998" dataDxfId="428"/>
    <tableColumn id="16003" xr3:uid="{16FC256F-5928-406A-83F5-0BB44BA43854}" name="Column15999" dataDxfId="427"/>
    <tableColumn id="16004" xr3:uid="{BE5FAD30-8B16-4D70-A713-829C7D207F06}" name="Column16000" dataDxfId="426"/>
    <tableColumn id="16005" xr3:uid="{64546214-0855-487D-B2D3-B447EEB1A3FE}" name="Column16001" dataDxfId="425"/>
    <tableColumn id="16006" xr3:uid="{091F4CD7-3AD0-4A0D-9115-BAE1FEEF48B2}" name="Column16002" dataDxfId="424"/>
    <tableColumn id="16007" xr3:uid="{CA07AABF-D99E-4C05-9D9A-086384A1F983}" name="Column16003" dataDxfId="423"/>
    <tableColumn id="16008" xr3:uid="{DAE5FDFE-85D4-4B6B-BEB6-F05553F21DD8}" name="Column16004" dataDxfId="422"/>
    <tableColumn id="16009" xr3:uid="{3F2E568C-BCA6-476A-B38F-D5E5E53FE02E}" name="Column16005" dataDxfId="421"/>
    <tableColumn id="16010" xr3:uid="{E4E833B0-8EC2-4AD8-8164-B56CCE59BFA4}" name="Column16006" dataDxfId="420"/>
    <tableColumn id="16011" xr3:uid="{8081815B-C678-482E-A0CE-12022957E699}" name="Column16007" dataDxfId="419"/>
    <tableColumn id="16012" xr3:uid="{86B64A1B-25B1-4DA8-9FC3-0E1443B8E84E}" name="Column16008" dataDxfId="418"/>
    <tableColumn id="16013" xr3:uid="{FC327C71-519F-4DBB-A5F6-5C304324BF9F}" name="Column16009" dataDxfId="417"/>
    <tableColumn id="16014" xr3:uid="{7CA29D14-E971-4CC2-AA1B-33E11B6E0717}" name="Column16010" dataDxfId="416"/>
    <tableColumn id="16015" xr3:uid="{8C0E78A3-25F0-41AA-AF59-3CF885450E8B}" name="Column16011" dataDxfId="415"/>
    <tableColumn id="16016" xr3:uid="{33494856-5656-45D1-993C-29803F964F9D}" name="Column16012" dataDxfId="414"/>
    <tableColumn id="16017" xr3:uid="{826F3367-2486-4A57-A291-B6F29B66AB47}" name="Column16013" dataDxfId="413"/>
    <tableColumn id="16018" xr3:uid="{A84548F5-02E6-4671-8A93-20EA09090518}" name="Column16014" dataDxfId="412"/>
    <tableColumn id="16019" xr3:uid="{B48C680B-754C-484B-BE6B-58842861D580}" name="Column16015" dataDxfId="411"/>
    <tableColumn id="16020" xr3:uid="{B58073A1-9CCB-49ED-A16C-A17CFE83EF0E}" name="Column16016" dataDxfId="410"/>
    <tableColumn id="16021" xr3:uid="{F8940EE7-B309-4352-B99C-D637B7E08F35}" name="Column16017" dataDxfId="409"/>
    <tableColumn id="16022" xr3:uid="{51CF4276-0B00-422D-AB5D-7E54701A081E}" name="Column16018" dataDxfId="408"/>
    <tableColumn id="16023" xr3:uid="{947C5BFA-E65F-4234-875A-245F2FEBDE9E}" name="Column16019" dataDxfId="407"/>
    <tableColumn id="16024" xr3:uid="{D99B4AA9-7FCC-4C38-B69D-ED361F36B002}" name="Column16020" dataDxfId="406"/>
    <tableColumn id="16025" xr3:uid="{C8BE5907-1895-4922-AC55-B62657439462}" name="Column16021" dataDxfId="405"/>
    <tableColumn id="16026" xr3:uid="{727EA625-4080-4516-A080-546F7D6D65FA}" name="Column16022" dataDxfId="404"/>
    <tableColumn id="16027" xr3:uid="{38E4AC30-3DDF-4DEF-9699-D0317F9201E5}" name="Column16023" dataDxfId="403"/>
    <tableColumn id="16028" xr3:uid="{F785810B-88AB-4860-99F2-500042E2299D}" name="Column16024" dataDxfId="402"/>
    <tableColumn id="16029" xr3:uid="{5095401E-ED75-4058-B886-BC02B78A023F}" name="Column16025" dataDxfId="401"/>
    <tableColumn id="16030" xr3:uid="{5B8F3EF8-D1B2-4B93-96A9-3CF08E340514}" name="Column16026" dataDxfId="400"/>
    <tableColumn id="16031" xr3:uid="{DCE76E84-53AB-471F-B3C7-2F517E4BD2A4}" name="Column16027" dataDxfId="399"/>
    <tableColumn id="16032" xr3:uid="{33B4337F-37FD-4F5C-9BCB-22348D9EEB46}" name="Column16028" dataDxfId="398"/>
    <tableColumn id="16033" xr3:uid="{2ABAFE30-9035-4BD8-BC73-0853480E617B}" name="Column16029" dataDxfId="397"/>
    <tableColumn id="16034" xr3:uid="{0B733645-5E13-43A8-8052-CB45D255BB37}" name="Column16030" dataDxfId="396"/>
    <tableColumn id="16035" xr3:uid="{D725BDA6-7FCA-453E-A004-600E34BD135C}" name="Column16031" dataDxfId="395"/>
    <tableColumn id="16036" xr3:uid="{60593228-76B1-420C-8B05-85ADFBDE874A}" name="Column16032" dataDxfId="394"/>
    <tableColumn id="16037" xr3:uid="{0CB79AB6-3F46-4E5D-8099-40D1C8CB5A8E}" name="Column16033" dataDxfId="393"/>
    <tableColumn id="16038" xr3:uid="{586758DC-A960-436A-9CBD-2648B3A0BDD9}" name="Column16034" dataDxfId="392"/>
    <tableColumn id="16039" xr3:uid="{0A83EEC0-E438-4A8A-8739-3C8467D55568}" name="Column16035" dataDxfId="391"/>
    <tableColumn id="16040" xr3:uid="{6C9D13F1-A80D-4E9C-8306-1C481E72695D}" name="Column16036" dataDxfId="390"/>
    <tableColumn id="16041" xr3:uid="{29123D51-A0FB-4D5A-A160-E6F3C9E33076}" name="Column16037" dataDxfId="389"/>
    <tableColumn id="16042" xr3:uid="{EE08EAFD-740B-4C07-80A7-1DD82E148FE0}" name="Column16038" dataDxfId="388"/>
    <tableColumn id="16043" xr3:uid="{40C956EA-DC6F-47DC-A9D7-B55A0BCCD016}" name="Column16039" dataDxfId="387"/>
    <tableColumn id="16044" xr3:uid="{B5EE6B5B-D16E-45F3-A0A4-01CEED1735E3}" name="Column16040" dataDxfId="386"/>
    <tableColumn id="16045" xr3:uid="{4B5A774C-D976-44FC-91D4-7023AEED9229}" name="Column16041" dataDxfId="385"/>
    <tableColumn id="16046" xr3:uid="{C1CA4343-22A8-46C7-876E-4C5F72F4BFC7}" name="Column16042" dataDxfId="384"/>
    <tableColumn id="16047" xr3:uid="{DCC92F06-B998-4598-812B-58F89E20B283}" name="Column16043" dataDxfId="383"/>
    <tableColumn id="16048" xr3:uid="{2658414A-DFF9-4FD9-A1D5-5D0B9E7A3CE5}" name="Column16044" dataDxfId="382"/>
    <tableColumn id="16049" xr3:uid="{5587EBC0-8678-4970-A87A-682D84A83B61}" name="Column16045" dataDxfId="381"/>
    <tableColumn id="16050" xr3:uid="{7E35AB21-8948-4856-84EA-46E777B6C758}" name="Column16046" dataDxfId="380"/>
    <tableColumn id="16051" xr3:uid="{2A59E923-6190-49E7-9061-15BB01BBB2D8}" name="Column16047" dataDxfId="379"/>
    <tableColumn id="16052" xr3:uid="{72D750CB-6181-4174-9E14-1A3841796EE1}" name="Column16048" dataDxfId="378"/>
    <tableColumn id="16053" xr3:uid="{25BF9A7E-6C30-4E31-84E8-04A3CD7A8E0B}" name="Column16049" dataDxfId="377"/>
    <tableColumn id="16054" xr3:uid="{8B4ED771-D7E9-4F64-93FB-08B4B8F47368}" name="Column16050" dataDxfId="376"/>
    <tableColumn id="16055" xr3:uid="{562A0AE0-8967-45E5-B8EA-26B3609D3CF5}" name="Column16051" dataDxfId="375"/>
    <tableColumn id="16056" xr3:uid="{563D83B0-ED8A-440F-B7F5-B03F5DD6FD07}" name="Column16052" dataDxfId="374"/>
    <tableColumn id="16057" xr3:uid="{DD6CAC73-8618-478E-B1EB-66DC1756B41D}" name="Column16053" dataDxfId="373"/>
    <tableColumn id="16058" xr3:uid="{5F9660A5-2F0B-469A-A8C9-0D25007A6345}" name="Column16054" dataDxfId="372"/>
    <tableColumn id="16059" xr3:uid="{8EAF5239-4A35-42AC-8943-3392B5C6E83F}" name="Column16055" dataDxfId="371"/>
    <tableColumn id="16060" xr3:uid="{FB8F48FD-659D-4C85-9228-6463C14E6809}" name="Column16056" dataDxfId="370"/>
    <tableColumn id="16061" xr3:uid="{389410A7-8103-4C00-ABA9-D81801633B06}" name="Column16057" dataDxfId="369"/>
    <tableColumn id="16062" xr3:uid="{25587B89-B61B-40F4-96E0-788C28675B79}" name="Column16058" dataDxfId="368"/>
    <tableColumn id="16063" xr3:uid="{B3F4AAAF-204E-4B98-BA87-E0BEAEB6D34D}" name="Column16059" dataDxfId="367"/>
    <tableColumn id="16064" xr3:uid="{5D0E5B3C-36CA-435F-8C69-E3C4501348B6}" name="Column16060" dataDxfId="366"/>
    <tableColumn id="16065" xr3:uid="{0236F9F8-0606-4D78-8DFC-5F077040F925}" name="Column16061" dataDxfId="365"/>
    <tableColumn id="16066" xr3:uid="{FA5EAFDF-3BA7-4F03-AA21-6F8331692C8E}" name="Column16062" dataDxfId="364"/>
    <tableColumn id="16067" xr3:uid="{7EE21931-A477-4149-B887-6A08261D3DC7}" name="Column16063" dataDxfId="363"/>
    <tableColumn id="16068" xr3:uid="{19A7A2B4-02CA-451E-9B55-7A90B11964CB}" name="Column16064" dataDxfId="362"/>
    <tableColumn id="16069" xr3:uid="{9FDA3282-2FFD-4CDA-BF45-835BB8C17AD3}" name="Column16065" dataDxfId="361"/>
    <tableColumn id="16070" xr3:uid="{8B076ECB-9BCD-4620-B5BD-B01D7B711361}" name="Column16066" dataDxfId="360"/>
    <tableColumn id="16071" xr3:uid="{C60CEB44-EB8E-4CA9-9668-AAEA51B8FC88}" name="Column16067" dataDxfId="359"/>
    <tableColumn id="16072" xr3:uid="{2937A97D-C845-47F2-97B0-D0DFEA3C699C}" name="Column16068" dataDxfId="358"/>
    <tableColumn id="16073" xr3:uid="{B51B7982-23DE-4D95-901A-97553A195FF0}" name="Column16069" dataDxfId="357"/>
    <tableColumn id="16074" xr3:uid="{75FC21CC-8061-44DD-9ACA-A21B3E497922}" name="Column16070" dataDxfId="356"/>
    <tableColumn id="16075" xr3:uid="{4F9310F0-F81A-4A76-BFAE-803E8E5C0E6C}" name="Column16071" dataDxfId="355"/>
    <tableColumn id="16076" xr3:uid="{1A020475-32AD-49BF-8C30-DC1B6DBA0BAC}" name="Column16072" dataDxfId="354"/>
    <tableColumn id="16077" xr3:uid="{4AD6FBEA-C329-4C44-972C-EE70593BE386}" name="Column16073" dataDxfId="353"/>
    <tableColumn id="16078" xr3:uid="{B3CF4F41-B7E0-42CF-9D0C-AD83CE43AC80}" name="Column16074" dataDxfId="352"/>
    <tableColumn id="16079" xr3:uid="{3CA647AA-77DD-48FE-B624-FF21FC197E00}" name="Column16075" dataDxfId="351"/>
    <tableColumn id="16080" xr3:uid="{1BF5BE0E-59B9-440C-BD55-C232A841C3A0}" name="Column16076" dataDxfId="350"/>
    <tableColumn id="16081" xr3:uid="{CC70E9F0-48FD-4821-A21E-C69D8AAF2CC1}" name="Column16077" dataDxfId="349"/>
    <tableColumn id="16082" xr3:uid="{D754BF43-F6C1-47F0-8BEA-F78DC408FDE1}" name="Column16078" dataDxfId="348"/>
    <tableColumn id="16083" xr3:uid="{3E76D90A-6303-4012-BA8D-AD82FFEF4D69}" name="Column16079" dataDxfId="347"/>
    <tableColumn id="16084" xr3:uid="{E340C342-0B02-4AE8-AC85-4E4E45D98554}" name="Column16080" dataDxfId="346"/>
    <tableColumn id="16085" xr3:uid="{75D651B6-DCDA-475A-9ADB-E6A78FA09F9F}" name="Column16081" dataDxfId="345"/>
    <tableColumn id="16086" xr3:uid="{737B675F-09CD-46CC-A6A1-5D3617FD1B3C}" name="Column16082" dataDxfId="344"/>
    <tableColumn id="16087" xr3:uid="{57827975-E4E6-4898-8842-78E51309302E}" name="Column16083" dataDxfId="343"/>
    <tableColumn id="16088" xr3:uid="{DA9F5AEA-AA69-4BBB-8E1E-43D3C2BCFDAE}" name="Column16084" dataDxfId="342"/>
    <tableColumn id="16089" xr3:uid="{98FBE4C3-7DAA-4C4E-9694-1A10823C7799}" name="Column16085" dataDxfId="341"/>
    <tableColumn id="16090" xr3:uid="{830F54C2-8943-403B-AE2B-92F2639CDBE9}" name="Column16086" dataDxfId="340"/>
    <tableColumn id="16091" xr3:uid="{77E95982-E1B0-4DDC-BA3C-0B150B8BFAEC}" name="Column16087" dataDxfId="339"/>
    <tableColumn id="16092" xr3:uid="{06E93F66-FD9F-478A-A595-A6A3FF3F48C2}" name="Column16088" dataDxfId="338"/>
    <tableColumn id="16093" xr3:uid="{EA7FDBE1-9C72-41BA-B098-0CEA192E49F1}" name="Column16089" dataDxfId="337"/>
    <tableColumn id="16094" xr3:uid="{116A4310-E0C7-49E2-A130-DBEE77BDF652}" name="Column16090" dataDxfId="336"/>
    <tableColumn id="16095" xr3:uid="{C3DD47C9-C582-40F4-AC5B-8120D427112D}" name="Column16091" dataDxfId="335"/>
    <tableColumn id="16096" xr3:uid="{7A91D616-87A1-4929-A6C3-DEEB84E61F6E}" name="Column16092" dataDxfId="334"/>
    <tableColumn id="16097" xr3:uid="{D8567A9E-6212-47F7-B605-B1C1974EF587}" name="Column16093" dataDxfId="333"/>
    <tableColumn id="16098" xr3:uid="{09EC2B67-86CF-4011-8D24-8348026276A9}" name="Column16094" dataDxfId="332"/>
    <tableColumn id="16099" xr3:uid="{6AD6D2CB-AD63-4DA7-B94E-F786E60E979A}" name="Column16095" dataDxfId="331"/>
    <tableColumn id="16100" xr3:uid="{38150420-C83E-48B7-901F-4528458DB62A}" name="Column16096" dataDxfId="330"/>
    <tableColumn id="16101" xr3:uid="{D51B0643-9EA6-444E-81F7-2ADB02B1FE63}" name="Column16097" dataDxfId="329"/>
    <tableColumn id="16102" xr3:uid="{AC8E9C9C-1A10-4FD3-8C23-B27F6CFD5066}" name="Column16098" dataDxfId="328"/>
    <tableColumn id="16103" xr3:uid="{4699653A-A006-473A-9ED0-D9232C96131F}" name="Column16099" dataDxfId="327"/>
    <tableColumn id="16104" xr3:uid="{B3A72E81-ED9B-4387-9BC6-0351D358CC25}" name="Column16100" dataDxfId="326"/>
    <tableColumn id="16105" xr3:uid="{251F88AA-E4D3-4D99-B577-DE58F68ED500}" name="Column16101" dataDxfId="325"/>
    <tableColumn id="16106" xr3:uid="{3A3C4957-F3EE-429A-B933-ABDB42339D3D}" name="Column16102" dataDxfId="324"/>
    <tableColumn id="16107" xr3:uid="{D7744E7C-5DB0-4D22-8740-06E0BF31CD9E}" name="Column16103" dataDxfId="323"/>
    <tableColumn id="16108" xr3:uid="{FCD0E042-B2D3-4022-A278-5CC5AE2FBCE0}" name="Column16104" dataDxfId="322"/>
    <tableColumn id="16109" xr3:uid="{C77E183B-C3C5-4616-B96F-F8F94CA0651D}" name="Column16105" dataDxfId="321"/>
    <tableColumn id="16110" xr3:uid="{58DB062B-52AA-42E7-AEA4-EE22E7769052}" name="Column16106" dataDxfId="320"/>
    <tableColumn id="16111" xr3:uid="{9A8E14ED-1FC8-4FA5-8D32-7C9E510E452D}" name="Column16107" dataDxfId="319"/>
    <tableColumn id="16112" xr3:uid="{E684FE69-BD9B-48F4-B588-A28BD84C96EB}" name="Column16108" dataDxfId="318"/>
    <tableColumn id="16113" xr3:uid="{71D85CF5-F517-43B6-8B9A-F0F9382A4852}" name="Column16109" dataDxfId="317"/>
    <tableColumn id="16114" xr3:uid="{A42A79AB-152E-4824-A10B-1CE857D226D3}" name="Column16110" dataDxfId="316"/>
    <tableColumn id="16115" xr3:uid="{CD567CA9-FBE2-4105-9EF1-AE2A446AED95}" name="Column16111" dataDxfId="315"/>
    <tableColumn id="16116" xr3:uid="{459E343C-D407-4F2B-8B5D-7D1CC0CCAE32}" name="Column16112" dataDxfId="314"/>
    <tableColumn id="16117" xr3:uid="{5B379012-4A34-46EF-8D60-92194C6C4275}" name="Column16113" dataDxfId="313"/>
    <tableColumn id="16118" xr3:uid="{3B4E6BAE-FF19-4766-93DD-C48897F94B64}" name="Column16114" dataDxfId="312"/>
    <tableColumn id="16119" xr3:uid="{985E70B9-43AD-42BD-B8B3-0B4336605E7C}" name="Column16115" dataDxfId="311"/>
    <tableColumn id="16120" xr3:uid="{E64F80E4-462D-4375-9AB1-D9035F13B467}" name="Column16116" dataDxfId="310"/>
    <tableColumn id="16121" xr3:uid="{7030F1D1-471F-49F2-90DB-AE25612F8FDB}" name="Column16117" dataDxfId="309"/>
    <tableColumn id="16122" xr3:uid="{B717DB2E-1C3B-42ED-8B60-DC5BFB49701B}" name="Column16118" dataDxfId="308"/>
    <tableColumn id="16123" xr3:uid="{54DAD76C-3C4F-4651-B6F0-80C7A49C3EF4}" name="Column16119" dataDxfId="307"/>
    <tableColumn id="16124" xr3:uid="{BB0694B6-7B8E-485A-BAEE-13BC6F8A9D05}" name="Column16120" dataDxfId="306"/>
    <tableColumn id="16125" xr3:uid="{478C4B45-408A-45A7-B019-E9BCA4EAC323}" name="Column16121" dataDxfId="305"/>
    <tableColumn id="16126" xr3:uid="{3387DC80-DBF3-4EAC-B01A-B89E8540719E}" name="Column16122" dataDxfId="304"/>
    <tableColumn id="16127" xr3:uid="{A2B43390-81EB-4077-937E-C5AF104E66DC}" name="Column16123" dataDxfId="303"/>
    <tableColumn id="16128" xr3:uid="{4E277D62-56E3-424D-A7CF-20146535605C}" name="Column16124" dataDxfId="302"/>
    <tableColumn id="16129" xr3:uid="{4BC69DA6-2277-4D5D-8BC0-25FE09A94C86}" name="Column16125" dataDxfId="301"/>
    <tableColumn id="16130" xr3:uid="{8A8E9EBA-37C7-4105-885F-E6A0960A6A35}" name="Column16126" dataDxfId="300"/>
    <tableColumn id="16131" xr3:uid="{C6ED4B55-1C63-436E-9150-D6DEDFE3B6CA}" name="Column16127" dataDxfId="299"/>
    <tableColumn id="16132" xr3:uid="{F2F78DF1-7BB8-4317-8EBB-0950173F2D49}" name="Column16128" dataDxfId="298"/>
    <tableColumn id="16133" xr3:uid="{2BF592E8-D224-43A8-B904-FF59C08DF3ED}" name="Column16129" dataDxfId="297"/>
    <tableColumn id="16134" xr3:uid="{14AB6D91-48A8-4AA4-A41E-2B6277E5AF50}" name="Column16130" dataDxfId="296"/>
    <tableColumn id="16135" xr3:uid="{359C02FE-B047-4247-A71C-207B6747A41C}" name="Column16131" dataDxfId="295"/>
    <tableColumn id="16136" xr3:uid="{1329B639-7F5E-49D3-8C7A-7E8575A84872}" name="Column16132" dataDxfId="294"/>
    <tableColumn id="16137" xr3:uid="{F5B96F32-4054-48BE-A2EA-56E963FCD735}" name="Column16133" dataDxfId="293"/>
    <tableColumn id="16138" xr3:uid="{D375E4B6-1E95-4D6D-BE97-2884FCE9D323}" name="Column16134" dataDxfId="292"/>
    <tableColumn id="16139" xr3:uid="{FF4F89AF-EAAF-4A8F-855E-4663FFBB873F}" name="Column16135" dataDxfId="291"/>
    <tableColumn id="16140" xr3:uid="{F7B818AB-A7BD-4902-9FA2-F3B238EFFFC9}" name="Column16136" dataDxfId="290"/>
    <tableColumn id="16141" xr3:uid="{02992E7E-A20C-4ACF-869D-103FE8A05A31}" name="Column16137" dataDxfId="289"/>
    <tableColumn id="16142" xr3:uid="{07969990-BA02-41EF-B580-CF96F8B9FB42}" name="Column16138" dataDxfId="288"/>
    <tableColumn id="16143" xr3:uid="{1E81F805-42B8-4EF5-9122-4474D45962ED}" name="Column16139" dataDxfId="287"/>
    <tableColumn id="16144" xr3:uid="{6F26DA4F-835E-414C-BB06-672B04EE6A07}" name="Column16140" dataDxfId="286"/>
    <tableColumn id="16145" xr3:uid="{6C6864F3-DE69-4893-9914-BFE05312C257}" name="Column16141" dataDxfId="285"/>
    <tableColumn id="16146" xr3:uid="{F08668FA-581B-4CFE-BC32-43E44C0B17CB}" name="Column16142" dataDxfId="284"/>
    <tableColumn id="16147" xr3:uid="{A8337EB6-7CC9-4BF5-B855-2C646843805F}" name="Column16143" dataDxfId="283"/>
    <tableColumn id="16148" xr3:uid="{F13695A2-2580-41A9-9C6F-9C8D4B82608E}" name="Column16144" dataDxfId="282"/>
    <tableColumn id="16149" xr3:uid="{55F4B196-1D9B-4727-BE1A-A5235DFF18D0}" name="Column16145" dataDxfId="281"/>
    <tableColumn id="16150" xr3:uid="{FBC297DA-9D05-47F6-9E63-06967B0B2F36}" name="Column16146" dataDxfId="280"/>
    <tableColumn id="16151" xr3:uid="{A8195304-9362-4F71-B273-37AAEB300933}" name="Column16147" dataDxfId="279"/>
    <tableColumn id="16152" xr3:uid="{10DD6222-C37F-41B5-B648-F0D3B8E06558}" name="Column16148" dataDxfId="278"/>
    <tableColumn id="16153" xr3:uid="{4B8E63E6-DBEB-4C8C-82C8-A0A263F14632}" name="Column16149" dataDxfId="277"/>
    <tableColumn id="16154" xr3:uid="{9D530438-5DED-432C-9CEB-022A3BD80999}" name="Column16150" dataDxfId="276"/>
    <tableColumn id="16155" xr3:uid="{6A0CFD53-E769-4113-BB99-7783B8FA7E8B}" name="Column16151" dataDxfId="275"/>
    <tableColumn id="16156" xr3:uid="{10EC2DEB-0265-43E6-9D1F-6EC99EE7206C}" name="Column16152" dataDxfId="274"/>
    <tableColumn id="16157" xr3:uid="{B651B778-FA82-4851-8D17-6390C9E3240D}" name="Column16153" dataDxfId="273"/>
    <tableColumn id="16158" xr3:uid="{7E423A13-E84E-486A-B3BF-0AFCA85F5AFD}" name="Column16154" dataDxfId="272"/>
    <tableColumn id="16159" xr3:uid="{F263F667-2405-45B1-9A32-F5B9BBDFD064}" name="Column16155" dataDxfId="271"/>
    <tableColumn id="16160" xr3:uid="{4F104C56-9D38-46AE-93B6-6531D3A78863}" name="Column16156" dataDxfId="270"/>
    <tableColumn id="16161" xr3:uid="{D373CA25-947A-4290-ACEC-0C5AF5ECFFD4}" name="Column16157" dataDxfId="269"/>
    <tableColumn id="16162" xr3:uid="{37EB4E2F-9BA8-4401-AAAB-47B8CF6433B6}" name="Column16158" dataDxfId="268"/>
    <tableColumn id="16163" xr3:uid="{EE44FAA6-2CE2-42E2-B876-E81FE54D1506}" name="Column16159" dataDxfId="267"/>
    <tableColumn id="16164" xr3:uid="{DA3C44C0-337B-45F9-BE9B-2FB2E8FFB39E}" name="Column16160" dataDxfId="266"/>
    <tableColumn id="16165" xr3:uid="{581DE0D4-D55F-4EAC-953C-1030457C4517}" name="Column16161" dataDxfId="265"/>
    <tableColumn id="16166" xr3:uid="{29D5BF93-4A0D-45D0-8260-3D73BBC889AE}" name="Column16162" dataDxfId="264"/>
    <tableColumn id="16167" xr3:uid="{0C0E6D84-2E11-4713-B6AC-64A05267745B}" name="Column16163" dataDxfId="263"/>
    <tableColumn id="16168" xr3:uid="{72E7A96C-B8CC-4982-AC68-5A7FEC07A161}" name="Column16164" dataDxfId="262"/>
    <tableColumn id="16169" xr3:uid="{EC116287-A160-46CE-97E9-71352F3EA007}" name="Column16165" dataDxfId="261"/>
    <tableColumn id="16170" xr3:uid="{FAC92738-798F-476F-8A0B-F7917957A2E4}" name="Column16166" dataDxfId="260"/>
    <tableColumn id="16171" xr3:uid="{01561468-4F6E-405F-8CDA-A32B3BE4248D}" name="Column16167" dataDxfId="259"/>
    <tableColumn id="16172" xr3:uid="{18BFB3F6-DE6C-4DA2-8BBF-CC1ED23CE977}" name="Column16168" dataDxfId="258"/>
    <tableColumn id="16173" xr3:uid="{02FC4B27-24CB-4D06-AD10-C99EFD1A0C98}" name="Column16169" dataDxfId="257"/>
    <tableColumn id="16174" xr3:uid="{86FFF388-CADB-4B33-BFD9-DF27FC2DAE18}" name="Column16170" dataDxfId="256"/>
    <tableColumn id="16175" xr3:uid="{C2597002-B70B-41F0-8CBF-F9CA2307D81B}" name="Column16171" dataDxfId="255"/>
    <tableColumn id="16176" xr3:uid="{7B96363D-2F01-45A0-AD9B-AFBA956E6719}" name="Column16172" dataDxfId="254"/>
    <tableColumn id="16177" xr3:uid="{F992FF5B-2DDE-4ADC-92E6-870031469994}" name="Column16173" dataDxfId="253"/>
    <tableColumn id="16178" xr3:uid="{36D77571-AF4A-4E6D-AD0C-FFA4B0495F23}" name="Column16174" dataDxfId="252"/>
    <tableColumn id="16179" xr3:uid="{3734D200-2469-4873-8689-2F41998F8794}" name="Column16175" dataDxfId="251"/>
    <tableColumn id="16180" xr3:uid="{559EADBC-9EEC-4AA8-BBFA-47854F004F28}" name="Column16176" dataDxfId="250"/>
    <tableColumn id="16181" xr3:uid="{DC19A2AE-6A51-4D03-AB28-B6545682CFC6}" name="Column16177" dataDxfId="249"/>
    <tableColumn id="16182" xr3:uid="{5A6BFEEA-43F9-45C8-AAE7-A6AF802B0B69}" name="Column16178" dataDxfId="248"/>
    <tableColumn id="16183" xr3:uid="{622D5BE2-85A2-41C7-9A97-74455D741F6E}" name="Column16179" dataDxfId="247"/>
    <tableColumn id="16184" xr3:uid="{E4645B74-554D-44C1-8E8B-438BB5BFBD3B}" name="Column16180" dataDxfId="246"/>
    <tableColumn id="16185" xr3:uid="{1348078F-98AF-4CD4-BC1C-B36A5C899919}" name="Column16181" dataDxfId="245"/>
    <tableColumn id="16186" xr3:uid="{C087A33E-3D47-40C6-A6C4-EA0FF3F01325}" name="Column16182" dataDxfId="244"/>
    <tableColumn id="16187" xr3:uid="{D2FF694F-E1E0-4F30-A901-60BA63F39D7C}" name="Column16183" dataDxfId="243"/>
    <tableColumn id="16188" xr3:uid="{96B93A9A-4722-4641-A94F-ABD6785F75F4}" name="Column16184" dataDxfId="242"/>
    <tableColumn id="16189" xr3:uid="{A41E485F-228D-45F9-9457-D0979DB2B9A0}" name="Column16185" dataDxfId="241"/>
    <tableColumn id="16190" xr3:uid="{A712C103-F4E1-43CE-9FAF-529D8D080033}" name="Column16186" dataDxfId="240"/>
    <tableColumn id="16191" xr3:uid="{69C7717F-F13C-47CD-B6A8-AF9BE560A405}" name="Column16187" dataDxfId="239"/>
    <tableColumn id="16192" xr3:uid="{DB306DEB-375E-40C8-9C7D-AD1DAE266699}" name="Column16188" dataDxfId="238"/>
    <tableColumn id="16193" xr3:uid="{6FF4EBC2-B8F0-432D-9230-68A58573F112}" name="Column16189" dataDxfId="237"/>
    <tableColumn id="16194" xr3:uid="{A64C9C6C-A6F2-45F2-AA48-879D244F5D2A}" name="Column16190" dataDxfId="236"/>
    <tableColumn id="16195" xr3:uid="{44D64161-CEA5-48C6-9DA9-B93D861D7B78}" name="Column16191" dataDxfId="235"/>
    <tableColumn id="16196" xr3:uid="{1D7F14BF-A034-457C-AFBA-3448037A2589}" name="Column16192" dataDxfId="234"/>
    <tableColumn id="16197" xr3:uid="{ED74594D-AF6E-4A22-8ED0-77C3997FC690}" name="Column16193" dataDxfId="233"/>
    <tableColumn id="16198" xr3:uid="{7C353442-0B18-413C-B47D-6224996358AF}" name="Column16194" dataDxfId="232"/>
    <tableColumn id="16199" xr3:uid="{593E7E1F-3DCF-4121-BA88-30C568246B13}" name="Column16195" dataDxfId="231"/>
    <tableColumn id="16200" xr3:uid="{D3843F1D-066B-473F-A304-87E1A8C3D8BE}" name="Column16196" dataDxfId="230"/>
    <tableColumn id="16201" xr3:uid="{E0D38719-89CD-4F00-92CC-6EF95D7A618D}" name="Column16197" dataDxfId="229"/>
    <tableColumn id="16202" xr3:uid="{4DB96BAB-9550-4852-AAAE-10BAAE05BF6D}" name="Column16198" dataDxfId="228"/>
    <tableColumn id="16203" xr3:uid="{55E26E9C-B047-45E3-8580-D4B354124E31}" name="Column16199" dataDxfId="227"/>
    <tableColumn id="16204" xr3:uid="{29777EAD-ED6F-4E21-B02B-E4EA217FF6D8}" name="Column16200" dataDxfId="226"/>
    <tableColumn id="16205" xr3:uid="{D5B4E569-0938-4269-B060-E3BC1CD5D4BE}" name="Column16201" dataDxfId="225"/>
    <tableColumn id="16206" xr3:uid="{FBAA7FC6-9E73-4494-ABE6-64B0E63B247E}" name="Column16202" dataDxfId="224"/>
    <tableColumn id="16207" xr3:uid="{44CE6C1E-D873-4AE2-907E-EC8CF6FA6392}" name="Column16203" dataDxfId="223"/>
    <tableColumn id="16208" xr3:uid="{254A2AA1-8F6A-44DB-9405-1E8549130C87}" name="Column16204" dataDxfId="222"/>
    <tableColumn id="16209" xr3:uid="{D32117B2-9966-4F4A-94AC-8B9B2BB6EC7F}" name="Column16205" dataDxfId="221"/>
    <tableColumn id="16210" xr3:uid="{3B21A18C-84E9-47BC-AFF1-5EA0ECED6C83}" name="Column16206" dataDxfId="220"/>
    <tableColumn id="16211" xr3:uid="{858E38E0-73C4-4A3D-B579-E1FF73774C38}" name="Column16207" dataDxfId="219"/>
    <tableColumn id="16212" xr3:uid="{E4E7F566-47F6-4E12-AEDA-D27D5D5CE0A2}" name="Column16208" dataDxfId="218"/>
    <tableColumn id="16213" xr3:uid="{4FA41702-9705-434D-95B8-48DC27E31741}" name="Column16209" dataDxfId="217"/>
    <tableColumn id="16214" xr3:uid="{0BB8DD62-EB39-46B6-898F-2E36C1C83C14}" name="Column16210" dataDxfId="216"/>
    <tableColumn id="16215" xr3:uid="{FB3ABBB6-A2F9-4577-A747-9E8F3D7BAE0A}" name="Column16211" dataDxfId="215"/>
    <tableColumn id="16216" xr3:uid="{6252CC98-9388-4259-9429-10B963AA2124}" name="Column16212" dataDxfId="214"/>
    <tableColumn id="16217" xr3:uid="{657DCD1F-E5C4-468F-86B5-0781C115A348}" name="Column16213" dataDxfId="213"/>
    <tableColumn id="16218" xr3:uid="{DDFC4CEF-FE24-4CBE-98C5-399933E79EAF}" name="Column16214" dataDxfId="212"/>
    <tableColumn id="16219" xr3:uid="{500ED34C-F017-4789-84C6-A75E688EE850}" name="Column16215" dataDxfId="211"/>
    <tableColumn id="16220" xr3:uid="{9A2C744E-4F2B-4644-A396-C7E47D6A22D8}" name="Column16216" dataDxfId="210"/>
    <tableColumn id="16221" xr3:uid="{4F666F84-2BE2-404D-A338-C71FA311F969}" name="Column16217" dataDxfId="209"/>
    <tableColumn id="16222" xr3:uid="{D7D340C4-DAA0-4959-8577-78D4F69207F2}" name="Column16218" dataDxfId="208"/>
    <tableColumn id="16223" xr3:uid="{E909EA76-4316-4349-B0EF-9B93F2EC9B1A}" name="Column16219" dataDxfId="207"/>
    <tableColumn id="16224" xr3:uid="{0A8AB72C-9A5B-4271-BEF2-D1B1ABF1E1FE}" name="Column16220" dataDxfId="206"/>
    <tableColumn id="16225" xr3:uid="{0B7230B0-2D13-429C-80DB-5F2CD12A6FC2}" name="Column16221" dataDxfId="205"/>
    <tableColumn id="16226" xr3:uid="{A741873E-E8FB-4A9A-8D94-AD7CC5F818FC}" name="Column16222" dataDxfId="204"/>
    <tableColumn id="16227" xr3:uid="{257A156D-F7D3-42F0-86D5-B018801823BF}" name="Column16223" dataDxfId="203"/>
    <tableColumn id="16228" xr3:uid="{C3B5ADFB-7629-4696-8A1A-6CB94FB709D5}" name="Column16224" dataDxfId="202"/>
    <tableColumn id="16229" xr3:uid="{B5646596-71B0-49C1-9117-EF48DC3FBCD3}" name="Column16225" dataDxfId="201"/>
    <tableColumn id="16230" xr3:uid="{1D5536B0-E065-4950-A0C8-ACE1111B0722}" name="Column16226" dataDxfId="200"/>
    <tableColumn id="16231" xr3:uid="{029A8E16-EBC6-4830-8EEC-A1C17A112A0A}" name="Column16227" dataDxfId="199"/>
    <tableColumn id="16232" xr3:uid="{B8D3389E-9676-4D04-AD85-25285D94C803}" name="Column16228" dataDxfId="198"/>
    <tableColumn id="16233" xr3:uid="{1F486673-EE60-4F3B-B665-0AEAFF731898}" name="Column16229" dataDxfId="197"/>
    <tableColumn id="16234" xr3:uid="{240657B6-5D60-4743-9BFA-9B458A4BB61F}" name="Column16230" dataDxfId="196"/>
    <tableColumn id="16235" xr3:uid="{FD21C922-B779-4C45-8124-83CB8BC016B0}" name="Column16231" dataDxfId="195"/>
    <tableColumn id="16236" xr3:uid="{A35E9CAB-38A9-4023-8997-CABC3DE6BA37}" name="Column16232" dataDxfId="194"/>
    <tableColumn id="16237" xr3:uid="{DD136A98-2EF7-49BD-834D-AF74BEBA6D6B}" name="Column16233" dataDxfId="193"/>
    <tableColumn id="16238" xr3:uid="{CC81C2C2-AE59-4B22-8235-F4421C033BDE}" name="Column16234" dataDxfId="192"/>
    <tableColumn id="16239" xr3:uid="{B499B904-DE73-4141-9D5E-10FB74660ED3}" name="Column16235" dataDxfId="191"/>
    <tableColumn id="16240" xr3:uid="{2985EE24-8FEB-43D9-8135-9E1CF5CF7ACE}" name="Column16236" dataDxfId="190"/>
    <tableColumn id="16241" xr3:uid="{B8B210AC-8956-4824-8BBC-503875D19934}" name="Column16237" dataDxfId="189"/>
    <tableColumn id="16242" xr3:uid="{322A4034-9686-4000-9864-1B5BA4D34AC6}" name="Column16238" dataDxfId="188"/>
    <tableColumn id="16243" xr3:uid="{39368827-EA37-48EF-A5D1-E00E50B723E7}" name="Column16239" dataDxfId="187"/>
    <tableColumn id="16244" xr3:uid="{381B71B6-2F2F-4046-9A09-A5AF2AB1CEBE}" name="Column16240" dataDxfId="186"/>
    <tableColumn id="16245" xr3:uid="{29E427AA-1AB0-4788-B629-054C7DB7AE39}" name="Column16241" dataDxfId="185"/>
    <tableColumn id="16246" xr3:uid="{D49D86E4-F4BE-405F-9042-8807063AD9A2}" name="Column16242" dataDxfId="184"/>
    <tableColumn id="16247" xr3:uid="{85C461FF-9DDD-48F9-821A-7339FB2F619A}" name="Column16243" dataDxfId="183"/>
    <tableColumn id="16248" xr3:uid="{C871F62D-B179-4143-9409-8C1CFD124B77}" name="Column16244" dataDxfId="182"/>
    <tableColumn id="16249" xr3:uid="{940A939E-1697-4075-B853-5165CCDF359D}" name="Column16245" dataDxfId="181"/>
    <tableColumn id="16250" xr3:uid="{380C703D-EF32-4A95-93D4-5363B7309E9B}" name="Column16246" dataDxfId="180"/>
    <tableColumn id="16251" xr3:uid="{2C67A42C-D380-4C1B-81F1-06113211A9B3}" name="Column16247" dataDxfId="179"/>
    <tableColumn id="16252" xr3:uid="{CD986802-4794-430B-AD75-AF971AAAB5D2}" name="Column16248" dataDxfId="178"/>
    <tableColumn id="16253" xr3:uid="{F2FD0BB0-9F39-4F8F-91CA-33CAD89A8812}" name="Column16249" dataDxfId="177"/>
    <tableColumn id="16254" xr3:uid="{7BC399B7-4C24-469C-87C3-9B8144D96AC0}" name="Column16250" dataDxfId="176"/>
    <tableColumn id="16255" xr3:uid="{F28776A3-CF9C-44D6-A38A-54F69930FFDC}" name="Column16251" dataDxfId="175"/>
    <tableColumn id="16256" xr3:uid="{54F495A1-BB3B-4CE4-BFC4-93E1E9291765}" name="Column16252" dataDxfId="174"/>
    <tableColumn id="16257" xr3:uid="{7ECC0A5F-DCFB-4954-A56F-9F8EE95EE087}" name="Column16253" dataDxfId="173"/>
    <tableColumn id="16258" xr3:uid="{ABC4DD45-ECAE-49BC-9716-B598D334E7A7}" name="Column16254" dataDxfId="172"/>
    <tableColumn id="16259" xr3:uid="{FDEB55D6-ECA1-4C9F-B935-E657390D0C4F}" name="Column16255" dataDxfId="171"/>
    <tableColumn id="16260" xr3:uid="{72C2870D-36F9-4223-90EB-EABAE87DB4F1}" name="Column16256" dataDxfId="170"/>
    <tableColumn id="16261" xr3:uid="{DFFF365B-5361-4685-A955-E28985DAEB30}" name="Column16257" dataDxfId="169"/>
    <tableColumn id="16262" xr3:uid="{E7E7A673-8D7F-49D9-AC8E-C6E1D7CC2618}" name="Column16258" dataDxfId="168"/>
    <tableColumn id="16263" xr3:uid="{181F1BC2-AD0B-47F6-9783-FCD4B384CEC4}" name="Column16259" dataDxfId="167"/>
    <tableColumn id="16264" xr3:uid="{6EF28254-15D3-48B8-84D3-CC932D03A623}" name="Column16260" dataDxfId="166"/>
    <tableColumn id="16265" xr3:uid="{CB50B1BD-A8E8-4A50-B7C0-1B4AABC9792D}" name="Column16261" dataDxfId="165"/>
    <tableColumn id="16266" xr3:uid="{65D5FB21-A8AE-4FA4-9414-C97433F9A703}" name="Column16262" dataDxfId="164"/>
    <tableColumn id="16267" xr3:uid="{BD353A96-89BA-43E0-A856-F884F81E24A7}" name="Column16263" dataDxfId="163"/>
    <tableColumn id="16268" xr3:uid="{0940916F-4F78-4542-9C7C-11C2B76776C6}" name="Column16264" dataDxfId="162"/>
    <tableColumn id="16269" xr3:uid="{EEA848E9-0214-4E79-9028-98B8143C3CDE}" name="Column16265" dataDxfId="161"/>
    <tableColumn id="16270" xr3:uid="{7B60EBD7-63EB-4100-8EEA-45F301991032}" name="Column16266" dataDxfId="160"/>
    <tableColumn id="16271" xr3:uid="{E3979746-582B-4355-8706-F059C21E8C92}" name="Column16267" dataDxfId="159"/>
    <tableColumn id="16272" xr3:uid="{CA405842-7B05-43B1-9543-E48544B3209C}" name="Column16268" dataDxfId="158"/>
    <tableColumn id="16273" xr3:uid="{1EC6248D-280A-4FE4-BA5D-3511D0BCC281}" name="Column16269" dataDxfId="157"/>
    <tableColumn id="16274" xr3:uid="{06633B5D-AA94-4E7C-BE31-DCEA597140CC}" name="Column16270" dataDxfId="156"/>
    <tableColumn id="16275" xr3:uid="{BC53C095-8B93-4EE3-833E-5F71644B5F54}" name="Column16271" dataDxfId="155"/>
    <tableColumn id="16276" xr3:uid="{3EBE4D37-A811-4312-96E4-0587C6F2332A}" name="Column16272" dataDxfId="154"/>
    <tableColumn id="16277" xr3:uid="{5F2B233D-854B-4E7E-A350-3838B6C17111}" name="Column16273" dataDxfId="153"/>
    <tableColumn id="16278" xr3:uid="{B6F6964B-6A32-489A-8B8E-2BFF7631402A}" name="Column16274" dataDxfId="152"/>
    <tableColumn id="16279" xr3:uid="{95548452-4410-466B-8769-46FB90094EC9}" name="Column16275" dataDxfId="151"/>
    <tableColumn id="16280" xr3:uid="{064AA1CF-95EB-4718-AB42-D15B673278FA}" name="Column16276" dataDxfId="150"/>
    <tableColumn id="16281" xr3:uid="{DE1D8542-F2DE-4EDC-8265-8A617E589EF8}" name="Column16277" dataDxfId="149"/>
    <tableColumn id="16282" xr3:uid="{990ECA3C-5D09-4BBB-B88C-1B26D12FA431}" name="Column16278" dataDxfId="148"/>
    <tableColumn id="16283" xr3:uid="{4E9FBC8B-19E5-4835-A9CE-C013A6B6D5F8}" name="Column16279" dataDxfId="147"/>
    <tableColumn id="16284" xr3:uid="{94E503A4-3D0F-4BD4-9E8D-1F5098A6887A}" name="Column16280" dataDxfId="146"/>
    <tableColumn id="16285" xr3:uid="{87E4EDB0-D5A1-453A-A21B-52C3C78623E4}" name="Column16281" dataDxfId="145"/>
    <tableColumn id="16286" xr3:uid="{E4F9A767-AE41-44B9-BCA4-25B8C5533682}" name="Column16282" dataDxfId="144"/>
    <tableColumn id="16287" xr3:uid="{12391167-E32F-4882-8390-AC63A7A85FE7}" name="Column16283" dataDxfId="143"/>
    <tableColumn id="16288" xr3:uid="{0BCDEC75-6D0C-4D79-8FE4-1789EF5FFA23}" name="Column16284" dataDxfId="142"/>
    <tableColumn id="16289" xr3:uid="{6565D44A-D1E9-4FBA-867D-A7E9884EAA94}" name="Column16285" dataDxfId="141"/>
    <tableColumn id="16290" xr3:uid="{AD34281D-250D-4BCB-B88D-231D73E22412}" name="Column16286" dataDxfId="140"/>
    <tableColumn id="16291" xr3:uid="{4F12BFAF-8D19-444F-B246-0E19A3E450ED}" name="Column16287" dataDxfId="139"/>
    <tableColumn id="16292" xr3:uid="{224A1AA9-B23A-4F3A-801D-92E909C3304C}" name="Column16288" dataDxfId="138"/>
    <tableColumn id="16293" xr3:uid="{2A3567FF-8638-4EE5-8E12-69FB91899374}" name="Column16289" dataDxfId="137"/>
    <tableColumn id="16294" xr3:uid="{1815F90F-2331-4CA2-9D85-DE74320B3FBE}" name="Column16290" dataDxfId="136"/>
    <tableColumn id="16295" xr3:uid="{FB5DDAED-5717-4E64-9AE2-240E34E313CE}" name="Column16291" dataDxfId="135"/>
    <tableColumn id="16296" xr3:uid="{E887005B-C51F-4F04-AED7-89B9AD84BC24}" name="Column16292" dataDxfId="134"/>
    <tableColumn id="16297" xr3:uid="{83C96A4F-6960-4401-B9B7-ED0273564784}" name="Column16293" dataDxfId="133"/>
    <tableColumn id="16298" xr3:uid="{7F05ADD8-A058-4C12-B641-652A36CBC88F}" name="Column16294" dataDxfId="132"/>
    <tableColumn id="16299" xr3:uid="{D3516DD1-CF2F-4F30-BB68-9AFCB07DBE34}" name="Column16295" dataDxfId="131"/>
    <tableColumn id="16300" xr3:uid="{50B87F63-1D21-4AF9-BFF2-93AA36056712}" name="Column16296" dataDxfId="130"/>
    <tableColumn id="16301" xr3:uid="{A3FF2979-0385-4538-AB1D-2C747A76F58B}" name="Column16297" dataDxfId="129"/>
    <tableColumn id="16302" xr3:uid="{3C260558-EEC7-467A-8B39-121485C3BC47}" name="Column16298" dataDxfId="128"/>
    <tableColumn id="16303" xr3:uid="{D435C2A4-D3B3-40F9-8AD6-C759F1DAE3EA}" name="Column16299" dataDxfId="127"/>
    <tableColumn id="16304" xr3:uid="{2E5C5450-FED5-4F34-B48A-3DD795981A8F}" name="Column16300" dataDxfId="126"/>
    <tableColumn id="16305" xr3:uid="{44D89ECF-1E08-4F76-AE2C-1BB6D0E85753}" name="Column16301" dataDxfId="125"/>
    <tableColumn id="16306" xr3:uid="{B0B53B62-5338-420F-88A0-BABCD41BE5B5}" name="Column16302" dataDxfId="124"/>
    <tableColumn id="16307" xr3:uid="{3D1F48E6-B48C-4F32-A49A-D8CCD6F86226}" name="Column16303" dataDxfId="123"/>
    <tableColumn id="16308" xr3:uid="{F7183F61-F8C6-4656-A819-6ECA8D6AB4DC}" name="Column16304" dataDxfId="122"/>
    <tableColumn id="16309" xr3:uid="{0F9B8024-3BF1-48A8-9130-336FBF5CF9DB}" name="Column16305" dataDxfId="121"/>
    <tableColumn id="16310" xr3:uid="{22158B06-270A-4C51-9EBF-410FBF71EB69}" name="Column16306" dataDxfId="120"/>
    <tableColumn id="16311" xr3:uid="{7C876FD9-D526-43A0-A8EE-2365A7EE0A23}" name="Column16307" dataDxfId="119"/>
    <tableColumn id="16312" xr3:uid="{ED4D3C27-1D23-4C7F-BD5C-A01F69C305FB}" name="Column16308" dataDxfId="118"/>
    <tableColumn id="16313" xr3:uid="{F83A27BE-95A2-4B83-BBA1-07154F2A0B3B}" name="Column16309" dataDxfId="117"/>
    <tableColumn id="16314" xr3:uid="{F665B84E-9E98-485D-ABB1-AAE86B7D7031}" name="Column16310" dataDxfId="116"/>
    <tableColumn id="16315" xr3:uid="{4B1B220F-47B1-4405-AD82-10120019332E}" name="Column16311" dataDxfId="115"/>
    <tableColumn id="16316" xr3:uid="{C4D0C068-2D02-447C-85C1-9737DEE539AC}" name="Column16312" dataDxfId="114"/>
    <tableColumn id="16317" xr3:uid="{583DAD0F-335E-4DAB-8653-59A2EA2C35AA}" name="Column16313" dataDxfId="113"/>
    <tableColumn id="16318" xr3:uid="{F4D5AD3C-C07E-4404-B6CE-8263C904D2B4}" name="Column16314" dataDxfId="112"/>
    <tableColumn id="16319" xr3:uid="{D6DF6E95-0A02-4DE5-AC52-4CCDACA6AE8D}" name="Column16315" dataDxfId="111"/>
    <tableColumn id="16320" xr3:uid="{EA445131-7D27-4F44-A1B6-0AFE9D81A3C7}" name="Column16316" dataDxfId="110"/>
    <tableColumn id="16321" xr3:uid="{21F71295-F6E0-4B39-B8D3-A314D0926D59}" name="Column16317" dataDxfId="109"/>
    <tableColumn id="16322" xr3:uid="{35E312D6-A146-4C60-A557-832EE009B67B}" name="Column16318" dataDxfId="108"/>
    <tableColumn id="16323" xr3:uid="{64AC7A58-B606-42BE-8507-C2FFAA643166}" name="Column16319" dataDxfId="107"/>
    <tableColumn id="16324" xr3:uid="{B67C53A6-8CD7-4349-8607-1F1E515189C1}" name="Column16320" dataDxfId="106"/>
    <tableColumn id="16325" xr3:uid="{47D6DED8-DC65-4A7F-BFD3-B27AB7A63D7E}" name="Column16321" dataDxfId="105"/>
    <tableColumn id="16326" xr3:uid="{E4730495-7A20-49A9-AA99-4CD3CB49D9A2}" name="Column16322" dataDxfId="104"/>
    <tableColumn id="16327" xr3:uid="{DBC6451F-F8AE-4629-9DD4-ADF3175492AC}" name="Column16323" dataDxfId="103"/>
    <tableColumn id="16328" xr3:uid="{E03675A6-A8E2-40BA-AFBD-9E2E61801D0D}" name="Column16324" dataDxfId="102"/>
    <tableColumn id="16329" xr3:uid="{E8281C76-0BC6-42D0-A194-B752DAFDDD03}" name="Column16325" dataDxfId="101"/>
    <tableColumn id="16330" xr3:uid="{B27CF1F0-F9E5-4F9D-AA71-D6385BD412C0}" name="Column16326" dataDxfId="100"/>
    <tableColumn id="16331" xr3:uid="{72A211F4-5FA0-4E4E-80E0-368293E15395}" name="Column16327" dataDxfId="99"/>
    <tableColumn id="16332" xr3:uid="{46F86BC0-E1D2-4A57-86A5-0221BB3B2632}" name="Column16328" dataDxfId="98"/>
    <tableColumn id="16333" xr3:uid="{E47BF039-5106-496D-9E07-726A53FA9428}" name="Column16329" dataDxfId="97"/>
    <tableColumn id="16334" xr3:uid="{0B7E9144-5321-40C4-ACD2-230D3353C2E8}" name="Column16330" dataDxfId="96"/>
    <tableColumn id="16335" xr3:uid="{5D42AB2E-8CBE-42E8-915E-92AAE8CD7A2D}" name="Column16331" dataDxfId="95"/>
    <tableColumn id="16336" xr3:uid="{8792DBF5-0BF9-4195-8438-BFD18AFA87E2}" name="Column16332" dataDxfId="94"/>
    <tableColumn id="16337" xr3:uid="{92662913-B16F-429A-AE19-58321DF87123}" name="Column16333" dataDxfId="93"/>
    <tableColumn id="16338" xr3:uid="{B7693DA2-AB17-45D5-83C1-963B294337C6}" name="Column16334" dataDxfId="92"/>
    <tableColumn id="16339" xr3:uid="{75C66B9B-0868-4CDE-BB6B-542E47DCF743}" name="Column16335" dataDxfId="91"/>
    <tableColumn id="16340" xr3:uid="{6229008D-146A-43A8-A2A6-5D25713E4B08}" name="Column16336" dataDxfId="90"/>
    <tableColumn id="16341" xr3:uid="{45ED2557-D3F3-4A5E-80E9-8A4A2AAA27BA}" name="Column16337" dataDxfId="89"/>
    <tableColumn id="16342" xr3:uid="{4CCCB7FC-BB0D-422F-A763-E8824D92D3C6}" name="Column16338" dataDxfId="88"/>
    <tableColumn id="16343" xr3:uid="{578F9585-234F-46DB-A696-B38A9098AEE9}" name="Column16339" dataDxfId="87"/>
    <tableColumn id="16344" xr3:uid="{6711D19B-1BD1-48FB-937E-30EA6BE04027}" name="Column16340" dataDxfId="86"/>
    <tableColumn id="16345" xr3:uid="{8864E704-BA14-40F6-B536-302C55AA3EBD}" name="Column16341" dataDxfId="85"/>
    <tableColumn id="16346" xr3:uid="{E94A7BE9-CC47-4B44-9820-A2B03B71EFA9}" name="Column16342" dataDxfId="84"/>
    <tableColumn id="16347" xr3:uid="{B7CCC93D-7677-4716-8AB8-0C4C9BDC0206}" name="Column16343" dataDxfId="83"/>
    <tableColumn id="16348" xr3:uid="{0B8018F3-7877-4BF6-8308-27E033489F88}" name="Column16344" dataDxfId="82"/>
    <tableColumn id="16349" xr3:uid="{4032DD0A-BC5A-4D87-9CA1-C5B1DD18DD0E}" name="Column16345" dataDxfId="81"/>
    <tableColumn id="16350" xr3:uid="{7D152B37-9867-478B-B453-5556C4E46E2B}" name="Column16346" dataDxfId="80"/>
    <tableColumn id="16351" xr3:uid="{50217178-581C-4346-9CE3-716739A89641}" name="Column16347" dataDxfId="79"/>
    <tableColumn id="16352" xr3:uid="{E7BB40C0-A6B4-4122-8C98-1DD129E8466C}" name="Column16348" dataDxfId="78"/>
    <tableColumn id="16353" xr3:uid="{8A58AD36-3FD9-4F02-80F7-80F88D3A9CCD}" name="Column16349" dataDxfId="77"/>
    <tableColumn id="16354" xr3:uid="{8DF71323-8C31-4C19-ACB1-4C55D8025BB5}" name="Column16350" dataDxfId="76"/>
    <tableColumn id="16355" xr3:uid="{1E8EE853-0829-4F10-B23D-037168DFE45F}" name="Column16351" dataDxfId="75"/>
    <tableColumn id="16356" xr3:uid="{A8B6459F-6D9F-4906-B67B-10E9579D3216}" name="Column16352" dataDxfId="74"/>
    <tableColumn id="16357" xr3:uid="{8EFE1E22-4E98-4BED-BF72-6CEE95DC1D6C}" name="Column16353" dataDxfId="73"/>
    <tableColumn id="16358" xr3:uid="{D2042B3A-658B-466D-83FF-4014EDB42622}" name="Column16354" dataDxfId="72"/>
    <tableColumn id="16359" xr3:uid="{F815ECCC-35A0-45C0-9FF4-ADAD1EF87024}" name="Column16355" dataDxfId="71"/>
    <tableColumn id="16360" xr3:uid="{EAAE6836-E0D3-403F-BD55-58C92060E893}" name="Column16356" dataDxfId="70"/>
    <tableColumn id="16361" xr3:uid="{64351627-C78B-4B5A-A932-DC4E560147EF}" name="Column16357" dataDxfId="69"/>
    <tableColumn id="16362" xr3:uid="{664E93EF-8C42-435B-9A64-2B61D95FBA63}" name="Column16358" dataDxfId="68"/>
    <tableColumn id="16363" xr3:uid="{E15AF860-565D-49D5-ADB0-6D104762BEE6}" name="Column16359" dataDxfId="67"/>
    <tableColumn id="16364" xr3:uid="{D38801F0-1FD2-4E11-AC65-9CDC2865538C}" name="Column16360" dataDxfId="66"/>
    <tableColumn id="16365" xr3:uid="{B32882BE-30AD-488B-BD33-57F35CEADF8E}" name="Column16361" dataDxfId="65"/>
    <tableColumn id="16366" xr3:uid="{0E1A85DD-4309-48AA-91BE-D112B622E120}" name="Column16362" dataDxfId="64"/>
    <tableColumn id="16367" xr3:uid="{0B0D85B2-284C-475E-B1C1-F635CCC52273}" name="Column16363" dataDxfId="63"/>
    <tableColumn id="16368" xr3:uid="{1D25107B-8CD4-4A9F-AB34-9AB7D2F9E37E}" name="Column16364" dataDxfId="62"/>
    <tableColumn id="16369" xr3:uid="{CC4113CD-4C85-42D0-B7AB-6955159A3019}" name="Column16365" dataDxfId="61"/>
    <tableColumn id="16370" xr3:uid="{7BCD96AB-9557-4087-8C66-2E06778C1BAA}" name="Column16366" dataDxfId="60"/>
    <tableColumn id="16371" xr3:uid="{ACC67901-FCAB-479B-A69C-DFC8BCF02943}" name="Column16367" dataDxfId="59"/>
    <tableColumn id="16372" xr3:uid="{5D343B3C-EF7D-461C-9ECC-5656AC15861C}" name="Column16368" dataDxfId="58"/>
    <tableColumn id="16373" xr3:uid="{3DEA3311-4647-4A58-BC02-23C1E51C5951}" name="Column16369" dataDxfId="57"/>
    <tableColumn id="16374" xr3:uid="{A7EAC495-A04B-4BB1-B93B-5DA348938B80}" name="Column16370" dataDxfId="56"/>
    <tableColumn id="16375" xr3:uid="{01BF5541-1B38-4D36-A92A-182D83479B04}" name="Column16371" dataDxfId="55"/>
    <tableColumn id="16376" xr3:uid="{5BA91346-6861-4CC3-B888-EB15D74D49B8}" name="Column16372" dataDxfId="54"/>
    <tableColumn id="16377" xr3:uid="{9FDCF940-8D15-468A-B590-12B96777BF89}" name="Column16373" dataDxfId="53"/>
    <tableColumn id="16378" xr3:uid="{B05E418C-478C-43F9-A80E-9800A0992F21}" name="Column16374" dataDxfId="52"/>
    <tableColumn id="16379" xr3:uid="{B9F4E838-08F0-45A0-87F9-17D4F9A36CAE}" name="Column16375" dataDxfId="51"/>
    <tableColumn id="16380" xr3:uid="{6BE58DB4-098F-4D4B-8AC3-653D767018FF}" name="Column16376" dataDxfId="50"/>
    <tableColumn id="16381" xr3:uid="{8A4BEAB2-57D7-4DDD-B80B-B5AA9A88F2FA}" name="Column16377" dataDxfId="49"/>
    <tableColumn id="16382" xr3:uid="{ED0C9BD3-3A6B-4D25-A047-DC0679122F39}" name="Column16378" dataDxfId="48"/>
    <tableColumn id="16383" xr3:uid="{F39A0379-CE00-4935-BC6E-5D6663C1430F}" name="Column16379" dataDxfId="47"/>
    <tableColumn id="16384" xr3:uid="{5BEE4471-0401-49A3-9C23-69AD426B0B46}" name="Column16380" dataDxfId="46"/>
  </tableColumns>
  <tableStyleInfo name="Simple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EA6ED85-65E3-494C-8494-E85BCCACAB46}" name="EvidenceToSubmit16233550" displayName="EvidenceToSubmit16233550" ref="A44:C46" totalsRowShown="0" headerRowDxfId="45">
  <autoFilter ref="A44:C46" xr:uid="{7EA6ED85-65E3-494C-8494-E85BCCACAB46}">
    <filterColumn colId="0" hiddenButton="1"/>
    <filterColumn colId="1" hiddenButton="1"/>
    <filterColumn colId="2" hiddenButton="1"/>
  </autoFilter>
  <tableColumns count="3">
    <tableColumn id="1" xr3:uid="{0493113E-3BB8-426D-A6A1-AB4C631FB4C9}" name="Evidence" dataDxfId="44"/>
    <tableColumn id="2" xr3:uid="{41560F72-0911-4A33-833B-DD7C6F5C5347}" name="Evidence reference"/>
    <tableColumn id="5" xr3:uid="{8DC83927-1FE3-4AE1-A1AE-2FB770DCE9DE}" name="Comments" dataDxfId="43"/>
  </tableColumns>
  <tableStyleInfo name="Simple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2833D10-E527-488D-9A6A-319DDC62251E}" name="Table14" displayName="Table14" ref="A2:C3" totalsRowShown="0" headerRowDxfId="42" headerRowBorderDxfId="40" tableBorderDxfId="41" totalsRowBorderDxfId="39">
  <autoFilter ref="A2:C3" xr:uid="{C2833D10-E527-488D-9A6A-319DDC62251E}">
    <filterColumn colId="0" hiddenButton="1"/>
    <filterColumn colId="1" hiddenButton="1"/>
    <filterColumn colId="2" hiddenButton="1"/>
  </autoFilter>
  <tableColumns count="3">
    <tableColumn id="1" xr3:uid="{3DE45674-27FD-4E13-B6F8-BDE5EA1EA051}" name="Question" dataDxfId="38"/>
    <tableColumn id="2" xr3:uid="{76D736E2-1E5F-4107-A086-7D20ADF0581B}" name="Response" dataDxfId="37"/>
    <tableColumn id="3" xr3:uid="{AE4387EC-578D-4641-A86A-A9283D84FD15}" name="Response word count" dataDxfId="36">
      <calculatedColumnFormula>LEN(TRIM(Table14[[#This Row],[Response]]))-LEN(SUBSTITUTE(Table14[[#This Row],[Response]]," ",""))+1</calculatedColumnFormula>
    </tableColumn>
  </tableColumns>
  <tableStyleInfo name="Simple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32F9150-2C9F-4E72-B2B3-3A82FE9E7F40}" name="Table15" displayName="Table15" ref="A8:C9" totalsRowShown="0" headerRowDxfId="35" headerRowBorderDxfId="33" tableBorderDxfId="34" totalsRowBorderDxfId="32">
  <autoFilter ref="A8:C9" xr:uid="{432F9150-2C9F-4E72-B2B3-3A82FE9E7F40}">
    <filterColumn colId="0" hiddenButton="1"/>
    <filterColumn colId="1" hiddenButton="1"/>
    <filterColumn colId="2" hiddenButton="1"/>
  </autoFilter>
  <tableColumns count="3">
    <tableColumn id="1" xr3:uid="{29179922-660C-4CAF-BBF6-7369974C70DF}" name="Question" dataDxfId="31"/>
    <tableColumn id="2" xr3:uid="{76C07408-9C3A-478E-A1E6-21C15D9B42EE}" name="Response" dataDxfId="30"/>
    <tableColumn id="3" xr3:uid="{EFB22D38-3B5D-4470-9D6D-A696F5A73F68}" name="Response word count" dataDxfId="29">
      <calculatedColumnFormula>LEN(TRIM(Table15[[#This Row],[Response]]))-LEN(SUBSTITUTE(Table15[[#This Row],[Response]]," ",""))+1</calculatedColumnFormula>
    </tableColumn>
  </tableColumns>
  <tableStyleInfo name="Simple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9314BF5-33F2-4CB8-9B91-23E43A237E17}" name="Table19" displayName="Table19" ref="A31:B33" totalsRowShown="0" headerRowDxfId="28" headerRowBorderDxfId="26" tableBorderDxfId="27">
  <autoFilter ref="A31:B33" xr:uid="{79314BF5-33F2-4CB8-9B91-23E43A237E17}">
    <filterColumn colId="0" hiddenButton="1"/>
    <filterColumn colId="1" hiddenButton="1"/>
  </autoFilter>
  <tableColumns count="2">
    <tableColumn id="1" xr3:uid="{8ECB0DF4-2EA7-4541-8291-5E582804BE7E}" name="Capital" dataDxfId="25"/>
    <tableColumn id="2" xr3:uid="{BD38F21B-E940-43B6-A459-41959632F76C}" name="Amount (%)" dataDxfId="24">
      <calculatedColumnFormula>IFERROR(SUMIF(B26:B30,"Debt",C26:C30)/SUM(C26:C30),"-")</calculatedColumnFormula>
    </tableColumn>
  </tableColumns>
  <tableStyleInfo name="Simple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8ECB183-2492-443D-B965-10797DC412D1}" name="Table20" displayName="Table20" ref="A40:C43" totalsRowShown="0" headerRowDxfId="23" headerRowBorderDxfId="21" tableBorderDxfId="22" totalsRowBorderDxfId="20">
  <autoFilter ref="A40:C43" xr:uid="{C8ECB183-2492-443D-B965-10797DC412D1}">
    <filterColumn colId="0" hiddenButton="1"/>
    <filterColumn colId="1" hiddenButton="1"/>
    <filterColumn colId="2" hiddenButton="1"/>
  </autoFilter>
  <tableColumns count="3">
    <tableColumn id="1" xr3:uid="{827193B3-CF0C-4891-B8FE-9A10696B21B6}" name="Question" dataDxfId="19"/>
    <tableColumn id="2" xr3:uid="{4F66D8E5-303F-44D8-A71C-32A78CBEC77B}" name="Response" dataDxfId="18"/>
    <tableColumn id="3" xr3:uid="{CAF4A83B-DB99-4942-95B6-3AF58B96CAF2}" name="Response Word Count" dataDxfId="17">
      <calculatedColumnFormula>LEN(TRIM(Table20[[#This Row],[Response]]))-LEN(SUBSTITUTE(Table20[[#This Row],[Response]]," ",""))+1</calculatedColumnFormula>
    </tableColumn>
  </tableColumns>
  <tableStyleInfo name="Simple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441B76A-7F0F-4867-8C00-8F588D39BB8B}" name="Table26" displayName="Table26" ref="A26:D29" totalsRowShown="0" tableBorderDxfId="16">
  <autoFilter ref="A26:D29" xr:uid="{B441B76A-7F0F-4867-8C00-8F588D39BB8B}">
    <filterColumn colId="0" hiddenButton="1"/>
    <filterColumn colId="1" hiddenButton="1"/>
    <filterColumn colId="2" hiddenButton="1"/>
    <filterColumn colId="3" hiddenButton="1"/>
  </autoFilter>
  <tableColumns count="4">
    <tableColumn id="1" xr3:uid="{D16B899A-DC69-4F91-800A-AC2798211690}" name="Provider" dataDxfId="15"/>
    <tableColumn id="2" xr3:uid="{FFDA5A94-EA03-49BF-BA14-2C57E102AE5F}" name="Funding type" dataDxfId="14"/>
    <tableColumn id="3" xr3:uid="{DB93E699-ED8F-4AC9-8626-7BEBCD13CFB8}" name="Amount (£)" dataDxfId="13"/>
    <tableColumn id="4" xr3:uid="{085D41FC-FAC7-4D7E-BBC9-6F30C77D956F}" name="Cost of Equity/Debt (%)" dataDxfId="12"/>
  </tableColumns>
  <tableStyleInfo name="Simple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9056621-C116-4F7A-9EFD-514CE1C4C982}" name="EvidenceToSubmit16234244" displayName="EvidenceToSubmit16234244" ref="A11:C13" totalsRowShown="0" headerRowDxfId="11" dataDxfId="10">
  <autoFilter ref="A11:C13" xr:uid="{79056621-C116-4F7A-9EFD-514CE1C4C982}">
    <filterColumn colId="0" hiddenButton="1"/>
    <filterColumn colId="1" hiddenButton="1"/>
    <filterColumn colId="2" hiddenButton="1"/>
  </autoFilter>
  <tableColumns count="3">
    <tableColumn id="1" xr3:uid="{1C679CD8-0D6E-4D62-9A52-C6B3E32FF8E1}" name="Suggest evidence to submit" dataDxfId="9"/>
    <tableColumn id="2" xr3:uid="{DB90AD77-203C-4517-8230-41621A3C70C4}" name="Document reference" dataDxfId="8"/>
    <tableColumn id="5" xr3:uid="{6625AA5D-38BC-4807-AE7D-6FF01F6EF14D}" name="Comments" dataDxfId="7"/>
  </tableColumns>
  <tableStyleInfo name="Simple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9F4A5C8-5FEA-4CF0-A00E-5201AE99E99C}" name="Table50" displayName="Table50" ref="A6:E33" totalsRowShown="0" headerRowDxfId="6" dataDxfId="5">
  <autoFilter ref="A6:E33" xr:uid="{29F4A5C8-5FEA-4CF0-A00E-5201AE99E99C}">
    <filterColumn colId="0" hiddenButton="1"/>
    <filterColumn colId="1" hiddenButton="1"/>
    <filterColumn colId="2" hiddenButton="1"/>
    <filterColumn colId="3" hiddenButton="1"/>
    <filterColumn colId="4" hiddenButton="1"/>
  </autoFilter>
  <tableColumns count="5">
    <tableColumn id="1" xr3:uid="{A2F9F7C6-3F9F-46B1-86D8-530A045F3528}" name="ID" dataDxfId="4"/>
    <tableColumn id="2" xr3:uid="{0984607D-0C68-45CB-8DBB-E7CA67442887}" name="Section" dataDxfId="3"/>
    <tableColumn id="3" xr3:uid="{40DB9BB3-620A-4707-AE98-FDC32DCC80BA}" name="Criteria it supports" dataDxfId="2"/>
    <tableColumn id="4" xr3:uid="{84DDE550-D582-4607-94BE-9FBC8C990C6E}" name="Document reference" dataDxfId="1"/>
    <tableColumn id="5" xr3:uid="{F453AD84-422E-4FA6-9E8C-B52CA0DE69E0}" name="Page reference" dataDxfId="0"/>
  </tableColumns>
  <tableStyleInfo name="Simple Table" showFirstColumn="0" showLastColumn="0" showRowStripes="1" showColumnStripes="0"/>
</table>
</file>

<file path=xl/theme/theme1.xml><?xml version="1.0" encoding="utf-8"?>
<a:theme xmlns:a="http://schemas.openxmlformats.org/drawingml/2006/main" name="Office Theme">
  <a:themeElements>
    <a:clrScheme name="Arup">
      <a:dk1>
        <a:srgbClr val="000000"/>
      </a:dk1>
      <a:lt1>
        <a:srgbClr val="FFFFFF"/>
      </a:lt1>
      <a:dk2>
        <a:srgbClr val="E61E28"/>
      </a:dk2>
      <a:lt2>
        <a:srgbClr val="FFFFFF"/>
      </a:lt2>
      <a:accent1>
        <a:srgbClr val="E61E28"/>
      </a:accent1>
      <a:accent2>
        <a:srgbClr val="7D4196"/>
      </a:accent2>
      <a:accent3>
        <a:srgbClr val="005AAA"/>
      </a:accent3>
      <a:accent4>
        <a:srgbClr val="32A4A0"/>
      </a:accent4>
      <a:accent5>
        <a:srgbClr val="C83C96"/>
      </a:accent5>
      <a:accent6>
        <a:srgbClr val="4BA046"/>
      </a:accent6>
      <a:hlink>
        <a:srgbClr val="606062"/>
      </a:hlink>
      <a:folHlink>
        <a:srgbClr val="C9C9CA"/>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692B0A4-A90A-4BBD-9E56-039AC1307E61}">
  <we:reference id="919dff7a-7253-4f9d-997f-8e0132e05c0f" version="1.1.0.1"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printerSettings" Target="../printerSettings/printerSettings3.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printerSettings" Target="../printerSettings/printerSettings4.bin"/><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5.bin"/><Relationship Id="rId5" Type="http://schemas.openxmlformats.org/officeDocument/2006/relationships/table" Target="../tables/table27.xml"/><Relationship Id="rId4"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table" Target="../tables/table29.xml"/><Relationship Id="rId7" Type="http://schemas.openxmlformats.org/officeDocument/2006/relationships/table" Target="../tables/table33.xml"/><Relationship Id="rId2" Type="http://schemas.openxmlformats.org/officeDocument/2006/relationships/table" Target="../tables/table28.xml"/><Relationship Id="rId1" Type="http://schemas.openxmlformats.org/officeDocument/2006/relationships/printerSettings" Target="../printerSettings/printerSettings6.bin"/><Relationship Id="rId6" Type="http://schemas.openxmlformats.org/officeDocument/2006/relationships/table" Target="../tables/table32.xml"/><Relationship Id="rId11" Type="http://schemas.openxmlformats.org/officeDocument/2006/relationships/table" Target="../tables/table37.xml"/><Relationship Id="rId5" Type="http://schemas.openxmlformats.org/officeDocument/2006/relationships/table" Target="../tables/table31.xml"/><Relationship Id="rId10" Type="http://schemas.openxmlformats.org/officeDocument/2006/relationships/table" Target="../tables/table36.xml"/><Relationship Id="rId4" Type="http://schemas.openxmlformats.org/officeDocument/2006/relationships/table" Target="../tables/table30.xml"/><Relationship Id="rId9" Type="http://schemas.openxmlformats.org/officeDocument/2006/relationships/table" Target="../tables/table3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67D52-BF66-4C38-A1B9-BA37BD779529}">
  <dimension ref="A1:K65"/>
  <sheetViews>
    <sheetView topLeftCell="A29" zoomScale="85" zoomScaleNormal="145" workbookViewId="0">
      <selection sqref="A1:XFD66"/>
    </sheetView>
  </sheetViews>
  <sheetFormatPr defaultRowHeight="14.1"/>
  <cols>
    <col min="2" max="2" width="5.125" customWidth="1"/>
    <col min="3" max="3" width="65.625" customWidth="1"/>
    <col min="4" max="4" width="25.125" customWidth="1"/>
    <col min="5" max="5" width="18.125" customWidth="1"/>
    <col min="7" max="7" width="54.125" customWidth="1"/>
    <col min="8" max="8" width="28.125" customWidth="1"/>
    <col min="9" max="9" width="16.125" customWidth="1"/>
    <col min="10" max="10" width="25.625" customWidth="1"/>
  </cols>
  <sheetData>
    <row r="1" spans="2:11" ht="21">
      <c r="B1" s="212" t="s">
        <v>0</v>
      </c>
      <c r="C1" s="213"/>
      <c r="D1" s="213"/>
      <c r="E1" s="213"/>
      <c r="F1" s="213"/>
      <c r="G1" s="213"/>
      <c r="H1" s="213"/>
      <c r="I1" s="213"/>
      <c r="J1" s="213"/>
      <c r="K1" s="214"/>
    </row>
    <row r="2" spans="2:11">
      <c r="B2" s="33"/>
      <c r="C2" s="34"/>
      <c r="D2" s="34"/>
      <c r="E2" s="34"/>
      <c r="F2" s="34"/>
      <c r="G2" s="34"/>
      <c r="H2" s="34"/>
      <c r="I2" s="34"/>
      <c r="J2" s="34"/>
      <c r="K2" s="35"/>
    </row>
    <row r="3" spans="2:11" ht="14.45">
      <c r="B3" s="33"/>
      <c r="C3" s="32" t="s">
        <v>1</v>
      </c>
      <c r="D3" s="45"/>
      <c r="E3" s="34"/>
      <c r="F3" s="34"/>
      <c r="G3" s="34"/>
      <c r="H3" s="34"/>
      <c r="I3" s="34"/>
      <c r="J3" s="34"/>
      <c r="K3" s="35"/>
    </row>
    <row r="4" spans="2:11" ht="14.45">
      <c r="B4" s="33"/>
      <c r="C4" s="32" t="s">
        <v>2</v>
      </c>
      <c r="D4" s="45"/>
      <c r="E4" s="34"/>
      <c r="F4" s="34"/>
      <c r="G4" s="34"/>
      <c r="H4" s="34"/>
      <c r="I4" s="34"/>
      <c r="J4" s="34"/>
      <c r="K4" s="35"/>
    </row>
    <row r="5" spans="2:11" ht="14.45">
      <c r="B5" s="33"/>
      <c r="C5" s="32" t="s">
        <v>3</v>
      </c>
      <c r="D5" s="45"/>
      <c r="E5" s="34"/>
      <c r="F5" s="34"/>
      <c r="G5" s="34"/>
      <c r="H5" s="34"/>
      <c r="I5" s="34"/>
      <c r="J5" s="34"/>
      <c r="K5" s="35"/>
    </row>
    <row r="6" spans="2:11" ht="14.45">
      <c r="B6" s="33"/>
      <c r="C6" s="32" t="s">
        <v>4</v>
      </c>
      <c r="D6" s="45"/>
      <c r="E6" s="34"/>
      <c r="F6" s="34"/>
      <c r="G6" s="34"/>
      <c r="H6" s="34"/>
      <c r="I6" s="34"/>
      <c r="J6" s="34"/>
      <c r="K6" s="35"/>
    </row>
    <row r="7" spans="2:11">
      <c r="B7" s="33"/>
      <c r="C7" s="34"/>
      <c r="D7" s="34"/>
      <c r="E7" s="34"/>
      <c r="F7" s="34"/>
      <c r="G7" s="34"/>
      <c r="H7" s="34"/>
      <c r="I7" s="34"/>
      <c r="J7" s="34"/>
      <c r="K7" s="35"/>
    </row>
    <row r="8" spans="2:11" ht="15.6">
      <c r="B8" s="33"/>
      <c r="C8" s="36" t="s">
        <v>5</v>
      </c>
      <c r="D8" s="34"/>
      <c r="E8" s="34"/>
      <c r="F8" s="34"/>
      <c r="G8" s="34"/>
      <c r="H8" s="34"/>
      <c r="I8" s="34"/>
      <c r="J8" s="34"/>
      <c r="K8" s="35"/>
    </row>
    <row r="9" spans="2:11" ht="14.45">
      <c r="B9" s="33"/>
      <c r="C9" s="34"/>
      <c r="D9" s="34"/>
      <c r="E9" s="34"/>
      <c r="F9" s="34"/>
      <c r="G9" s="32" t="s">
        <v>6</v>
      </c>
      <c r="H9" s="32" t="s">
        <v>7</v>
      </c>
      <c r="I9" s="32"/>
      <c r="J9" s="34"/>
      <c r="K9" s="35"/>
    </row>
    <row r="10" spans="2:11" ht="14.45">
      <c r="B10" s="33"/>
      <c r="C10" s="32" t="s">
        <v>8</v>
      </c>
      <c r="D10" s="45"/>
      <c r="E10" s="34"/>
      <c r="F10" s="34"/>
      <c r="G10" s="45"/>
      <c r="H10" s="224"/>
      <c r="I10" s="225"/>
      <c r="J10" s="34"/>
      <c r="K10" s="35"/>
    </row>
    <row r="11" spans="2:11" ht="14.45">
      <c r="B11" s="33"/>
      <c r="C11" s="32" t="s">
        <v>9</v>
      </c>
      <c r="D11" s="45"/>
      <c r="E11" s="34"/>
      <c r="F11" s="34"/>
      <c r="G11" s="45"/>
      <c r="H11" s="224"/>
      <c r="I11" s="225"/>
      <c r="J11" s="34"/>
      <c r="K11" s="35"/>
    </row>
    <row r="12" spans="2:11" ht="14.45">
      <c r="B12" s="33"/>
      <c r="C12" s="32" t="s">
        <v>10</v>
      </c>
      <c r="D12" s="45"/>
      <c r="E12" s="34"/>
      <c r="F12" s="34"/>
      <c r="G12" s="45"/>
      <c r="H12" s="224"/>
      <c r="I12" s="225"/>
      <c r="J12" s="34"/>
      <c r="K12" s="35"/>
    </row>
    <row r="13" spans="2:11" ht="14.45">
      <c r="B13" s="33"/>
      <c r="C13" s="32" t="s">
        <v>11</v>
      </c>
      <c r="D13" s="45"/>
      <c r="E13" s="34"/>
      <c r="F13" s="34"/>
      <c r="G13" s="45"/>
      <c r="H13" s="224"/>
      <c r="I13" s="225"/>
      <c r="J13" s="34"/>
      <c r="K13" s="35"/>
    </row>
    <row r="14" spans="2:11">
      <c r="B14" s="33"/>
      <c r="C14" s="34"/>
      <c r="D14" s="34"/>
      <c r="E14" s="34"/>
      <c r="F14" s="34"/>
      <c r="G14" s="34"/>
      <c r="H14" s="34"/>
      <c r="I14" s="34"/>
      <c r="J14" s="34"/>
      <c r="K14" s="35"/>
    </row>
    <row r="15" spans="2:11" ht="15.6">
      <c r="B15" s="33"/>
      <c r="C15" s="36" t="s">
        <v>12</v>
      </c>
      <c r="D15" s="34"/>
      <c r="E15" s="34"/>
      <c r="F15" s="34"/>
      <c r="G15" s="34"/>
      <c r="H15" s="34"/>
      <c r="I15" s="34"/>
      <c r="J15" s="34"/>
      <c r="K15" s="35"/>
    </row>
    <row r="16" spans="2:11" ht="14.45">
      <c r="B16" s="33"/>
      <c r="C16" s="34"/>
      <c r="D16" s="34"/>
      <c r="E16" s="34"/>
      <c r="F16" s="34"/>
      <c r="G16" s="32" t="s">
        <v>6</v>
      </c>
      <c r="H16" s="32" t="s">
        <v>7</v>
      </c>
      <c r="I16" s="32"/>
      <c r="J16" s="34"/>
      <c r="K16" s="35"/>
    </row>
    <row r="17" spans="2:11" ht="14.45">
      <c r="B17" s="33"/>
      <c r="C17" s="32" t="s">
        <v>13</v>
      </c>
      <c r="D17" s="45"/>
      <c r="E17" s="34"/>
      <c r="F17" s="34"/>
      <c r="G17" s="45"/>
      <c r="H17" s="224"/>
      <c r="I17" s="225"/>
      <c r="J17" s="34"/>
      <c r="K17" s="35"/>
    </row>
    <row r="18" spans="2:11" ht="14.45">
      <c r="B18" s="33"/>
      <c r="C18" s="32" t="s">
        <v>14</v>
      </c>
      <c r="D18" s="45"/>
      <c r="E18" s="34"/>
      <c r="F18" s="34"/>
      <c r="G18" s="45"/>
      <c r="H18" s="224"/>
      <c r="I18" s="225"/>
      <c r="J18" s="34"/>
      <c r="K18" s="35"/>
    </row>
    <row r="19" spans="2:11" ht="14.45">
      <c r="B19" s="33"/>
      <c r="C19" s="32" t="s">
        <v>15</v>
      </c>
      <c r="D19" s="45"/>
      <c r="E19" s="34"/>
      <c r="F19" s="34"/>
      <c r="G19" s="45"/>
      <c r="H19" s="224"/>
      <c r="I19" s="225"/>
      <c r="J19" s="34"/>
      <c r="K19" s="35"/>
    </row>
    <row r="20" spans="2:11" ht="14.45">
      <c r="B20" s="33"/>
      <c r="C20" s="32" t="s">
        <v>16</v>
      </c>
      <c r="D20" s="45"/>
      <c r="E20" s="34"/>
      <c r="F20" s="34"/>
      <c r="G20" s="45"/>
      <c r="H20" s="224"/>
      <c r="I20" s="225"/>
      <c r="J20" s="34"/>
      <c r="K20" s="35"/>
    </row>
    <row r="21" spans="2:11">
      <c r="B21" s="37"/>
      <c r="C21" s="38"/>
      <c r="D21" s="38"/>
      <c r="E21" s="38"/>
      <c r="F21" s="38"/>
      <c r="G21" s="38"/>
      <c r="H21" s="38"/>
      <c r="I21" s="38"/>
      <c r="J21" s="38"/>
      <c r="K21" s="39"/>
    </row>
    <row r="22" spans="2:11">
      <c r="B22" s="2"/>
      <c r="C22" s="2"/>
      <c r="D22" s="2"/>
      <c r="E22" s="2"/>
      <c r="F22" s="2"/>
      <c r="G22" s="2"/>
      <c r="H22" s="2"/>
      <c r="J22" s="2"/>
      <c r="K22" s="2"/>
    </row>
    <row r="23" spans="2:11" s="3" customFormat="1" ht="20.85" customHeight="1">
      <c r="B23" s="212" t="s">
        <v>17</v>
      </c>
      <c r="C23" s="213"/>
      <c r="D23" s="213"/>
      <c r="E23" s="213"/>
      <c r="F23" s="213"/>
      <c r="G23" s="213"/>
      <c r="H23" s="213"/>
      <c r="I23" s="213"/>
      <c r="J23" s="213"/>
      <c r="K23" s="214"/>
    </row>
    <row r="24" spans="2:11" s="3" customFormat="1" ht="14.1" customHeight="1">
      <c r="B24" s="229"/>
      <c r="C24" s="25"/>
      <c r="D24" s="25"/>
      <c r="E24" s="25"/>
      <c r="F24" s="258"/>
      <c r="G24" s="259"/>
      <c r="H24" s="25"/>
      <c r="I24" s="26"/>
      <c r="J24" s="26"/>
      <c r="K24" s="14"/>
    </row>
    <row r="25" spans="2:11" s="3" customFormat="1" ht="53.1" customHeight="1">
      <c r="B25" s="230"/>
      <c r="C25" s="234" t="s">
        <v>18</v>
      </c>
      <c r="D25" s="235"/>
      <c r="E25" s="236"/>
      <c r="F25" s="16"/>
      <c r="G25" s="226" t="s">
        <v>19</v>
      </c>
      <c r="H25" s="227"/>
      <c r="I25" s="227"/>
      <c r="J25" s="228"/>
      <c r="K25" s="27"/>
    </row>
    <row r="26" spans="2:11" s="3" customFormat="1" ht="14.1" customHeight="1">
      <c r="B26" s="230"/>
      <c r="C26" s="23"/>
      <c r="D26" s="23"/>
      <c r="E26" s="23"/>
      <c r="F26" s="260"/>
      <c r="G26" s="260"/>
      <c r="H26" s="16"/>
      <c r="I26" s="17"/>
      <c r="J26" s="17"/>
      <c r="K26" s="18"/>
    </row>
    <row r="27" spans="2:11" s="3" customFormat="1" ht="12.6" customHeight="1">
      <c r="B27" s="230"/>
      <c r="C27" s="215"/>
      <c r="D27" s="216"/>
      <c r="E27" s="217"/>
      <c r="F27" s="16"/>
      <c r="G27" s="193"/>
      <c r="H27" s="194"/>
      <c r="I27" s="194"/>
      <c r="J27" s="195"/>
      <c r="K27" s="27"/>
    </row>
    <row r="28" spans="2:11" s="3" customFormat="1" ht="60" customHeight="1">
      <c r="B28" s="230"/>
      <c r="C28" s="218"/>
      <c r="D28" s="219"/>
      <c r="E28" s="220"/>
      <c r="F28" s="19"/>
      <c r="G28" s="196"/>
      <c r="H28" s="197"/>
      <c r="I28" s="197"/>
      <c r="J28" s="198"/>
      <c r="K28" s="27"/>
    </row>
    <row r="29" spans="2:11" s="3" customFormat="1" ht="14.1" customHeight="1">
      <c r="B29" s="230"/>
      <c r="C29" s="218"/>
      <c r="D29" s="219"/>
      <c r="E29" s="220"/>
      <c r="F29" s="19"/>
      <c r="G29" s="196"/>
      <c r="H29" s="197"/>
      <c r="I29" s="197"/>
      <c r="J29" s="198"/>
      <c r="K29" s="27"/>
    </row>
    <row r="30" spans="2:11" s="3" customFormat="1" ht="14.1" customHeight="1">
      <c r="B30" s="230"/>
      <c r="C30" s="218"/>
      <c r="D30" s="219"/>
      <c r="E30" s="220"/>
      <c r="F30" s="19"/>
      <c r="G30" s="196"/>
      <c r="H30" s="197"/>
      <c r="I30" s="197"/>
      <c r="J30" s="198"/>
      <c r="K30" s="27"/>
    </row>
    <row r="31" spans="2:11" s="3" customFormat="1" ht="14.1" customHeight="1">
      <c r="B31" s="230"/>
      <c r="C31" s="218"/>
      <c r="D31" s="219"/>
      <c r="E31" s="220"/>
      <c r="F31" s="19"/>
      <c r="G31" s="196"/>
      <c r="H31" s="197"/>
      <c r="I31" s="197"/>
      <c r="J31" s="198"/>
      <c r="K31" s="27"/>
    </row>
    <row r="32" spans="2:11" s="3" customFormat="1" ht="14.1" customHeight="1">
      <c r="B32" s="230"/>
      <c r="C32" s="218"/>
      <c r="D32" s="219"/>
      <c r="E32" s="220"/>
      <c r="F32" s="16"/>
      <c r="G32" s="196"/>
      <c r="H32" s="197"/>
      <c r="I32" s="197"/>
      <c r="J32" s="198"/>
      <c r="K32" s="27"/>
    </row>
    <row r="33" spans="2:11" s="3" customFormat="1" ht="14.1" customHeight="1">
      <c r="B33" s="230"/>
      <c r="C33" s="218"/>
      <c r="D33" s="219"/>
      <c r="E33" s="220"/>
      <c r="F33" s="16"/>
      <c r="G33" s="196"/>
      <c r="H33" s="197"/>
      <c r="I33" s="197"/>
      <c r="J33" s="198"/>
      <c r="K33" s="27"/>
    </row>
    <row r="34" spans="2:11" s="3" customFormat="1" ht="14.1" customHeight="1">
      <c r="B34" s="230"/>
      <c r="C34" s="218"/>
      <c r="D34" s="219"/>
      <c r="E34" s="220"/>
      <c r="F34" s="16"/>
      <c r="G34" s="196"/>
      <c r="H34" s="197"/>
      <c r="I34" s="197"/>
      <c r="J34" s="198"/>
      <c r="K34" s="27"/>
    </row>
    <row r="35" spans="2:11" s="3" customFormat="1" ht="14.1" customHeight="1">
      <c r="B35" s="230"/>
      <c r="C35" s="218"/>
      <c r="D35" s="219"/>
      <c r="E35" s="220"/>
      <c r="F35" s="19"/>
      <c r="G35" s="196"/>
      <c r="H35" s="197"/>
      <c r="I35" s="197"/>
      <c r="J35" s="198"/>
      <c r="K35" s="27"/>
    </row>
    <row r="36" spans="2:11" s="3" customFormat="1" ht="14.1" customHeight="1">
      <c r="B36" s="230"/>
      <c r="C36" s="218"/>
      <c r="D36" s="219"/>
      <c r="E36" s="220"/>
      <c r="F36" s="19"/>
      <c r="G36" s="196"/>
      <c r="H36" s="197"/>
      <c r="I36" s="197"/>
      <c r="J36" s="198"/>
      <c r="K36" s="28"/>
    </row>
    <row r="37" spans="2:11" s="3" customFormat="1" ht="14.85" customHeight="1">
      <c r="B37" s="230"/>
      <c r="C37" s="218"/>
      <c r="D37" s="219"/>
      <c r="E37" s="220"/>
      <c r="F37" s="19"/>
      <c r="G37" s="196"/>
      <c r="H37" s="197"/>
      <c r="I37" s="197"/>
      <c r="J37" s="198"/>
      <c r="K37" s="28"/>
    </row>
    <row r="38" spans="2:11" s="3" customFormat="1" ht="14.1" customHeight="1">
      <c r="B38" s="230"/>
      <c r="C38" s="218"/>
      <c r="D38" s="219"/>
      <c r="E38" s="220"/>
      <c r="F38" s="19"/>
      <c r="G38" s="196"/>
      <c r="H38" s="197"/>
      <c r="I38" s="197"/>
      <c r="J38" s="198"/>
      <c r="K38" s="28"/>
    </row>
    <row r="39" spans="2:11" s="3" customFormat="1" ht="14.1" customHeight="1">
      <c r="B39" s="230"/>
      <c r="C39" s="221"/>
      <c r="D39" s="222"/>
      <c r="E39" s="223"/>
      <c r="F39" s="19"/>
      <c r="G39" s="199"/>
      <c r="H39" s="200"/>
      <c r="I39" s="200"/>
      <c r="J39" s="201"/>
      <c r="K39" s="28"/>
    </row>
    <row r="40" spans="2:11" s="3" customFormat="1" ht="14.1" customHeight="1">
      <c r="B40" s="231"/>
      <c r="C40" s="23"/>
      <c r="D40" s="23"/>
      <c r="E40" s="23"/>
      <c r="F40" s="261"/>
      <c r="G40" s="261"/>
      <c r="H40" s="23"/>
      <c r="I40" s="21"/>
      <c r="J40" s="21"/>
      <c r="K40" s="22"/>
    </row>
    <row r="41" spans="2:11" s="3" customFormat="1" ht="12.6">
      <c r="B41" s="5"/>
      <c r="C41" s="4"/>
      <c r="D41" s="4"/>
      <c r="E41" s="4"/>
      <c r="F41" s="4"/>
    </row>
    <row r="42" spans="2:11" ht="21">
      <c r="B42" s="212" t="s">
        <v>20</v>
      </c>
      <c r="C42" s="213"/>
      <c r="D42" s="213"/>
      <c r="E42" s="213"/>
      <c r="F42" s="213"/>
      <c r="G42" s="213"/>
      <c r="H42" s="213"/>
      <c r="I42" s="213"/>
      <c r="J42" s="213"/>
      <c r="K42" s="214"/>
    </row>
    <row r="43" spans="2:11">
      <c r="B43" s="15"/>
      <c r="C43" s="16"/>
      <c r="D43" s="16"/>
      <c r="E43" s="16"/>
      <c r="F43" s="260"/>
      <c r="G43" s="260"/>
      <c r="H43" s="16"/>
      <c r="I43" s="17"/>
      <c r="J43" s="17"/>
      <c r="K43" s="18"/>
    </row>
    <row r="44" spans="2:11" ht="14.45">
      <c r="B44" s="15"/>
      <c r="C44" s="40" t="s">
        <v>21</v>
      </c>
      <c r="D44" s="40" t="s">
        <v>22</v>
      </c>
      <c r="E44" s="16"/>
      <c r="F44" s="16"/>
      <c r="G44" s="232" t="s">
        <v>6</v>
      </c>
      <c r="H44" s="232"/>
      <c r="I44" s="16"/>
      <c r="J44" s="17"/>
      <c r="K44" s="18"/>
    </row>
    <row r="45" spans="2:11">
      <c r="B45" s="15"/>
      <c r="C45" s="16"/>
      <c r="D45" s="16"/>
      <c r="E45" s="16"/>
      <c r="F45" s="16"/>
      <c r="G45" s="17"/>
      <c r="H45" s="16"/>
      <c r="I45" s="16"/>
      <c r="J45" s="17"/>
      <c r="K45" s="18"/>
    </row>
    <row r="46" spans="2:11" ht="14.45">
      <c r="B46" s="15"/>
      <c r="C46" s="67" t="s">
        <v>23</v>
      </c>
      <c r="D46" s="45"/>
      <c r="E46" s="16"/>
      <c r="F46" s="16"/>
      <c r="G46" s="233"/>
      <c r="H46" s="233"/>
      <c r="I46" s="16"/>
      <c r="J46" s="17"/>
      <c r="K46" s="18"/>
    </row>
    <row r="47" spans="2:11" ht="29.1">
      <c r="B47" s="15"/>
      <c r="C47" s="46" t="s">
        <v>24</v>
      </c>
      <c r="D47" s="45"/>
      <c r="E47" s="16"/>
      <c r="F47" s="16"/>
      <c r="G47" s="233"/>
      <c r="H47" s="233"/>
      <c r="I47" s="16"/>
      <c r="J47" s="17"/>
      <c r="K47" s="18"/>
    </row>
    <row r="48" spans="2:11">
      <c r="B48" s="15"/>
      <c r="C48" s="16"/>
      <c r="D48" s="16"/>
      <c r="E48" s="16"/>
      <c r="F48" s="260"/>
      <c r="G48" s="260"/>
      <c r="H48" s="16"/>
      <c r="I48" s="17"/>
      <c r="J48" s="17"/>
      <c r="K48" s="18"/>
    </row>
    <row r="49" spans="2:10" ht="14.85" customHeight="1">
      <c r="B49" s="15"/>
      <c r="C49" s="203" t="s">
        <v>25</v>
      </c>
      <c r="D49" s="204"/>
      <c r="E49" s="205"/>
      <c r="F49" s="16"/>
      <c r="G49" s="193"/>
      <c r="H49" s="194"/>
      <c r="I49" s="194"/>
      <c r="J49" s="195"/>
    </row>
    <row r="50" spans="2:10" ht="14.1" customHeight="1">
      <c r="B50" s="15"/>
      <c r="C50" s="206"/>
      <c r="D50" s="207"/>
      <c r="E50" s="208"/>
      <c r="F50" s="16"/>
      <c r="G50" s="196"/>
      <c r="H50" s="197"/>
      <c r="I50" s="197"/>
      <c r="J50" s="198"/>
    </row>
    <row r="51" spans="2:10" ht="14.1" customHeight="1">
      <c r="B51" s="15"/>
      <c r="C51" s="206"/>
      <c r="D51" s="207"/>
      <c r="E51" s="208"/>
      <c r="F51" s="16"/>
      <c r="G51" s="196"/>
      <c r="H51" s="197"/>
      <c r="I51" s="197"/>
      <c r="J51" s="198"/>
    </row>
    <row r="52" spans="2:10" ht="14.1" customHeight="1">
      <c r="B52" s="15"/>
      <c r="C52" s="206"/>
      <c r="D52" s="207"/>
      <c r="E52" s="208"/>
      <c r="F52" s="19"/>
      <c r="G52" s="196"/>
      <c r="H52" s="197"/>
      <c r="I52" s="197"/>
      <c r="J52" s="198"/>
    </row>
    <row r="53" spans="2:10" ht="14.1" customHeight="1">
      <c r="B53" s="15"/>
      <c r="C53" s="206"/>
      <c r="D53" s="207"/>
      <c r="E53" s="208"/>
      <c r="F53" s="19"/>
      <c r="G53" s="196"/>
      <c r="H53" s="197"/>
      <c r="I53" s="197"/>
      <c r="J53" s="198"/>
    </row>
    <row r="54" spans="2:10" ht="14.1" customHeight="1">
      <c r="B54" s="15"/>
      <c r="C54" s="206"/>
      <c r="D54" s="207"/>
      <c r="E54" s="208"/>
      <c r="F54" s="19"/>
      <c r="G54" s="196"/>
      <c r="H54" s="197"/>
      <c r="I54" s="197"/>
      <c r="J54" s="198"/>
    </row>
    <row r="55" spans="2:10" ht="14.1" customHeight="1">
      <c r="B55" s="15"/>
      <c r="C55" s="206"/>
      <c r="D55" s="207"/>
      <c r="E55" s="208"/>
      <c r="F55" s="19"/>
      <c r="G55" s="196"/>
      <c r="H55" s="197"/>
      <c r="I55" s="197"/>
      <c r="J55" s="198"/>
    </row>
    <row r="56" spans="2:10" ht="14.1" customHeight="1">
      <c r="B56" s="15"/>
      <c r="C56" s="206"/>
      <c r="D56" s="207"/>
      <c r="E56" s="208"/>
      <c r="F56" s="16"/>
      <c r="G56" s="196"/>
      <c r="H56" s="197"/>
      <c r="I56" s="197"/>
      <c r="J56" s="198"/>
    </row>
    <row r="57" spans="2:10" ht="14.1" customHeight="1">
      <c r="B57" s="15"/>
      <c r="C57" s="206"/>
      <c r="D57" s="207"/>
      <c r="E57" s="208"/>
      <c r="F57" s="16"/>
      <c r="G57" s="196"/>
      <c r="H57" s="197"/>
      <c r="I57" s="197"/>
      <c r="J57" s="198"/>
    </row>
    <row r="58" spans="2:10" ht="14.1" customHeight="1">
      <c r="B58" s="15"/>
      <c r="C58" s="206"/>
      <c r="D58" s="207"/>
      <c r="E58" s="208"/>
      <c r="F58" s="16"/>
      <c r="G58" s="196"/>
      <c r="H58" s="197"/>
      <c r="I58" s="197"/>
      <c r="J58" s="198"/>
    </row>
    <row r="59" spans="2:10" ht="14.1" customHeight="1">
      <c r="B59" s="15"/>
      <c r="C59" s="206"/>
      <c r="D59" s="207"/>
      <c r="E59" s="208"/>
      <c r="F59" s="19"/>
      <c r="G59" s="196"/>
      <c r="H59" s="197"/>
      <c r="I59" s="197"/>
      <c r="J59" s="198"/>
    </row>
    <row r="60" spans="2:10" ht="14.1" customHeight="1">
      <c r="B60" s="15"/>
      <c r="C60" s="206"/>
      <c r="D60" s="207"/>
      <c r="E60" s="208"/>
      <c r="F60" s="19"/>
      <c r="G60" s="196"/>
      <c r="H60" s="197"/>
      <c r="I60" s="197"/>
      <c r="J60" s="198"/>
    </row>
    <row r="61" spans="2:10" ht="14.1" customHeight="1">
      <c r="B61" s="15"/>
      <c r="C61" s="206"/>
      <c r="D61" s="207"/>
      <c r="E61" s="208"/>
      <c r="F61" s="19"/>
      <c r="G61" s="196"/>
      <c r="H61" s="197"/>
      <c r="I61" s="197"/>
      <c r="J61" s="198"/>
    </row>
    <row r="62" spans="2:10" ht="14.1" customHeight="1">
      <c r="B62" s="15"/>
      <c r="C62" s="206"/>
      <c r="D62" s="207"/>
      <c r="E62" s="208"/>
      <c r="F62" s="19"/>
      <c r="G62" s="196"/>
      <c r="H62" s="197"/>
      <c r="I62" s="197"/>
      <c r="J62" s="198"/>
    </row>
    <row r="63" spans="2:10" ht="69" customHeight="1">
      <c r="B63" s="15"/>
      <c r="C63" s="209"/>
      <c r="D63" s="210"/>
      <c r="E63" s="211"/>
      <c r="F63" s="19"/>
      <c r="G63" s="199"/>
      <c r="H63" s="200"/>
      <c r="I63" s="200"/>
      <c r="J63" s="201"/>
    </row>
    <row r="64" spans="2:10" ht="14.1" customHeight="1">
      <c r="B64" s="262"/>
      <c r="C64" s="261"/>
      <c r="D64" s="261"/>
      <c r="E64" s="261"/>
      <c r="F64" s="261"/>
      <c r="G64" s="261"/>
      <c r="H64" s="23"/>
      <c r="I64" s="21"/>
      <c r="J64" s="21"/>
    </row>
    <row r="65" spans="1:7">
      <c r="A65" s="263"/>
      <c r="B65" s="263"/>
      <c r="C65" s="7"/>
      <c r="D65" s="7"/>
      <c r="E65" s="7"/>
      <c r="F65" s="202"/>
      <c r="G65" s="202"/>
    </row>
  </sheetData>
  <mergeCells count="31">
    <mergeCell ref="F48:G48"/>
    <mergeCell ref="F43:G43"/>
    <mergeCell ref="B42:K42"/>
    <mergeCell ref="G25:J25"/>
    <mergeCell ref="G27:J39"/>
    <mergeCell ref="B24:B40"/>
    <mergeCell ref="G44:H44"/>
    <mergeCell ref="G46:H46"/>
    <mergeCell ref="G47:H47"/>
    <mergeCell ref="C25:E25"/>
    <mergeCell ref="B1:K1"/>
    <mergeCell ref="F40:G40"/>
    <mergeCell ref="F24:G24"/>
    <mergeCell ref="F26:G26"/>
    <mergeCell ref="C27:E39"/>
    <mergeCell ref="H17:I17"/>
    <mergeCell ref="H18:I18"/>
    <mergeCell ref="H19:I19"/>
    <mergeCell ref="B23:K23"/>
    <mergeCell ref="H10:I10"/>
    <mergeCell ref="H11:I11"/>
    <mergeCell ref="H12:I12"/>
    <mergeCell ref="H13:I13"/>
    <mergeCell ref="H20:I20"/>
    <mergeCell ref="F64:G64"/>
    <mergeCell ref="G49:J63"/>
    <mergeCell ref="B64:C64"/>
    <mergeCell ref="D64:E64"/>
    <mergeCell ref="A65:B65"/>
    <mergeCell ref="F65:G65"/>
    <mergeCell ref="C49:E63"/>
  </mergeCells>
  <pageMargins left="0.7" right="0.7" top="0.75" bottom="0.75" header="0.3" footer="0.3"/>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50D4-C7E1-41D9-81C6-C26F23DA2161}">
  <sheetPr>
    <pageSetUpPr fitToPage="1"/>
  </sheetPr>
  <dimension ref="A1:S10"/>
  <sheetViews>
    <sheetView tabSelected="1" zoomScale="80" zoomScaleNormal="120" workbookViewId="0">
      <selection activeCell="A3" sqref="A3"/>
    </sheetView>
  </sheetViews>
  <sheetFormatPr defaultColWidth="8" defaultRowHeight="14.25" customHeight="1" zeroHeight="1"/>
  <cols>
    <col min="1" max="1" width="149.625" customWidth="1"/>
    <col min="2" max="19" width="8" style="1" hidden="1" customWidth="1"/>
    <col min="20" max="16383" width="0" hidden="1" customWidth="1"/>
    <col min="16384" max="16384" width="0.125" customWidth="1"/>
  </cols>
  <sheetData>
    <row r="1" spans="1:1" ht="63.95" customHeight="1"/>
    <row r="2" spans="1:1" s="1" customFormat="1" ht="40.35" customHeight="1">
      <c r="A2" s="66" t="s">
        <v>26</v>
      </c>
    </row>
    <row r="3" spans="1:1" s="1" customFormat="1" ht="318.95">
      <c r="A3" s="176" t="s">
        <v>27</v>
      </c>
    </row>
    <row r="4" spans="1:1" s="1" customFormat="1" ht="14.45">
      <c r="A4" s="150" t="s">
        <v>28</v>
      </c>
    </row>
    <row r="5" spans="1:1" s="1" customFormat="1" ht="14.1">
      <c r="A5" s="149" t="str">
        <f>'Project outline'!A1</f>
        <v>Project Outline</v>
      </c>
    </row>
    <row r="6" spans="1:1" s="1" customFormat="1" ht="14.1">
      <c r="A6" s="149" t="str">
        <f>'Project plan'!A1</f>
        <v>Project plan</v>
      </c>
    </row>
    <row r="7" spans="1:1" s="1" customFormat="1" ht="14.1">
      <c r="A7" s="149" t="str">
        <f>Technical!A1</f>
        <v>Technical details</v>
      </c>
    </row>
    <row r="8" spans="1:1" s="1" customFormat="1" ht="14.1">
      <c r="A8" s="149" t="str">
        <f>Costs!A1</f>
        <v>Costs</v>
      </c>
    </row>
    <row r="9" spans="1:1" s="1" customFormat="1" ht="14.1">
      <c r="A9" s="149" t="str">
        <f>Financials!A1</f>
        <v>Facility operations</v>
      </c>
    </row>
    <row r="10" spans="1:1" s="1" customFormat="1" ht="14.1">
      <c r="A10" s="149" t="str">
        <f>'Eligibility Evidence Tracker'!A1</f>
        <v>Evidence tracker</v>
      </c>
    </row>
  </sheetData>
  <hyperlinks>
    <hyperlink ref="A5" location="'Project outline'!A1" display="'Project outline'!A1" xr:uid="{F3EF9565-F68C-4142-AF28-C7B3EF68141A}"/>
    <hyperlink ref="A6" location="'Project plan'!A1" display="'Project plan'!A1" xr:uid="{79DC9BF8-FB44-4B03-B392-C115C7890BE2}"/>
    <hyperlink ref="A7" location="Technical!A1" display="Technical!A1" xr:uid="{72401434-6FE9-4A9B-8CF4-1116458E7983}"/>
    <hyperlink ref="A8" location="Costs!A1" display="Costs!A1" xr:uid="{5441D5C2-9031-4C2A-99B8-6A25B3772BCD}"/>
    <hyperlink ref="A9" location="Financials!A1" display="Financials!A1" xr:uid="{985EFD30-0A1D-4558-A389-197B73C51F89}"/>
    <hyperlink ref="A10" location="'Eligibility Evidence Tracker'!A1" display="'Eligibility Evidence Tracker'!A1" xr:uid="{A05A5688-67F2-4749-8CED-58F961168556}"/>
  </hyperlinks>
  <pageMargins left="0.70866141732283472" right="0.70866141732283472" top="0.74803149606299213" bottom="0.74803149606299213" header="0.31496062992125984" footer="0.31496062992125984"/>
  <pageSetup paperSize="9" scale="80" orientation="landscape" r:id="rId1"/>
  <headerFooter>
    <oddFooter>&amp;C_x000D_&amp;1#&amp;"Calibri"&amp;10&amp;K000000 OFFICIAL-SENSITIVE-Internal Only</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5F33-1EA2-4FE5-AF6D-94D456A5C394}">
  <sheetPr>
    <pageSetUpPr fitToPage="1"/>
  </sheetPr>
  <dimension ref="A1:H45"/>
  <sheetViews>
    <sheetView topLeftCell="A32" zoomScale="70" zoomScaleNormal="70" workbookViewId="0">
      <selection activeCell="A21" sqref="A21"/>
    </sheetView>
  </sheetViews>
  <sheetFormatPr defaultColWidth="0" defaultRowHeight="14.45"/>
  <cols>
    <col min="1" max="4" width="60.625" style="48" customWidth="1"/>
    <col min="5" max="6" width="15.625" style="48" hidden="1" customWidth="1"/>
    <col min="7" max="7" width="16.125" style="48" hidden="1" customWidth="1"/>
    <col min="8" max="8" width="25.625" style="48" hidden="1" customWidth="1"/>
    <col min="9" max="16384" width="9" style="48" hidden="1"/>
  </cols>
  <sheetData>
    <row r="1" spans="1:4" ht="28.5">
      <c r="A1" s="95" t="s">
        <v>29</v>
      </c>
      <c r="B1" s="95"/>
      <c r="C1" s="95"/>
      <c r="D1" s="95"/>
    </row>
    <row r="2" spans="1:4" ht="23.45">
      <c r="A2" s="49" t="s">
        <v>30</v>
      </c>
      <c r="B2" s="47"/>
      <c r="C2" s="47"/>
    </row>
    <row r="3" spans="1:4" s="51" customFormat="1" ht="15.95">
      <c r="A3" s="50" t="s">
        <v>31</v>
      </c>
      <c r="B3" s="50" t="s">
        <v>32</v>
      </c>
    </row>
    <row r="4" spans="1:4" s="51" customFormat="1" ht="32.1">
      <c r="A4" s="174" t="s">
        <v>33</v>
      </c>
      <c r="B4" s="108"/>
    </row>
    <row r="5" spans="1:4" s="51" customFormat="1" ht="15.95">
      <c r="A5" s="52" t="s">
        <v>2</v>
      </c>
      <c r="B5" s="109"/>
    </row>
    <row r="6" spans="1:4" s="51" customFormat="1" ht="15.95">
      <c r="A6" s="52" t="s">
        <v>3</v>
      </c>
      <c r="B6" s="109"/>
    </row>
    <row r="7" spans="1:4" ht="23.45">
      <c r="A7" s="53" t="s">
        <v>34</v>
      </c>
      <c r="B7" s="54"/>
    </row>
    <row r="8" spans="1:4" s="51" customFormat="1" ht="15.95">
      <c r="A8" s="50" t="s">
        <v>31</v>
      </c>
      <c r="B8" s="50" t="s">
        <v>32</v>
      </c>
    </row>
    <row r="9" spans="1:4" s="51" customFormat="1" ht="15.95">
      <c r="A9" s="52" t="s">
        <v>35</v>
      </c>
      <c r="B9" s="54"/>
    </row>
    <row r="10" spans="1:4" s="51" customFormat="1" ht="15.95">
      <c r="A10" s="52" t="s">
        <v>36</v>
      </c>
      <c r="B10" s="54"/>
    </row>
    <row r="11" spans="1:4" s="51" customFormat="1" ht="15.95">
      <c r="A11" s="52" t="s">
        <v>37</v>
      </c>
      <c r="B11" s="54"/>
    </row>
    <row r="12" spans="1:4" s="51" customFormat="1" ht="15.95">
      <c r="A12" s="52" t="s">
        <v>38</v>
      </c>
      <c r="B12" s="54"/>
    </row>
    <row r="13" spans="1:4" s="51" customFormat="1" ht="28.5">
      <c r="A13" s="94" t="s">
        <v>39</v>
      </c>
      <c r="B13" s="94"/>
      <c r="C13" s="73"/>
      <c r="D13" s="73"/>
    </row>
    <row r="14" spans="1:4" s="72" customFormat="1" ht="15.95">
      <c r="A14" s="56" t="s">
        <v>31</v>
      </c>
      <c r="B14" s="56" t="s">
        <v>40</v>
      </c>
      <c r="C14" s="147" t="s">
        <v>41</v>
      </c>
      <c r="D14" s="110"/>
    </row>
    <row r="15" spans="1:4" s="58" customFormat="1" ht="15.95">
      <c r="A15" s="114" t="s">
        <v>42</v>
      </c>
      <c r="B15" s="70"/>
      <c r="C15" s="97" t="s">
        <v>43</v>
      </c>
      <c r="D15" s="70"/>
    </row>
    <row r="16" spans="1:4" s="58" customFormat="1" ht="63.95">
      <c r="A16" s="61" t="s">
        <v>44</v>
      </c>
      <c r="B16" s="61"/>
      <c r="C16" s="161">
        <f>LEN(TRIM(Table6[[#This Row],[Response]]))-LEN(SUBSTITUTE(Table6[[#This Row],[Response]]," ",""))+1</f>
        <v>1</v>
      </c>
      <c r="D16" s="75"/>
    </row>
    <row r="17" spans="1:4" s="58" customFormat="1" ht="28.5">
      <c r="A17" s="177" t="s">
        <v>45</v>
      </c>
      <c r="B17" s="177"/>
      <c r="C17" s="178"/>
      <c r="D17" s="50"/>
    </row>
    <row r="18" spans="1:4" s="58" customFormat="1" ht="15.95">
      <c r="A18" s="52" t="s">
        <v>21</v>
      </c>
      <c r="B18" s="56" t="s">
        <v>40</v>
      </c>
      <c r="C18" s="56" t="s">
        <v>41</v>
      </c>
      <c r="D18" s="79"/>
    </row>
    <row r="19" spans="1:4" ht="48">
      <c r="A19" s="117" t="s">
        <v>46</v>
      </c>
      <c r="B19" s="116"/>
      <c r="C19" s="161">
        <f>LEN(TRIM(TopRisks[[#This Row],[Response]]))-LEN(SUBSTITUTE(TopRisks[[#This Row],[Response]]," ",""))+1</f>
        <v>1</v>
      </c>
      <c r="D19" s="58"/>
    </row>
    <row r="20" spans="1:4" ht="23.45">
      <c r="A20" s="57" t="s">
        <v>47</v>
      </c>
      <c r="B20" s="184"/>
      <c r="C20" s="184"/>
      <c r="D20" s="63"/>
    </row>
    <row r="21" spans="1:4" ht="15.95">
      <c r="A21" s="52" t="s">
        <v>48</v>
      </c>
      <c r="B21" s="52" t="s">
        <v>49</v>
      </c>
      <c r="C21" s="77" t="s">
        <v>6</v>
      </c>
      <c r="D21" s="55"/>
    </row>
    <row r="22" spans="1:4" ht="15.95">
      <c r="A22" s="60" t="s">
        <v>23</v>
      </c>
      <c r="B22" s="54"/>
      <c r="C22" s="77"/>
      <c r="D22" s="54"/>
    </row>
    <row r="23" spans="1:4" s="51" customFormat="1" ht="32.1">
      <c r="A23" s="64" t="s">
        <v>24</v>
      </c>
      <c r="B23" s="54"/>
      <c r="C23" s="76"/>
      <c r="D23" s="73"/>
    </row>
    <row r="24" spans="1:4" s="58" customFormat="1" ht="28.5">
      <c r="A24" s="177" t="s">
        <v>50</v>
      </c>
      <c r="B24" s="177"/>
      <c r="C24" s="173"/>
      <c r="D24" s="62"/>
    </row>
    <row r="25" spans="1:4" s="58" customFormat="1" ht="15.95">
      <c r="A25" s="56" t="s">
        <v>31</v>
      </c>
      <c r="B25" s="56" t="s">
        <v>51</v>
      </c>
      <c r="C25" s="56" t="s">
        <v>41</v>
      </c>
      <c r="D25" s="62"/>
    </row>
    <row r="26" spans="1:4" s="58" customFormat="1" ht="96">
      <c r="A26" s="61" t="s">
        <v>52</v>
      </c>
      <c r="B26" s="74"/>
      <c r="C26" s="161">
        <f>LEN(TRIM(Table8[[#This Row],[Response: ]]))-LEN(SUBSTITUTE(Table8[[#This Row],[Response: ]]," ",""))+1</f>
        <v>1</v>
      </c>
      <c r="D26" s="62"/>
    </row>
    <row r="27" spans="1:4" s="58" customFormat="1" ht="80.099999999999994">
      <c r="A27" s="61" t="s">
        <v>53</v>
      </c>
      <c r="B27" s="75"/>
      <c r="C27" s="161">
        <f>LEN(TRIM(Table8[[#This Row],[Response: ]]))-LEN(SUBSTITUTE(Table8[[#This Row],[Response: ]]," ",""))+1</f>
        <v>1</v>
      </c>
      <c r="D27" s="62"/>
    </row>
    <row r="28" spans="1:4" ht="23.45">
      <c r="A28" s="57" t="s">
        <v>54</v>
      </c>
      <c r="B28" s="58"/>
      <c r="C28" s="58"/>
      <c r="D28" s="55"/>
    </row>
    <row r="29" spans="1:4" ht="15.95">
      <c r="A29" s="52" t="s">
        <v>48</v>
      </c>
      <c r="B29" s="52" t="s">
        <v>49</v>
      </c>
      <c r="C29" s="77" t="s">
        <v>6</v>
      </c>
      <c r="D29" s="54"/>
    </row>
    <row r="30" spans="1:4" ht="32.1">
      <c r="A30" s="64" t="s">
        <v>55</v>
      </c>
      <c r="B30" s="54"/>
      <c r="C30" s="77"/>
      <c r="D30" s="58"/>
    </row>
    <row r="31" spans="1:4" s="51" customFormat="1" ht="28.5">
      <c r="A31" s="64" t="s">
        <v>56</v>
      </c>
      <c r="B31" s="54"/>
      <c r="C31" s="76"/>
      <c r="D31" s="95"/>
    </row>
    <row r="32" spans="1:4" ht="15.95">
      <c r="A32" s="103" t="s">
        <v>57</v>
      </c>
      <c r="B32" s="65"/>
      <c r="C32" s="76"/>
      <c r="D32" s="58"/>
    </row>
    <row r="33" spans="1:4" ht="28.5">
      <c r="A33" s="95" t="s">
        <v>58</v>
      </c>
      <c r="B33" s="95"/>
      <c r="C33" s="95"/>
      <c r="D33" s="63"/>
    </row>
    <row r="34" spans="1:4" ht="15.95">
      <c r="A34" s="56" t="s">
        <v>31</v>
      </c>
      <c r="B34" s="56" t="s">
        <v>51</v>
      </c>
      <c r="C34" s="56" t="s">
        <v>41</v>
      </c>
      <c r="D34" s="54"/>
    </row>
    <row r="35" spans="1:4" s="51" customFormat="1" ht="80.099999999999994">
      <c r="A35" s="64" t="s">
        <v>59</v>
      </c>
      <c r="B35" s="54"/>
      <c r="C35" s="161">
        <f>LEN(TRIM(EvidenceToSubmit810[[#This Row],[Response: ]]))-LEN(SUBSTITUTE(EvidenceToSubmit810[[#This Row],[Response: ]]," ",""))+1</f>
        <v>1</v>
      </c>
      <c r="D35" s="73"/>
    </row>
    <row r="36" spans="1:4" s="51" customFormat="1" ht="48">
      <c r="A36" s="64" t="s">
        <v>60</v>
      </c>
      <c r="B36" s="54"/>
      <c r="C36" s="161">
        <f>LEN(TRIM(EvidenceToSubmit810[[#This Row],[Response: ]]))-LEN(SUBSTITUTE(EvidenceToSubmit810[[#This Row],[Response: ]]," ",""))+1</f>
        <v>1</v>
      </c>
      <c r="D36" s="73"/>
    </row>
    <row r="37" spans="1:4" s="51" customFormat="1" ht="63.95">
      <c r="A37" s="64" t="s">
        <v>61</v>
      </c>
      <c r="B37" s="54"/>
      <c r="C37" s="161">
        <f>LEN(TRIM(EvidenceToSubmit810[[#This Row],[Response: ]]))-LEN(SUBSTITUTE(EvidenceToSubmit810[[#This Row],[Response: ]]," ",""))+1</f>
        <v>1</v>
      </c>
      <c r="D37" s="73"/>
    </row>
    <row r="38" spans="1:4" s="58" customFormat="1" ht="63.95">
      <c r="A38" s="64" t="s">
        <v>62</v>
      </c>
      <c r="B38" s="54"/>
      <c r="C38" s="161">
        <f>LEN(TRIM(EvidenceToSubmit810[[#This Row],[Response: ]]))-LEN(SUBSTITUTE(EvidenceToSubmit810[[#This Row],[Response: ]]," ",""))+1</f>
        <v>1</v>
      </c>
      <c r="D38" s="62"/>
    </row>
    <row r="39" spans="1:4" ht="23.45">
      <c r="A39" s="57" t="s">
        <v>54</v>
      </c>
      <c r="B39" s="58"/>
      <c r="C39" s="58"/>
      <c r="D39" s="55"/>
    </row>
    <row r="40" spans="1:4" ht="15.95">
      <c r="A40" s="186" t="s">
        <v>48</v>
      </c>
      <c r="B40" s="186" t="s">
        <v>49</v>
      </c>
      <c r="C40" s="187" t="s">
        <v>6</v>
      </c>
      <c r="D40" s="54"/>
    </row>
    <row r="41" spans="1:4" s="51" customFormat="1" ht="48">
      <c r="A41" s="188" t="s">
        <v>60</v>
      </c>
      <c r="B41" s="189"/>
      <c r="C41" s="190"/>
      <c r="D41" s="73"/>
    </row>
    <row r="42" spans="1:4" s="58" customFormat="1" ht="28.5">
      <c r="A42" s="73" t="s">
        <v>63</v>
      </c>
      <c r="B42" s="73"/>
      <c r="C42" s="73"/>
      <c r="D42" s="62"/>
    </row>
    <row r="43" spans="1:4" ht="15.95">
      <c r="A43" s="56" t="s">
        <v>31</v>
      </c>
      <c r="B43" s="56" t="s">
        <v>40</v>
      </c>
      <c r="C43" s="168" t="s">
        <v>41</v>
      </c>
    </row>
    <row r="44" spans="1:4" ht="32.1">
      <c r="A44" s="61" t="s">
        <v>64</v>
      </c>
      <c r="B44" s="74"/>
      <c r="C44" s="61" t="s">
        <v>43</v>
      </c>
    </row>
    <row r="45" spans="1:4" ht="176.1">
      <c r="A45" s="103" t="s">
        <v>65</v>
      </c>
      <c r="B45" s="75"/>
      <c r="C45" s="161">
        <f>LEN(TRIM(Table13[[#This Row],[Response]]))-LEN(SUBSTITUTE(Table13[[#This Row],[Response]]," ",""))+1</f>
        <v>1</v>
      </c>
    </row>
  </sheetData>
  <phoneticPr fontId="35" type="noConversion"/>
  <pageMargins left="0.70866141732283472" right="0.70866141732283472" top="0.74803149606299213" bottom="0.74803149606299213" header="0.31496062992125984" footer="0.31496062992125984"/>
  <pageSetup paperSize="9" scale="45" orientation="landscape" r:id="rId1"/>
  <headerFooter>
    <oddFooter>&amp;C_x000D_&amp;1#&amp;"Calibri"&amp;10&amp;K000000 OFFICIAL-SENSITIVE-Internal Only</oddFooter>
  </headerFooter>
  <ignoredErrors>
    <ignoredError sqref="C15 C44" calculatedColumn="1"/>
  </ignoredErrors>
  <tableParts count="9">
    <tablePart r:id="rId2"/>
    <tablePart r:id="rId3"/>
    <tablePart r:id="rId4"/>
    <tablePart r:id="rId5"/>
    <tablePart r:id="rId6"/>
    <tablePart r:id="rId7"/>
    <tablePart r:id="rId8"/>
    <tablePart r:id="rId9"/>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973BD-A19A-44D7-950A-49B97254BD3F}">
  <sheetPr>
    <pageSetUpPr fitToPage="1"/>
  </sheetPr>
  <dimension ref="A1:H39"/>
  <sheetViews>
    <sheetView zoomScale="70" zoomScaleNormal="70" workbookViewId="0">
      <selection activeCell="B3" sqref="B3"/>
    </sheetView>
  </sheetViews>
  <sheetFormatPr defaultColWidth="0" defaultRowHeight="14.45"/>
  <cols>
    <col min="1" max="1" width="60.625" style="48" customWidth="1"/>
    <col min="2" max="2" width="60.625" style="91" customWidth="1"/>
    <col min="3" max="4" width="60.625" style="48" customWidth="1"/>
    <col min="5" max="6" width="15.625" style="48" hidden="1" customWidth="1"/>
    <col min="7" max="7" width="16.125" style="48" hidden="1" customWidth="1"/>
    <col min="8" max="8" width="25.625" style="48" hidden="1" customWidth="1"/>
    <col min="9" max="16384" width="9" style="48" hidden="1"/>
  </cols>
  <sheetData>
    <row r="1" spans="1:4" ht="28.5">
      <c r="A1" s="95" t="s">
        <v>66</v>
      </c>
      <c r="B1" s="95"/>
      <c r="C1" s="95"/>
      <c r="D1" s="95"/>
    </row>
    <row r="2" spans="1:4" s="71" customFormat="1" ht="15.95">
      <c r="A2" s="181" t="s">
        <v>31</v>
      </c>
      <c r="B2" s="182" t="s">
        <v>40</v>
      </c>
      <c r="C2" s="183" t="s">
        <v>41</v>
      </c>
      <c r="D2" s="50"/>
    </row>
    <row r="3" spans="1:4" s="58" customFormat="1" ht="224.1" customHeight="1">
      <c r="A3" s="61" t="s">
        <v>67</v>
      </c>
      <c r="B3" s="61"/>
      <c r="C3" s="161">
        <f>LEN(TRIM(B3))-LEN(SUBSTITUTE(B3," ",""))+1</f>
        <v>1</v>
      </c>
      <c r="D3" s="75"/>
    </row>
    <row r="4" spans="1:4" s="51" customFormat="1" ht="28.5">
      <c r="A4" s="111" t="s">
        <v>68</v>
      </c>
      <c r="B4" s="111"/>
      <c r="C4" s="95"/>
      <c r="D4" s="95"/>
    </row>
    <row r="5" spans="1:4" s="51" customFormat="1" ht="15.95">
      <c r="A5" s="50" t="s">
        <v>31</v>
      </c>
      <c r="B5" s="90" t="s">
        <v>69</v>
      </c>
    </row>
    <row r="6" spans="1:4" s="51" customFormat="1" ht="15.95">
      <c r="A6" s="99" t="s">
        <v>70</v>
      </c>
      <c r="B6" s="100"/>
    </row>
    <row r="7" spans="1:4" s="51" customFormat="1" ht="15.95">
      <c r="A7" s="51" t="s">
        <v>71</v>
      </c>
      <c r="B7" s="101"/>
    </row>
    <row r="8" spans="1:4" s="51" customFormat="1" ht="15.95">
      <c r="A8" s="51" t="s">
        <v>72</v>
      </c>
      <c r="B8" s="101"/>
    </row>
    <row r="9" spans="1:4" s="51" customFormat="1" ht="15.95">
      <c r="A9" s="51" t="s">
        <v>73</v>
      </c>
      <c r="B9" s="101"/>
    </row>
    <row r="10" spans="1:4" s="51" customFormat="1" ht="15.95">
      <c r="A10" s="51" t="s">
        <v>74</v>
      </c>
      <c r="B10" s="101"/>
    </row>
    <row r="11" spans="1:4" ht="23.45">
      <c r="A11" s="98" t="s">
        <v>47</v>
      </c>
      <c r="B11" s="102"/>
      <c r="C11" s="76"/>
      <c r="D11" s="58"/>
    </row>
    <row r="12" spans="1:4" ht="15.95">
      <c r="A12" s="51" t="s">
        <v>21</v>
      </c>
      <c r="B12" s="92" t="s">
        <v>49</v>
      </c>
      <c r="C12" s="76" t="s">
        <v>6</v>
      </c>
      <c r="D12" s="51"/>
    </row>
    <row r="13" spans="1:4" ht="63.95">
      <c r="A13" s="103" t="s">
        <v>75</v>
      </c>
      <c r="B13" s="104"/>
      <c r="C13" s="76"/>
      <c r="D13" s="54"/>
    </row>
    <row r="14" spans="1:4" ht="32.1">
      <c r="A14" s="103" t="s">
        <v>76</v>
      </c>
      <c r="B14" s="104"/>
      <c r="C14" s="76"/>
      <c r="D14" s="54"/>
    </row>
    <row r="15" spans="1:4" ht="32.1">
      <c r="A15" s="103" t="s">
        <v>77</v>
      </c>
      <c r="B15" s="104"/>
      <c r="C15" s="76"/>
      <c r="D15" s="54"/>
    </row>
    <row r="16" spans="1:4" s="51" customFormat="1" ht="28.5">
      <c r="A16" s="179" t="s">
        <v>78</v>
      </c>
      <c r="B16" s="172"/>
      <c r="C16" s="173"/>
      <c r="D16" s="95"/>
    </row>
    <row r="17" spans="1:4" s="71" customFormat="1" ht="15.95">
      <c r="A17" s="56" t="s">
        <v>31</v>
      </c>
      <c r="B17" s="106" t="s">
        <v>40</v>
      </c>
      <c r="C17" s="167" t="s">
        <v>41</v>
      </c>
      <c r="D17" s="50"/>
    </row>
    <row r="18" spans="1:4" s="58" customFormat="1" ht="117" customHeight="1">
      <c r="A18" s="180" t="s">
        <v>79</v>
      </c>
      <c r="B18" s="61"/>
      <c r="C18" s="161">
        <f>LEN(TRIM(Table2[[#This Row],[Response]]))-LEN(SUBSTITUTE(Table2[[#This Row],[Response]]," ",""))+1</f>
        <v>1</v>
      </c>
      <c r="D18" s="75"/>
    </row>
    <row r="19" spans="1:4" s="58" customFormat="1" ht="117" customHeight="1">
      <c r="A19" s="61" t="s">
        <v>80</v>
      </c>
      <c r="B19" s="61"/>
      <c r="C19" s="161">
        <f>LEN(TRIM(Table2[[#This Row],[Response]]))-LEN(SUBSTITUTE(Table2[[#This Row],[Response]]," ",""))+1</f>
        <v>1</v>
      </c>
      <c r="D19" s="75"/>
    </row>
    <row r="20" spans="1:4" s="58" customFormat="1" ht="15.95">
      <c r="A20" s="50" t="s">
        <v>31</v>
      </c>
      <c r="B20" s="90" t="s">
        <v>81</v>
      </c>
      <c r="C20" s="75"/>
      <c r="D20" s="75"/>
    </row>
    <row r="21" spans="1:4" s="58" customFormat="1" ht="15.95">
      <c r="A21" s="99" t="s">
        <v>82</v>
      </c>
      <c r="B21" s="100"/>
      <c r="C21" s="75"/>
      <c r="D21" s="75"/>
    </row>
    <row r="22" spans="1:4" s="58" customFormat="1" ht="15.95">
      <c r="A22" s="51" t="s">
        <v>83</v>
      </c>
      <c r="B22" s="101"/>
      <c r="C22" s="75"/>
      <c r="D22" s="75"/>
    </row>
    <row r="23" spans="1:4" ht="15.95">
      <c r="A23" s="51" t="s">
        <v>84</v>
      </c>
      <c r="B23" s="101"/>
      <c r="C23" s="75"/>
      <c r="D23" s="58"/>
    </row>
    <row r="24" spans="1:4" ht="23.45">
      <c r="A24" s="98" t="s">
        <v>47</v>
      </c>
      <c r="B24" s="102"/>
      <c r="C24" s="76"/>
      <c r="D24" s="51"/>
    </row>
    <row r="25" spans="1:4" ht="15.95">
      <c r="A25" s="51" t="s">
        <v>21</v>
      </c>
      <c r="B25" s="92" t="s">
        <v>49</v>
      </c>
      <c r="C25" s="76" t="s">
        <v>6</v>
      </c>
      <c r="D25" s="54"/>
    </row>
    <row r="26" spans="1:4" ht="15.95">
      <c r="A26" s="92" t="s">
        <v>85</v>
      </c>
      <c r="B26" s="104"/>
      <c r="C26" s="76"/>
      <c r="D26" s="54"/>
    </row>
    <row r="27" spans="1:4" s="58" customFormat="1" ht="15.95">
      <c r="A27" s="103" t="s">
        <v>86</v>
      </c>
      <c r="B27" s="104"/>
      <c r="C27" s="76"/>
      <c r="D27" s="75"/>
    </row>
    <row r="28" spans="1:4" s="51" customFormat="1" ht="28.5">
      <c r="A28" s="61" t="s">
        <v>87</v>
      </c>
      <c r="B28" s="105"/>
      <c r="C28" s="76"/>
      <c r="D28" s="95"/>
    </row>
    <row r="29" spans="1:4" s="58" customFormat="1" ht="28.5">
      <c r="A29" s="95" t="s">
        <v>88</v>
      </c>
      <c r="B29" s="95"/>
      <c r="C29" s="95"/>
      <c r="D29" s="62"/>
    </row>
    <row r="30" spans="1:4" s="58" customFormat="1" ht="15.95">
      <c r="A30" s="56" t="s">
        <v>31</v>
      </c>
      <c r="B30" s="106" t="s">
        <v>40</v>
      </c>
      <c r="C30" s="167" t="s">
        <v>41</v>
      </c>
      <c r="D30" s="62"/>
    </row>
    <row r="31" spans="1:4" s="58" customFormat="1" ht="15.95">
      <c r="A31" s="61" t="s">
        <v>89</v>
      </c>
      <c r="B31" s="107"/>
      <c r="C31" s="78"/>
      <c r="D31" s="62"/>
    </row>
    <row r="32" spans="1:4" s="58" customFormat="1" ht="15.95">
      <c r="A32" s="61" t="s">
        <v>90</v>
      </c>
      <c r="B32" s="105"/>
      <c r="C32" s="78"/>
      <c r="D32" s="62"/>
    </row>
    <row r="33" spans="1:4" ht="96">
      <c r="A33" s="61" t="s">
        <v>91</v>
      </c>
      <c r="B33" s="171"/>
      <c r="C33" s="185">
        <f>LEN(TRIM(Table819[[#This Row],[Response]]))-LEN(SUBSTITUTE(Table819[[#This Row],[Response]]," ",""))+1</f>
        <v>1</v>
      </c>
      <c r="D33" s="58"/>
    </row>
    <row r="34" spans="1:4" ht="23.45">
      <c r="A34" s="98" t="s">
        <v>47</v>
      </c>
      <c r="B34" s="102"/>
      <c r="C34" s="58"/>
      <c r="D34" s="51"/>
    </row>
    <row r="35" spans="1:4" ht="15.95">
      <c r="A35" s="51" t="s">
        <v>21</v>
      </c>
      <c r="B35" s="92" t="s">
        <v>49</v>
      </c>
      <c r="C35" s="76" t="s">
        <v>6</v>
      </c>
      <c r="D35" s="54"/>
    </row>
    <row r="36" spans="1:4" ht="32.1">
      <c r="A36" s="103" t="s">
        <v>92</v>
      </c>
      <c r="B36" s="104"/>
      <c r="C36" s="76"/>
      <c r="D36" s="54"/>
    </row>
    <row r="37" spans="1:4" ht="32.1">
      <c r="A37" s="103" t="s">
        <v>93</v>
      </c>
      <c r="B37" s="104"/>
      <c r="C37" s="76"/>
      <c r="D37" s="54"/>
    </row>
    <row r="38" spans="1:4" ht="32.1">
      <c r="A38" s="103" t="s">
        <v>94</v>
      </c>
      <c r="B38" s="104"/>
      <c r="C38" s="76"/>
    </row>
    <row r="39" spans="1:4" ht="30.95">
      <c r="A39" s="170"/>
      <c r="C39" s="76"/>
    </row>
  </sheetData>
  <pageMargins left="0.70866141732283472" right="0.70866141732283472" top="0.74803149606299213" bottom="0.74803149606299213" header="0.31496062992125984" footer="0.31496062992125984"/>
  <pageSetup paperSize="9" scale="40" orientation="landscape" r:id="rId1"/>
  <headerFooter>
    <oddFooter>&amp;C_x000D_&amp;1#&amp;"Calibri"&amp;10&amp;K000000 OFFICIAL-SENSITIVE-Internal Only</oddFooter>
  </headerFooter>
  <ignoredErrors>
    <ignoredError sqref="C33" unlockedFormula="1"/>
  </ignoredErrors>
  <tableParts count="7">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847E-1727-4B19-9303-9E2B6DB12D05}">
  <dimension ref="A1:J61"/>
  <sheetViews>
    <sheetView topLeftCell="A24" zoomScale="82" zoomScaleNormal="70" workbookViewId="0">
      <selection activeCell="C62" sqref="C62"/>
    </sheetView>
  </sheetViews>
  <sheetFormatPr defaultRowHeight="14.1"/>
  <cols>
    <col min="2" max="2" width="5.125" customWidth="1"/>
    <col min="3" max="3" width="85.625" customWidth="1"/>
    <col min="4" max="5" width="18.125" customWidth="1"/>
    <col min="7" max="7" width="54.125" customWidth="1"/>
    <col min="8" max="8" width="28.125" customWidth="1"/>
    <col min="9" max="9" width="25.625" customWidth="1"/>
  </cols>
  <sheetData>
    <row r="1" spans="1:10" ht="21">
      <c r="B1" s="252" t="s">
        <v>95</v>
      </c>
      <c r="C1" s="252"/>
      <c r="D1" s="252"/>
      <c r="E1" s="252"/>
      <c r="F1" s="252"/>
      <c r="G1" s="252"/>
      <c r="H1" s="252"/>
      <c r="I1" s="252"/>
      <c r="J1" s="252"/>
    </row>
    <row r="2" spans="1:10" ht="13.35" customHeight="1">
      <c r="A2" s="263"/>
      <c r="B2" s="263"/>
      <c r="C2" s="7"/>
      <c r="D2" s="7"/>
      <c r="E2" s="7"/>
      <c r="F2" s="202"/>
      <c r="G2" s="202"/>
      <c r="H2" s="7"/>
      <c r="I2" s="7"/>
      <c r="J2" s="7"/>
    </row>
    <row r="3" spans="1:10" s="3" customFormat="1" ht="14.45">
      <c r="B3" s="253" t="s">
        <v>96</v>
      </c>
      <c r="C3" s="254"/>
      <c r="D3" s="254"/>
      <c r="E3" s="254"/>
      <c r="F3" s="254"/>
      <c r="G3" s="254"/>
      <c r="H3" s="254"/>
      <c r="I3" s="254"/>
      <c r="J3" s="255"/>
    </row>
    <row r="4" spans="1:10" ht="13.35" customHeight="1">
      <c r="A4" s="263"/>
      <c r="B4" s="263"/>
      <c r="C4" s="7"/>
      <c r="D4" s="7"/>
      <c r="E4" s="7"/>
      <c r="F4" s="202"/>
      <c r="G4" s="202"/>
      <c r="H4" s="7"/>
      <c r="I4" s="7"/>
      <c r="J4" s="7"/>
    </row>
    <row r="5" spans="1:10">
      <c r="A5" s="3"/>
      <c r="B5" s="11"/>
      <c r="C5" s="12"/>
      <c r="D5" s="12"/>
      <c r="E5" s="12"/>
      <c r="F5" s="12"/>
      <c r="G5" s="12"/>
      <c r="H5" s="12"/>
      <c r="I5" s="12"/>
      <c r="J5" s="31"/>
    </row>
    <row r="6" spans="1:10" ht="14.45">
      <c r="A6" s="3"/>
      <c r="B6" s="15"/>
      <c r="C6" s="40"/>
      <c r="D6" s="40" t="s">
        <v>81</v>
      </c>
      <c r="E6" s="16"/>
      <c r="F6" s="16"/>
      <c r="G6" s="237" t="s">
        <v>21</v>
      </c>
      <c r="H6" s="238"/>
      <c r="I6" s="40" t="s">
        <v>22</v>
      </c>
      <c r="J6" s="27"/>
    </row>
    <row r="7" spans="1:10">
      <c r="A7" s="3"/>
      <c r="B7" s="15"/>
      <c r="C7" s="16"/>
      <c r="D7" s="16"/>
      <c r="E7" s="16"/>
      <c r="F7" s="16"/>
      <c r="G7" s="17"/>
      <c r="H7" s="16"/>
      <c r="I7" s="16"/>
      <c r="J7" s="27"/>
    </row>
    <row r="8" spans="1:10" ht="14.45">
      <c r="B8" s="15"/>
      <c r="C8" s="41" t="s">
        <v>97</v>
      </c>
      <c r="D8" s="24"/>
      <c r="E8" s="16"/>
      <c r="F8" s="16"/>
      <c r="G8" s="256" t="s">
        <v>55</v>
      </c>
      <c r="H8" s="257"/>
      <c r="I8" s="29"/>
      <c r="J8" s="27"/>
    </row>
    <row r="9" spans="1:10" ht="15" thickBot="1">
      <c r="B9" s="15"/>
      <c r="C9" s="42" t="s">
        <v>98</v>
      </c>
      <c r="D9" s="24"/>
      <c r="E9" s="16"/>
      <c r="F9" s="16"/>
      <c r="G9" s="256" t="s">
        <v>56</v>
      </c>
      <c r="H9" s="257"/>
      <c r="I9" s="29"/>
      <c r="J9" s="27"/>
    </row>
    <row r="10" spans="1:10" ht="14.45">
      <c r="B10" s="15"/>
      <c r="C10" s="43" t="s">
        <v>99</v>
      </c>
      <c r="D10" s="24"/>
      <c r="E10" s="16"/>
      <c r="F10" s="16"/>
      <c r="G10" s="256" t="s">
        <v>57</v>
      </c>
      <c r="H10" s="257"/>
      <c r="I10" s="29"/>
      <c r="J10" s="27"/>
    </row>
    <row r="11" spans="1:10">
      <c r="A11" s="3"/>
      <c r="B11" s="20"/>
      <c r="C11" s="23"/>
      <c r="D11" s="23"/>
      <c r="E11" s="23"/>
      <c r="F11" s="261"/>
      <c r="G11" s="261"/>
      <c r="H11" s="23"/>
      <c r="I11" s="21"/>
      <c r="J11" s="22"/>
    </row>
    <row r="12" spans="1:10" s="3" customFormat="1" ht="13.35" customHeight="1">
      <c r="B12" s="5"/>
      <c r="C12" s="5"/>
      <c r="D12" s="5"/>
      <c r="E12" s="5"/>
      <c r="F12" s="5"/>
      <c r="G12" s="5"/>
      <c r="H12" s="5"/>
      <c r="I12" s="5"/>
      <c r="J12" s="5"/>
    </row>
    <row r="13" spans="1:10" ht="14.45">
      <c r="A13" s="6"/>
      <c r="B13" s="250" t="s">
        <v>100</v>
      </c>
      <c r="C13" s="251"/>
      <c r="D13" s="251"/>
      <c r="E13" s="251"/>
      <c r="F13" s="251"/>
      <c r="G13" s="251"/>
      <c r="H13" s="251"/>
      <c r="I13" s="251"/>
      <c r="J13" s="251"/>
    </row>
    <row r="14" spans="1:10" ht="13.35" customHeight="1">
      <c r="A14" s="263"/>
      <c r="B14" s="263"/>
      <c r="C14" s="7"/>
      <c r="D14" s="7"/>
      <c r="E14" s="7"/>
      <c r="F14" s="202"/>
      <c r="G14" s="202"/>
      <c r="H14" s="7"/>
      <c r="I14" s="7"/>
      <c r="J14" s="7"/>
    </row>
    <row r="15" spans="1:10">
      <c r="A15" s="3"/>
      <c r="B15" s="11"/>
      <c r="C15" s="12"/>
      <c r="D15" s="12"/>
      <c r="E15" s="12"/>
      <c r="F15" s="12"/>
      <c r="G15" s="12"/>
      <c r="H15" s="12"/>
      <c r="I15" s="12"/>
      <c r="J15" s="31"/>
    </row>
    <row r="16" spans="1:10" ht="14.45">
      <c r="A16" s="3"/>
      <c r="B16" s="15"/>
      <c r="C16" s="40"/>
      <c r="D16" s="40" t="s">
        <v>101</v>
      </c>
      <c r="E16" s="16"/>
      <c r="F16" s="16"/>
      <c r="G16" s="237" t="s">
        <v>21</v>
      </c>
      <c r="H16" s="238"/>
      <c r="I16" s="40" t="s">
        <v>22</v>
      </c>
      <c r="J16" s="27"/>
    </row>
    <row r="18" spans="1:10" ht="14.85" customHeight="1">
      <c r="B18" s="15"/>
      <c r="C18" s="41" t="s">
        <v>70</v>
      </c>
      <c r="D18" s="24"/>
      <c r="E18" s="16"/>
      <c r="F18" s="16"/>
      <c r="G18" s="243" t="s">
        <v>102</v>
      </c>
      <c r="H18" s="244"/>
      <c r="I18" s="247"/>
      <c r="J18" s="27"/>
    </row>
    <row r="19" spans="1:10" ht="15" thickBot="1">
      <c r="B19" s="15"/>
      <c r="C19" s="42" t="s">
        <v>71</v>
      </c>
      <c r="D19" s="24"/>
      <c r="E19" s="16"/>
      <c r="F19" s="16"/>
      <c r="G19" s="245"/>
      <c r="H19" s="246"/>
      <c r="I19" s="248"/>
      <c r="J19" s="27"/>
    </row>
    <row r="20" spans="1:10" ht="14.45">
      <c r="B20" s="15"/>
      <c r="C20" s="43" t="s">
        <v>72</v>
      </c>
      <c r="D20" s="24"/>
      <c r="E20" s="16"/>
      <c r="F20" s="16"/>
      <c r="G20" s="245"/>
      <c r="H20" s="246"/>
      <c r="I20" s="249"/>
      <c r="J20" s="27"/>
    </row>
    <row r="21" spans="1:10" ht="14.45">
      <c r="B21" s="15"/>
      <c r="C21" s="68" t="s">
        <v>73</v>
      </c>
      <c r="D21" s="24"/>
      <c r="E21" s="16"/>
      <c r="F21" s="16"/>
      <c r="G21" s="245" t="s">
        <v>77</v>
      </c>
      <c r="H21" s="246"/>
      <c r="I21" s="247"/>
      <c r="J21" s="27"/>
    </row>
    <row r="22" spans="1:10" ht="15" thickBot="1">
      <c r="B22" s="15"/>
      <c r="C22" s="69" t="s">
        <v>74</v>
      </c>
      <c r="D22" s="24"/>
      <c r="E22" s="16"/>
      <c r="F22" s="16"/>
      <c r="G22" s="245"/>
      <c r="H22" s="246"/>
      <c r="I22" s="249"/>
      <c r="J22" s="27"/>
    </row>
    <row r="23" spans="1:10">
      <c r="A23" s="3"/>
      <c r="B23" s="20"/>
      <c r="C23" s="23"/>
      <c r="D23" s="23"/>
      <c r="E23" s="23"/>
      <c r="F23" s="261"/>
      <c r="G23" s="261"/>
      <c r="H23" s="23"/>
      <c r="I23" s="21"/>
      <c r="J23" s="22"/>
    </row>
    <row r="24" spans="1:10">
      <c r="B24" s="5"/>
      <c r="C24" s="4"/>
      <c r="D24" s="4"/>
      <c r="E24" s="4"/>
      <c r="F24" s="4"/>
      <c r="G24" s="3"/>
      <c r="H24" s="3"/>
      <c r="I24" s="3"/>
      <c r="J24" s="3"/>
    </row>
    <row r="25" spans="1:10" ht="14.45">
      <c r="A25" s="6"/>
      <c r="B25" s="250" t="s">
        <v>103</v>
      </c>
      <c r="C25" s="251"/>
      <c r="D25" s="251"/>
      <c r="E25" s="251"/>
      <c r="F25" s="251"/>
      <c r="G25" s="251"/>
      <c r="H25" s="251"/>
      <c r="I25" s="251"/>
      <c r="J25" s="251"/>
    </row>
    <row r="26" spans="1:10" ht="13.35" customHeight="1">
      <c r="A26" s="263"/>
      <c r="B26" s="263"/>
      <c r="C26" s="7"/>
      <c r="D26" s="7"/>
      <c r="E26" s="7"/>
      <c r="F26" s="202"/>
      <c r="G26" s="202"/>
      <c r="H26" s="7"/>
      <c r="I26" s="7"/>
      <c r="J26" s="7"/>
    </row>
    <row r="27" spans="1:10">
      <c r="A27" s="3"/>
      <c r="B27" s="11"/>
      <c r="C27" s="12"/>
      <c r="D27" s="12"/>
      <c r="E27" s="12"/>
      <c r="F27" s="258"/>
      <c r="G27" s="258"/>
      <c r="H27" s="12"/>
      <c r="I27" s="13"/>
      <c r="J27" s="14"/>
    </row>
    <row r="28" spans="1:10" ht="14.45">
      <c r="A28" s="3"/>
      <c r="B28" s="15"/>
      <c r="C28" s="40"/>
      <c r="D28" s="40" t="s">
        <v>81</v>
      </c>
      <c r="E28" s="16"/>
      <c r="F28" s="16"/>
      <c r="G28" s="40" t="s">
        <v>104</v>
      </c>
      <c r="H28" s="40" t="s">
        <v>105</v>
      </c>
      <c r="I28" s="17"/>
      <c r="J28" s="18"/>
    </row>
    <row r="29" spans="1:10">
      <c r="A29" s="3"/>
      <c r="B29" s="15"/>
      <c r="C29" s="16"/>
      <c r="D29" s="16"/>
      <c r="E29" s="16"/>
      <c r="F29" s="16"/>
      <c r="G29" s="17"/>
      <c r="H29" s="16"/>
      <c r="I29" s="17"/>
      <c r="J29" s="18"/>
    </row>
    <row r="30" spans="1:10" ht="14.45">
      <c r="A30" s="3"/>
      <c r="B30" s="15"/>
      <c r="C30" s="32" t="s">
        <v>82</v>
      </c>
      <c r="D30" s="30"/>
      <c r="E30" s="16"/>
      <c r="F30" s="16"/>
      <c r="G30" s="32" t="s">
        <v>85</v>
      </c>
      <c r="H30" s="29"/>
      <c r="I30" s="17"/>
      <c r="J30" s="18"/>
    </row>
    <row r="31" spans="1:10" ht="14.45">
      <c r="A31" s="3"/>
      <c r="B31" s="15"/>
      <c r="C31" s="32" t="s">
        <v>83</v>
      </c>
      <c r="D31" s="30"/>
      <c r="E31" s="16"/>
      <c r="F31" s="16"/>
      <c r="G31" s="32" t="s">
        <v>86</v>
      </c>
      <c r="H31" s="29"/>
      <c r="I31" s="17"/>
      <c r="J31" s="18"/>
    </row>
    <row r="32" spans="1:10" ht="16.350000000000001" customHeight="1">
      <c r="A32" s="3"/>
      <c r="B32" s="15"/>
      <c r="C32" s="32" t="s">
        <v>84</v>
      </c>
      <c r="D32" s="30"/>
      <c r="E32" s="16"/>
      <c r="F32" s="16"/>
      <c r="G32" s="32" t="s">
        <v>87</v>
      </c>
      <c r="H32" s="29"/>
      <c r="I32" s="17"/>
      <c r="J32" s="18"/>
    </row>
    <row r="33" spans="1:9">
      <c r="A33" s="3"/>
      <c r="B33" s="20"/>
      <c r="C33" s="23"/>
      <c r="D33" s="23"/>
      <c r="E33" s="23"/>
      <c r="F33" s="261"/>
      <c r="G33" s="261"/>
      <c r="H33" s="23"/>
      <c r="I33" s="21"/>
    </row>
    <row r="34" spans="1:9">
      <c r="A34" s="263"/>
      <c r="B34" s="263"/>
      <c r="C34" s="8"/>
      <c r="D34" s="9"/>
      <c r="E34" s="9"/>
      <c r="F34" s="202"/>
      <c r="G34" s="202"/>
      <c r="H34" s="10"/>
      <c r="I34" s="7"/>
    </row>
    <row r="35" spans="1:9">
      <c r="B35" s="11"/>
      <c r="C35" s="12"/>
      <c r="D35" s="12"/>
      <c r="E35" s="12"/>
      <c r="F35" s="258"/>
      <c r="G35" s="259"/>
      <c r="H35" s="25"/>
      <c r="I35" s="26"/>
    </row>
    <row r="36" spans="1:9" ht="14.85" customHeight="1">
      <c r="B36" s="15"/>
      <c r="C36" s="241" t="s">
        <v>106</v>
      </c>
      <c r="D36" s="241"/>
      <c r="E36" s="241"/>
      <c r="F36" s="16"/>
      <c r="G36" s="242"/>
      <c r="H36" s="242"/>
      <c r="I36" s="242"/>
    </row>
    <row r="37" spans="1:9" ht="14.1" customHeight="1">
      <c r="B37" s="15"/>
      <c r="C37" s="241"/>
      <c r="D37" s="241"/>
      <c r="E37" s="241"/>
      <c r="F37" s="16"/>
      <c r="G37" s="242"/>
      <c r="H37" s="242"/>
      <c r="I37" s="242"/>
    </row>
    <row r="38" spans="1:9" ht="14.1" customHeight="1">
      <c r="B38" s="15"/>
      <c r="C38" s="241"/>
      <c r="D38" s="241"/>
      <c r="E38" s="241"/>
      <c r="F38" s="16"/>
      <c r="G38" s="242"/>
      <c r="H38" s="242"/>
      <c r="I38" s="242"/>
    </row>
    <row r="39" spans="1:9" ht="14.1" customHeight="1">
      <c r="B39" s="15"/>
      <c r="C39" s="241"/>
      <c r="D39" s="241"/>
      <c r="E39" s="241"/>
      <c r="F39" s="19"/>
      <c r="G39" s="242"/>
      <c r="H39" s="242"/>
      <c r="I39" s="242"/>
    </row>
    <row r="40" spans="1:9" ht="14.1" customHeight="1">
      <c r="B40" s="15"/>
      <c r="C40" s="241"/>
      <c r="D40" s="241"/>
      <c r="E40" s="241"/>
      <c r="F40" s="19"/>
      <c r="G40" s="242"/>
      <c r="H40" s="242"/>
      <c r="I40" s="242"/>
    </row>
    <row r="41" spans="1:9" ht="14.1" customHeight="1">
      <c r="B41" s="15"/>
      <c r="C41" s="241"/>
      <c r="D41" s="241"/>
      <c r="E41" s="241"/>
      <c r="F41" s="19"/>
      <c r="G41" s="242"/>
      <c r="H41" s="242"/>
      <c r="I41" s="242"/>
    </row>
    <row r="42" spans="1:9" ht="14.1" customHeight="1">
      <c r="B42" s="15"/>
      <c r="C42" s="241"/>
      <c r="D42" s="241"/>
      <c r="E42" s="241"/>
      <c r="F42" s="19"/>
      <c r="G42" s="242"/>
      <c r="H42" s="242"/>
      <c r="I42" s="242"/>
    </row>
    <row r="43" spans="1:9" ht="14.1" customHeight="1">
      <c r="B43" s="15"/>
      <c r="C43" s="241"/>
      <c r="D43" s="241"/>
      <c r="E43" s="241"/>
      <c r="F43" s="16"/>
      <c r="G43" s="242"/>
      <c r="H43" s="242"/>
      <c r="I43" s="242"/>
    </row>
    <row r="44" spans="1:9" ht="14.1" customHeight="1">
      <c r="B44" s="15"/>
      <c r="C44" s="241"/>
      <c r="D44" s="241"/>
      <c r="E44" s="241"/>
      <c r="F44" s="16"/>
      <c r="G44" s="242"/>
      <c r="H44" s="242"/>
      <c r="I44" s="242"/>
    </row>
    <row r="45" spans="1:9" ht="14.1" customHeight="1">
      <c r="B45" s="15"/>
      <c r="C45" s="241"/>
      <c r="D45" s="241"/>
      <c r="E45" s="241"/>
      <c r="F45" s="16"/>
      <c r="G45" s="242"/>
      <c r="H45" s="242"/>
      <c r="I45" s="242"/>
    </row>
    <row r="46" spans="1:9" ht="14.1" customHeight="1">
      <c r="B46" s="15"/>
      <c r="C46" s="241"/>
      <c r="D46" s="241"/>
      <c r="E46" s="241"/>
      <c r="F46" s="19"/>
      <c r="G46" s="242"/>
      <c r="H46" s="242"/>
      <c r="I46" s="242"/>
    </row>
    <row r="47" spans="1:9" ht="14.1" customHeight="1">
      <c r="B47" s="15"/>
      <c r="C47" s="241"/>
      <c r="D47" s="241"/>
      <c r="E47" s="241"/>
      <c r="F47" s="19"/>
      <c r="G47" s="242"/>
      <c r="H47" s="242"/>
      <c r="I47" s="242"/>
    </row>
    <row r="48" spans="1:9" ht="14.1" customHeight="1">
      <c r="B48" s="15"/>
      <c r="C48" s="241"/>
      <c r="D48" s="241"/>
      <c r="E48" s="241"/>
      <c r="F48" s="19"/>
      <c r="G48" s="242"/>
      <c r="H48" s="242"/>
      <c r="I48" s="242"/>
    </row>
    <row r="49" spans="1:10" ht="14.1" customHeight="1">
      <c r="B49" s="15"/>
      <c r="C49" s="241"/>
      <c r="D49" s="241"/>
      <c r="E49" s="241"/>
      <c r="F49" s="19"/>
      <c r="G49" s="242"/>
      <c r="H49" s="242"/>
      <c r="I49" s="242"/>
      <c r="J49" s="28"/>
    </row>
    <row r="50" spans="1:10" ht="69" customHeight="1">
      <c r="B50" s="15"/>
      <c r="C50" s="241"/>
      <c r="D50" s="241"/>
      <c r="E50" s="241"/>
      <c r="F50" s="19"/>
      <c r="G50" s="242"/>
      <c r="H50" s="242"/>
      <c r="I50" s="242"/>
      <c r="J50" s="28"/>
    </row>
    <row r="51" spans="1:10" ht="14.1" customHeight="1">
      <c r="B51" s="262"/>
      <c r="C51" s="261"/>
      <c r="D51" s="261"/>
      <c r="E51" s="261"/>
      <c r="F51" s="261"/>
      <c r="G51" s="261"/>
      <c r="H51" s="23"/>
      <c r="I51" s="21"/>
      <c r="J51" s="22"/>
    </row>
    <row r="52" spans="1:10" ht="13.35" customHeight="1">
      <c r="A52" s="263"/>
      <c r="B52" s="263"/>
      <c r="C52" s="7"/>
      <c r="D52" s="7"/>
      <c r="E52" s="7"/>
      <c r="F52" s="202"/>
      <c r="G52" s="202"/>
      <c r="H52" s="7"/>
      <c r="I52" s="7"/>
      <c r="J52" s="7"/>
    </row>
    <row r="53" spans="1:10" ht="14.45">
      <c r="A53" s="6"/>
      <c r="B53" s="250" t="s">
        <v>58</v>
      </c>
      <c r="C53" s="251"/>
      <c r="D53" s="251"/>
      <c r="E53" s="251"/>
      <c r="F53" s="251"/>
      <c r="G53" s="251"/>
      <c r="H53" s="251"/>
      <c r="I53" s="251"/>
      <c r="J53" s="251"/>
    </row>
    <row r="54" spans="1:10">
      <c r="A54" s="263"/>
      <c r="B54" s="263"/>
      <c r="C54" s="7"/>
      <c r="D54" s="7"/>
      <c r="E54" s="7"/>
      <c r="F54" s="202"/>
      <c r="G54" s="202"/>
      <c r="H54" s="7"/>
      <c r="I54" s="7"/>
      <c r="J54" s="7"/>
    </row>
    <row r="55" spans="1:10">
      <c r="A55" s="3"/>
      <c r="B55" s="11"/>
      <c r="C55" s="12"/>
      <c r="D55" s="12"/>
      <c r="E55" s="12"/>
      <c r="F55" s="12"/>
      <c r="G55" s="12"/>
      <c r="H55" s="12"/>
      <c r="I55" s="12"/>
      <c r="J55" s="31"/>
    </row>
    <row r="56" spans="1:10" ht="14.45">
      <c r="A56" s="3"/>
      <c r="B56" s="15"/>
      <c r="C56" s="40" t="s">
        <v>21</v>
      </c>
      <c r="D56" s="40" t="s">
        <v>22</v>
      </c>
      <c r="E56" s="16"/>
      <c r="F56" s="16"/>
      <c r="G56" s="237" t="s">
        <v>6</v>
      </c>
      <c r="H56" s="238"/>
      <c r="I56" s="16"/>
      <c r="J56" s="27"/>
    </row>
    <row r="57" spans="1:10">
      <c r="A57" s="3"/>
      <c r="B57" s="15"/>
      <c r="C57" s="16"/>
      <c r="D57" s="16"/>
      <c r="E57" s="16"/>
      <c r="F57" s="16"/>
      <c r="G57" s="17"/>
      <c r="H57" s="16"/>
      <c r="I57" s="16"/>
      <c r="J57" s="27"/>
    </row>
    <row r="58" spans="1:10" ht="29.1">
      <c r="B58" s="15"/>
      <c r="C58" s="44" t="s">
        <v>107</v>
      </c>
      <c r="D58" s="24"/>
      <c r="E58" s="16"/>
      <c r="F58" s="16"/>
      <c r="G58" s="239"/>
      <c r="H58" s="240"/>
      <c r="I58" s="16"/>
      <c r="J58" s="27"/>
    </row>
    <row r="59" spans="1:10" ht="14.45">
      <c r="B59" s="15"/>
      <c r="C59" s="42" t="s">
        <v>108</v>
      </c>
      <c r="D59" s="24"/>
      <c r="E59" s="16"/>
      <c r="F59" s="16"/>
      <c r="G59" s="239"/>
      <c r="H59" s="240"/>
      <c r="I59" s="16"/>
      <c r="J59" s="27"/>
    </row>
    <row r="60" spans="1:10">
      <c r="A60" s="3"/>
      <c r="B60" s="20"/>
      <c r="C60" s="23"/>
      <c r="D60" s="23"/>
      <c r="E60" s="23"/>
      <c r="F60" s="261"/>
      <c r="G60" s="261"/>
      <c r="H60" s="23"/>
      <c r="I60" s="21"/>
      <c r="J60" s="22"/>
    </row>
    <row r="61" spans="1:10">
      <c r="A61" s="263"/>
      <c r="B61" s="263"/>
      <c r="C61" s="8"/>
      <c r="D61" s="9"/>
      <c r="E61" s="9"/>
      <c r="F61" s="202"/>
      <c r="G61" s="202"/>
      <c r="H61" s="10"/>
      <c r="I61" s="7"/>
      <c r="J61" s="7"/>
    </row>
  </sheetData>
  <mergeCells count="44">
    <mergeCell ref="B1:J1"/>
    <mergeCell ref="A2:B2"/>
    <mergeCell ref="F2:G2"/>
    <mergeCell ref="B25:J25"/>
    <mergeCell ref="G6:H6"/>
    <mergeCell ref="F11:G11"/>
    <mergeCell ref="B3:J3"/>
    <mergeCell ref="A4:B4"/>
    <mergeCell ref="F4:G4"/>
    <mergeCell ref="G8:H8"/>
    <mergeCell ref="G9:H9"/>
    <mergeCell ref="G10:H10"/>
    <mergeCell ref="F23:G23"/>
    <mergeCell ref="B13:J13"/>
    <mergeCell ref="A14:B14"/>
    <mergeCell ref="F14:G14"/>
    <mergeCell ref="D51:E51"/>
    <mergeCell ref="F51:G51"/>
    <mergeCell ref="A26:B26"/>
    <mergeCell ref="F26:G26"/>
    <mergeCell ref="F27:G27"/>
    <mergeCell ref="F33:G33"/>
    <mergeCell ref="A34:B34"/>
    <mergeCell ref="F34:G34"/>
    <mergeCell ref="B51:C51"/>
    <mergeCell ref="B53:J53"/>
    <mergeCell ref="A54:B54"/>
    <mergeCell ref="F54:G54"/>
    <mergeCell ref="A52:B52"/>
    <mergeCell ref="F52:G52"/>
    <mergeCell ref="G16:H16"/>
    <mergeCell ref="F35:G35"/>
    <mergeCell ref="C36:E50"/>
    <mergeCell ref="G36:I50"/>
    <mergeCell ref="G18:H20"/>
    <mergeCell ref="I18:I20"/>
    <mergeCell ref="G21:H22"/>
    <mergeCell ref="I21:I22"/>
    <mergeCell ref="G56:H56"/>
    <mergeCell ref="F60:G60"/>
    <mergeCell ref="A61:B61"/>
    <mergeCell ref="F61:G61"/>
    <mergeCell ref="G58:H58"/>
    <mergeCell ref="G59:H59"/>
  </mergeCells>
  <pageMargins left="0.7" right="0.7" top="0.75" bottom="0.75" header="0.3" footer="0.3"/>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E5D4C-F4CB-4B53-8166-8C3068F749B7}">
  <sheetPr>
    <pageSetUpPr fitToPage="1"/>
  </sheetPr>
  <dimension ref="A1:H39"/>
  <sheetViews>
    <sheetView zoomScale="70" zoomScaleNormal="70" workbookViewId="0">
      <selection activeCell="A37" sqref="A37"/>
    </sheetView>
  </sheetViews>
  <sheetFormatPr defaultColWidth="0" defaultRowHeight="14.45"/>
  <cols>
    <col min="1" max="1" width="60.625" style="48" customWidth="1"/>
    <col min="2" max="2" width="60.625" style="89" customWidth="1"/>
    <col min="3" max="4" width="60.625" style="48" customWidth="1"/>
    <col min="5" max="6" width="15.625" style="48" hidden="1" customWidth="1"/>
    <col min="7" max="7" width="16.125" style="48" hidden="1" customWidth="1"/>
    <col min="8" max="8" width="25.625" style="48" hidden="1" customWidth="1"/>
    <col min="9" max="16384" width="9" style="48" hidden="1"/>
  </cols>
  <sheetData>
    <row r="1" spans="1:4" ht="28.5">
      <c r="A1" s="95" t="s">
        <v>109</v>
      </c>
      <c r="B1" s="95"/>
      <c r="C1" s="95"/>
      <c r="D1" s="95"/>
    </row>
    <row r="2" spans="1:4" ht="23.45">
      <c r="A2" s="53" t="s">
        <v>110</v>
      </c>
      <c r="B2" s="86"/>
      <c r="D2" s="47"/>
    </row>
    <row r="3" spans="1:4" s="51" customFormat="1" ht="15.95">
      <c r="A3" s="110" t="s">
        <v>31</v>
      </c>
      <c r="B3" s="121" t="s">
        <v>111</v>
      </c>
      <c r="C3" s="121" t="s">
        <v>112</v>
      </c>
      <c r="D3" s="121" t="s">
        <v>40</v>
      </c>
    </row>
    <row r="4" spans="1:4" s="51" customFormat="1" ht="15.95">
      <c r="A4" s="120" t="s">
        <v>113</v>
      </c>
      <c r="B4" s="117" t="s">
        <v>114</v>
      </c>
      <c r="C4" s="61" t="s">
        <v>115</v>
      </c>
    </row>
    <row r="5" spans="1:4" s="51" customFormat="1" ht="15.95">
      <c r="A5" s="114" t="s">
        <v>116</v>
      </c>
      <c r="B5" s="97" t="s">
        <v>117</v>
      </c>
      <c r="C5" s="61" t="s">
        <v>118</v>
      </c>
    </row>
    <row r="6" spans="1:4" s="51" customFormat="1" ht="32.1">
      <c r="A6" s="114" t="s">
        <v>119</v>
      </c>
      <c r="B6" s="97" t="s">
        <v>120</v>
      </c>
      <c r="C6" s="61" t="s">
        <v>121</v>
      </c>
    </row>
    <row r="7" spans="1:4" s="51" customFormat="1" ht="32.1">
      <c r="A7" s="114" t="s">
        <v>122</v>
      </c>
      <c r="B7" s="97" t="s">
        <v>123</v>
      </c>
      <c r="C7" s="61" t="s">
        <v>124</v>
      </c>
    </row>
    <row r="8" spans="1:4" s="51" customFormat="1" ht="32.1">
      <c r="A8" s="97" t="s">
        <v>125</v>
      </c>
      <c r="B8" s="97" t="s">
        <v>126</v>
      </c>
      <c r="C8" s="61" t="s">
        <v>127</v>
      </c>
    </row>
    <row r="9" spans="1:4" s="51" customFormat="1" ht="32.1">
      <c r="A9" s="114" t="s">
        <v>128</v>
      </c>
      <c r="B9" s="97" t="s">
        <v>129</v>
      </c>
      <c r="C9" s="61" t="s">
        <v>130</v>
      </c>
    </row>
    <row r="10" spans="1:4" s="51" customFormat="1" ht="32.1">
      <c r="A10" s="114" t="s">
        <v>131</v>
      </c>
      <c r="B10" s="97" t="s">
        <v>132</v>
      </c>
      <c r="C10" s="61" t="s">
        <v>133</v>
      </c>
    </row>
    <row r="11" spans="1:4" s="51" customFormat="1" ht="102" customHeight="1">
      <c r="A11" s="114" t="s">
        <v>134</v>
      </c>
      <c r="B11" s="97" t="s">
        <v>132</v>
      </c>
      <c r="C11" s="61" t="s">
        <v>135</v>
      </c>
    </row>
    <row r="12" spans="1:4" s="51" customFormat="1" ht="32.1">
      <c r="A12" s="114" t="s">
        <v>136</v>
      </c>
      <c r="B12" s="97" t="s">
        <v>137</v>
      </c>
      <c r="C12" s="61" t="s">
        <v>138</v>
      </c>
    </row>
    <row r="13" spans="1:4" ht="23.45">
      <c r="A13" s="57" t="s">
        <v>139</v>
      </c>
      <c r="B13" s="87"/>
      <c r="C13" s="77"/>
      <c r="D13" s="58"/>
    </row>
    <row r="14" spans="1:4" ht="15.95">
      <c r="A14" s="122" t="s">
        <v>140</v>
      </c>
      <c r="B14" s="122" t="s">
        <v>111</v>
      </c>
      <c r="C14" s="76" t="s">
        <v>112</v>
      </c>
      <c r="D14" s="122" t="s">
        <v>40</v>
      </c>
    </row>
    <row r="15" spans="1:4" ht="32.1">
      <c r="A15" s="122" t="s">
        <v>141</v>
      </c>
      <c r="B15" s="122" t="s">
        <v>142</v>
      </c>
      <c r="C15" s="76" t="s">
        <v>143</v>
      </c>
      <c r="D15" s="122"/>
    </row>
    <row r="16" spans="1:4" ht="32.1">
      <c r="A16" s="122" t="s">
        <v>144</v>
      </c>
      <c r="B16" s="122" t="s">
        <v>142</v>
      </c>
      <c r="C16" s="76" t="s">
        <v>145</v>
      </c>
      <c r="D16" s="122"/>
    </row>
    <row r="17" spans="1:4" ht="32.1">
      <c r="A17" s="122" t="s">
        <v>146</v>
      </c>
      <c r="B17" s="122" t="s">
        <v>147</v>
      </c>
      <c r="C17" s="76" t="s">
        <v>148</v>
      </c>
      <c r="D17" s="122"/>
    </row>
    <row r="18" spans="1:4" ht="32.1">
      <c r="A18" s="122" t="s">
        <v>149</v>
      </c>
      <c r="B18" s="122" t="s">
        <v>150</v>
      </c>
      <c r="C18" s="76" t="s">
        <v>151</v>
      </c>
      <c r="D18" s="122"/>
    </row>
    <row r="19" spans="1:4" ht="32.1">
      <c r="A19" s="122" t="s">
        <v>152</v>
      </c>
      <c r="B19" s="122" t="s">
        <v>147</v>
      </c>
      <c r="C19" s="76" t="s">
        <v>153</v>
      </c>
      <c r="D19" s="122"/>
    </row>
    <row r="20" spans="1:4" ht="32.1">
      <c r="A20" s="122" t="s">
        <v>154</v>
      </c>
      <c r="B20" s="122" t="s">
        <v>155</v>
      </c>
      <c r="C20" s="76" t="s">
        <v>156</v>
      </c>
      <c r="D20" s="122"/>
    </row>
    <row r="21" spans="1:4" ht="32.1">
      <c r="A21" s="61" t="s">
        <v>157</v>
      </c>
      <c r="B21" s="76" t="s">
        <v>147</v>
      </c>
      <c r="C21" s="76" t="s">
        <v>158</v>
      </c>
      <c r="D21" s="54"/>
    </row>
    <row r="22" spans="1:4" s="51" customFormat="1" ht="28.5">
      <c r="A22" s="94" t="s">
        <v>159</v>
      </c>
      <c r="B22" s="94"/>
      <c r="C22" s="73"/>
      <c r="D22" s="73"/>
    </row>
    <row r="23" spans="1:4" s="72" customFormat="1" ht="15.95">
      <c r="A23" s="56" t="s">
        <v>31</v>
      </c>
      <c r="B23" s="88" t="s">
        <v>40</v>
      </c>
      <c r="C23" s="167" t="s">
        <v>41</v>
      </c>
      <c r="D23" s="110"/>
    </row>
    <row r="24" spans="1:4" s="58" customFormat="1" ht="272.10000000000002">
      <c r="A24" s="115" t="s">
        <v>160</v>
      </c>
      <c r="B24" s="118"/>
      <c r="C24" s="161">
        <f>LEN(TRIM(Table11[[#This Row],[Response]]))-LEN(SUBSTITUTE(Table11[[#This Row],[Response]]," ",""))+1</f>
        <v>1</v>
      </c>
      <c r="D24" s="70"/>
    </row>
    <row r="25" spans="1:4" ht="23.45">
      <c r="A25" s="57" t="s">
        <v>47</v>
      </c>
      <c r="B25" s="87"/>
      <c r="C25" s="77"/>
      <c r="D25" s="58"/>
    </row>
    <row r="26" spans="1:4" ht="15.95">
      <c r="A26" s="52" t="s">
        <v>21</v>
      </c>
      <c r="B26" s="79" t="s">
        <v>49</v>
      </c>
      <c r="C26" s="77" t="s">
        <v>6</v>
      </c>
      <c r="D26" s="63"/>
    </row>
    <row r="27" spans="1:4" ht="15.95">
      <c r="A27" s="81" t="s">
        <v>161</v>
      </c>
      <c r="B27" s="79"/>
      <c r="C27" s="76"/>
      <c r="D27" s="63"/>
    </row>
    <row r="28" spans="1:4" ht="15.95">
      <c r="A28" s="81" t="s">
        <v>162</v>
      </c>
      <c r="B28" s="79"/>
      <c r="C28" s="76"/>
      <c r="D28" s="63"/>
    </row>
    <row r="29" spans="1:4" ht="32.1">
      <c r="A29" s="81" t="s">
        <v>163</v>
      </c>
      <c r="B29" s="79"/>
      <c r="C29" s="76"/>
      <c r="D29" s="63"/>
    </row>
    <row r="30" spans="1:4" ht="32.1">
      <c r="A30" s="81" t="s">
        <v>164</v>
      </c>
      <c r="B30" s="79"/>
      <c r="C30" s="76"/>
      <c r="D30" s="63"/>
    </row>
    <row r="31" spans="1:4" ht="32.1">
      <c r="A31" s="81" t="s">
        <v>165</v>
      </c>
      <c r="B31" s="79"/>
      <c r="C31" s="76"/>
      <c r="D31" s="63"/>
    </row>
    <row r="32" spans="1:4" s="51" customFormat="1" ht="28.5">
      <c r="A32" s="73" t="s">
        <v>166</v>
      </c>
      <c r="B32" s="73"/>
      <c r="C32" s="73"/>
      <c r="D32" s="73"/>
    </row>
    <row r="33" spans="1:4" s="72" customFormat="1" ht="15.95">
      <c r="A33" s="56" t="s">
        <v>31</v>
      </c>
      <c r="B33" s="88" t="s">
        <v>40</v>
      </c>
      <c r="C33" s="168" t="s">
        <v>41</v>
      </c>
      <c r="D33" s="110"/>
    </row>
    <row r="34" spans="1:4" s="58" customFormat="1" ht="144">
      <c r="A34" s="97" t="s">
        <v>167</v>
      </c>
      <c r="B34" s="70"/>
      <c r="C34" s="161">
        <f>LEN(TRIM(Table10[[#This Row],[Response]]))-LEN(SUBSTITUTE(Table10[[#This Row],[Response]]," ",""))+1</f>
        <v>1</v>
      </c>
      <c r="D34" s="70"/>
    </row>
    <row r="35" spans="1:4" s="58" customFormat="1" ht="159.94999999999999">
      <c r="A35" s="61" t="s">
        <v>168</v>
      </c>
      <c r="B35" s="75"/>
      <c r="C35" s="161">
        <f>LEN(TRIM(Table10[[#This Row],[Response]]))-LEN(SUBSTITUTE(Table10[[#This Row],[Response]]," ",""))+1</f>
        <v>1</v>
      </c>
      <c r="D35" s="75"/>
    </row>
    <row r="36" spans="1:4" ht="23.45">
      <c r="A36" s="191" t="s">
        <v>47</v>
      </c>
      <c r="B36" s="87"/>
      <c r="C36" s="192">
        <f>LEN(TRIM(Table10[[#This Row],[Response]]))-LEN(SUBSTITUTE(Table10[[#This Row],[Response]]," ",""))+1</f>
        <v>1</v>
      </c>
      <c r="D36" s="58"/>
    </row>
    <row r="37" spans="1:4" ht="15.95">
      <c r="A37" s="52" t="s">
        <v>21</v>
      </c>
      <c r="B37" s="79" t="s">
        <v>49</v>
      </c>
      <c r="C37" s="77" t="s">
        <v>6</v>
      </c>
      <c r="D37" s="63"/>
    </row>
    <row r="38" spans="1:4" ht="48">
      <c r="A38" s="64" t="s">
        <v>169</v>
      </c>
      <c r="B38" s="80"/>
      <c r="C38" s="77"/>
      <c r="D38" s="55"/>
    </row>
    <row r="39" spans="1:4" ht="32.1">
      <c r="A39" s="64" t="s">
        <v>170</v>
      </c>
      <c r="B39" s="80"/>
      <c r="C39" s="76"/>
      <c r="D39" s="54"/>
    </row>
  </sheetData>
  <pageMargins left="0.70866141732283472" right="0.70866141732283472" top="0.74803149606299213" bottom="0.74803149606299213" header="0.31496062992125984" footer="0.31496062992125984"/>
  <pageSetup paperSize="9" scale="30" orientation="landscape" r:id="rId1"/>
  <headerFooter>
    <oddFooter>&amp;C_x000D_&amp;1#&amp;"Calibri"&amp;10&amp;K000000 OFFICIAL-SENSITIVE-Internal Only</oddFooter>
  </headerFooter>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32BA7-B7C1-4CE0-B173-8F2A63DF953C}">
  <sheetPr>
    <pageSetUpPr fitToPage="1"/>
  </sheetPr>
  <dimension ref="A1:H27"/>
  <sheetViews>
    <sheetView zoomScale="70" zoomScaleNormal="70" workbookViewId="0">
      <selection activeCell="A11" sqref="A11"/>
    </sheetView>
  </sheetViews>
  <sheetFormatPr defaultColWidth="0" defaultRowHeight="14.45"/>
  <cols>
    <col min="1" max="1" width="75.875" style="48" bestFit="1" customWidth="1"/>
    <col min="2" max="2" width="60.625" style="91" customWidth="1"/>
    <col min="3" max="4" width="60.625" style="48" customWidth="1"/>
    <col min="5" max="6" width="15.625" style="48" hidden="1" customWidth="1"/>
    <col min="7" max="7" width="16.125" style="48" hidden="1" customWidth="1"/>
    <col min="8" max="8" width="25.625" style="48" hidden="1" customWidth="1"/>
    <col min="9" max="16384" width="9" style="48" hidden="1"/>
  </cols>
  <sheetData>
    <row r="1" spans="1:4" ht="28.5">
      <c r="A1" s="95" t="s">
        <v>171</v>
      </c>
      <c r="B1" s="95"/>
      <c r="C1" s="95"/>
      <c r="D1" s="95"/>
    </row>
    <row r="2" spans="1:4" s="51" customFormat="1" ht="15.95">
      <c r="A2" s="50" t="s">
        <v>172</v>
      </c>
      <c r="B2" s="121" t="s">
        <v>173</v>
      </c>
      <c r="C2" s="50" t="s">
        <v>174</v>
      </c>
      <c r="D2" s="50" t="s">
        <v>6</v>
      </c>
    </row>
    <row r="3" spans="1:4" s="51" customFormat="1" ht="15.95">
      <c r="A3" s="99" t="s">
        <v>175</v>
      </c>
      <c r="B3" s="151"/>
    </row>
    <row r="4" spans="1:4" s="51" customFormat="1" ht="15.95">
      <c r="A4" s="51" t="s">
        <v>176</v>
      </c>
      <c r="B4" s="152"/>
    </row>
    <row r="5" spans="1:4" s="51" customFormat="1" ht="15.95">
      <c r="A5" s="51" t="s">
        <v>177</v>
      </c>
      <c r="B5" s="152"/>
    </row>
    <row r="6" spans="1:4" s="51" customFormat="1" ht="15.95">
      <c r="A6" s="51" t="s">
        <v>178</v>
      </c>
      <c r="B6" s="152"/>
    </row>
    <row r="7" spans="1:4" s="51" customFormat="1" ht="15.95">
      <c r="A7" s="51" t="s">
        <v>179</v>
      </c>
      <c r="B7" s="152"/>
    </row>
    <row r="8" spans="1:4" s="51" customFormat="1" ht="15.95">
      <c r="A8" s="51" t="s">
        <v>180</v>
      </c>
      <c r="B8" s="152"/>
    </row>
    <row r="9" spans="1:4" s="71" customFormat="1" ht="15.95">
      <c r="A9" s="56" t="s">
        <v>31</v>
      </c>
      <c r="B9" s="56" t="s">
        <v>40</v>
      </c>
      <c r="C9" s="169" t="s">
        <v>41</v>
      </c>
    </row>
    <row r="10" spans="1:4" s="58" customFormat="1" ht="207.95">
      <c r="A10" s="61" t="s">
        <v>181</v>
      </c>
      <c r="B10" s="75"/>
      <c r="C10" s="161">
        <f>LEN(TRIM(Table12[[#This Row],[Response]]))-LEN(SUBSTITUTE(Table12[[#This Row],[Response]]," ",""))+1</f>
        <v>1</v>
      </c>
      <c r="D10" s="75"/>
    </row>
    <row r="11" spans="1:4" ht="23.45">
      <c r="A11" s="98" t="s">
        <v>47</v>
      </c>
      <c r="B11" s="102"/>
      <c r="C11" s="76"/>
      <c r="D11" s="58"/>
    </row>
    <row r="12" spans="1:4" ht="15.95">
      <c r="A12" s="51" t="s">
        <v>48</v>
      </c>
      <c r="B12" s="92" t="s">
        <v>49</v>
      </c>
      <c r="C12" s="76" t="s">
        <v>6</v>
      </c>
      <c r="D12" s="51"/>
    </row>
    <row r="13" spans="1:4" ht="15.95">
      <c r="A13" s="92" t="s">
        <v>182</v>
      </c>
      <c r="B13" s="104"/>
      <c r="C13" s="76"/>
      <c r="D13" s="54"/>
    </row>
    <row r="14" spans="1:4" ht="15.95">
      <c r="A14" s="103" t="s">
        <v>183</v>
      </c>
      <c r="B14" s="104"/>
      <c r="C14" s="76"/>
      <c r="D14" s="54"/>
    </row>
    <row r="15" spans="1:4" s="51" customFormat="1" ht="28.5">
      <c r="A15" s="95" t="s">
        <v>184</v>
      </c>
      <c r="B15" s="95"/>
      <c r="C15" s="95"/>
      <c r="D15" s="95"/>
    </row>
    <row r="16" spans="1:4" s="92" customFormat="1" ht="15.95">
      <c r="A16" s="90" t="s">
        <v>185</v>
      </c>
      <c r="B16" s="121" t="s">
        <v>186</v>
      </c>
      <c r="C16" s="90" t="s">
        <v>187</v>
      </c>
      <c r="D16" s="92" t="s">
        <v>49</v>
      </c>
    </row>
    <row r="17" spans="1:4" s="51" customFormat="1" ht="15.95">
      <c r="A17" s="99"/>
      <c r="B17" s="151"/>
    </row>
    <row r="18" spans="1:4" s="51" customFormat="1" ht="15.95">
      <c r="B18" s="152"/>
    </row>
    <row r="19" spans="1:4" s="51" customFormat="1" ht="15.95">
      <c r="B19" s="152"/>
    </row>
    <row r="20" spans="1:4" s="51" customFormat="1" ht="15.95">
      <c r="B20" s="152"/>
    </row>
    <row r="21" spans="1:4" s="51" customFormat="1" ht="15.95">
      <c r="B21" s="152"/>
    </row>
    <row r="22" spans="1:4" s="51" customFormat="1" ht="15.95">
      <c r="B22" s="152"/>
    </row>
    <row r="23" spans="1:4" s="51" customFormat="1" ht="15.95">
      <c r="B23" s="152"/>
    </row>
    <row r="24" spans="1:4" s="51" customFormat="1" ht="15.95">
      <c r="B24" s="152"/>
    </row>
    <row r="25" spans="1:4" s="51" customFormat="1" ht="15.95">
      <c r="B25" s="152"/>
    </row>
    <row r="26" spans="1:4" s="51" customFormat="1" ht="15.95">
      <c r="B26" s="152"/>
    </row>
    <row r="27" spans="1:4" ht="15.95">
      <c r="A27" s="162" t="s">
        <v>188</v>
      </c>
      <c r="B27" s="163">
        <f ca="1">SUM(ProjectInformation173137[Funds spend])</f>
        <v>0</v>
      </c>
      <c r="C27" s="164"/>
      <c r="D27" s="164"/>
    </row>
  </sheetData>
  <pageMargins left="0.70866141732283472" right="0.70866141732283472" top="0.74803149606299213" bottom="0.74803149606299213" header="0.31496062992125984" footer="0.31496062992125984"/>
  <pageSetup paperSize="9" scale="49" orientation="landscape" r:id="rId1"/>
  <headerFooter>
    <oddFooter>&amp;C_x000D_&amp;1#&amp;"Calibri"&amp;10&amp;K000000 OFFICIAL-SENSITIVE-Internal Only</oddFooter>
  </headerFooter>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11D0-4630-40F6-A292-54581B508A2C}">
  <sheetPr>
    <pageSetUpPr fitToPage="1"/>
  </sheetPr>
  <dimension ref="A1:XFD46"/>
  <sheetViews>
    <sheetView topLeftCell="A6" zoomScale="70" zoomScaleNormal="70" workbookViewId="0">
      <selection activeCell="B42" sqref="B42"/>
    </sheetView>
  </sheetViews>
  <sheetFormatPr defaultColWidth="0" defaultRowHeight="14.45"/>
  <cols>
    <col min="1" max="1" width="63.875" style="48" customWidth="1"/>
    <col min="2" max="4" width="60.625" style="48" customWidth="1"/>
    <col min="5" max="6" width="15.625" style="48" hidden="1" customWidth="1"/>
    <col min="7" max="7" width="16.125" style="48" hidden="1" customWidth="1"/>
    <col min="8" max="8" width="25.625" style="48" hidden="1" customWidth="1"/>
    <col min="9" max="16384" width="9" style="48" hidden="1"/>
  </cols>
  <sheetData>
    <row r="1" spans="1:5" ht="28.5">
      <c r="A1" s="95" t="s">
        <v>189</v>
      </c>
      <c r="B1" s="95"/>
      <c r="C1" s="95"/>
      <c r="D1" s="95"/>
    </row>
    <row r="2" spans="1:5" s="72" customFormat="1" ht="15.95">
      <c r="A2" s="56" t="s">
        <v>31</v>
      </c>
      <c r="B2" s="56" t="s">
        <v>40</v>
      </c>
      <c r="C2" s="147" t="s">
        <v>41</v>
      </c>
      <c r="D2" s="110"/>
    </row>
    <row r="3" spans="1:5" s="58" customFormat="1" ht="96">
      <c r="A3" s="117" t="s">
        <v>190</v>
      </c>
      <c r="B3" s="148"/>
      <c r="C3" s="161">
        <f>LEN(TRIM(Table14[[#This Row],[Response]]))-LEN(SUBSTITUTE(Table14[[#This Row],[Response]]," ",""))+1</f>
        <v>1</v>
      </c>
      <c r="D3" s="70"/>
    </row>
    <row r="4" spans="1:5" ht="23.45">
      <c r="A4" s="57" t="s">
        <v>54</v>
      </c>
      <c r="B4" s="58"/>
      <c r="C4" s="77"/>
      <c r="D4" s="58"/>
    </row>
    <row r="5" spans="1:5" s="91" customFormat="1" ht="15.95">
      <c r="A5" s="60" t="s">
        <v>48</v>
      </c>
      <c r="B5" s="79" t="s">
        <v>49</v>
      </c>
      <c r="C5" s="93" t="s">
        <v>6</v>
      </c>
      <c r="D5" s="79"/>
    </row>
    <row r="6" spans="1:5" ht="63.95">
      <c r="A6" s="64" t="s">
        <v>191</v>
      </c>
      <c r="B6" s="54"/>
      <c r="C6" s="77"/>
      <c r="D6" s="55"/>
    </row>
    <row r="7" spans="1:5" s="51" customFormat="1" ht="28.5">
      <c r="A7" s="73" t="s">
        <v>192</v>
      </c>
      <c r="B7" s="73"/>
      <c r="C7" s="73"/>
      <c r="D7" s="73"/>
    </row>
    <row r="8" spans="1:5" s="72" customFormat="1" ht="15.95">
      <c r="A8" s="56" t="s">
        <v>31</v>
      </c>
      <c r="B8" s="56" t="s">
        <v>40</v>
      </c>
      <c r="C8" s="147" t="s">
        <v>41</v>
      </c>
      <c r="D8" s="110"/>
    </row>
    <row r="9" spans="1:5" s="58" customFormat="1" ht="80.099999999999994">
      <c r="A9" s="117" t="s">
        <v>193</v>
      </c>
      <c r="B9" s="166"/>
      <c r="C9" s="161">
        <f>LEN(TRIM(Table15[[#This Row],[Response]]))-LEN(SUBSTITUTE(Table15[[#This Row],[Response]]," ",""))+1</f>
        <v>1</v>
      </c>
      <c r="D9" s="70"/>
    </row>
    <row r="10" spans="1:5" s="175" customFormat="1" ht="23.45">
      <c r="A10" s="49" t="s">
        <v>54</v>
      </c>
      <c r="B10" s="58"/>
      <c r="C10" s="77"/>
      <c r="D10" s="58"/>
      <c r="E10" s="48"/>
    </row>
    <row r="11" spans="1:5" s="175" customFormat="1" ht="15.95">
      <c r="A11" s="51" t="s">
        <v>21</v>
      </c>
      <c r="B11" s="51" t="s">
        <v>194</v>
      </c>
      <c r="C11" s="76" t="s">
        <v>6</v>
      </c>
      <c r="D11" s="63"/>
      <c r="E11" s="48"/>
    </row>
    <row r="12" spans="1:5" s="175" customFormat="1" ht="15.95">
      <c r="A12" s="51" t="s">
        <v>195</v>
      </c>
      <c r="B12" s="51"/>
      <c r="C12" s="76"/>
      <c r="D12" s="63"/>
      <c r="E12" s="48"/>
    </row>
    <row r="13" spans="1:5" s="175" customFormat="1" ht="15.95">
      <c r="A13" s="103" t="s">
        <v>196</v>
      </c>
      <c r="B13" s="54"/>
      <c r="C13" s="76"/>
      <c r="D13" s="55"/>
      <c r="E13" s="48"/>
    </row>
    <row r="14" spans="1:5" s="51" customFormat="1" ht="28.5">
      <c r="A14" s="73" t="s">
        <v>197</v>
      </c>
      <c r="B14" s="73"/>
      <c r="C14" s="73"/>
      <c r="D14" s="73"/>
    </row>
    <row r="15" spans="1:5" ht="23.45">
      <c r="A15" s="53" t="s">
        <v>198</v>
      </c>
      <c r="B15" s="54"/>
    </row>
    <row r="16" spans="1:5" s="51" customFormat="1" ht="15.95">
      <c r="A16" s="52" t="s">
        <v>199</v>
      </c>
      <c r="B16" s="60" t="s">
        <v>40</v>
      </c>
      <c r="C16" s="60" t="s">
        <v>6</v>
      </c>
      <c r="D16" s="60" t="s">
        <v>49</v>
      </c>
      <c r="E16" s="52"/>
    </row>
    <row r="17" spans="1:5" s="51" customFormat="1" ht="15.95">
      <c r="A17" s="52" t="s">
        <v>200</v>
      </c>
      <c r="B17" s="123"/>
      <c r="C17" s="119"/>
      <c r="D17" s="123"/>
      <c r="E17" s="55"/>
    </row>
    <row r="18" spans="1:5" s="51" customFormat="1" ht="15.95">
      <c r="A18" s="52" t="s">
        <v>201</v>
      </c>
      <c r="B18" s="123"/>
      <c r="C18" s="119"/>
      <c r="D18" s="123"/>
      <c r="E18" s="55"/>
    </row>
    <row r="19" spans="1:5" s="51" customFormat="1" ht="15.95">
      <c r="A19" s="82" t="s">
        <v>202</v>
      </c>
      <c r="B19" s="124"/>
      <c r="C19" s="125"/>
      <c r="D19" s="124"/>
      <c r="E19" s="55"/>
    </row>
    <row r="20" spans="1:5" ht="23.45">
      <c r="A20" s="53" t="s">
        <v>203</v>
      </c>
      <c r="B20" s="54"/>
      <c r="C20" s="76"/>
      <c r="D20" s="55"/>
    </row>
    <row r="21" spans="1:5" s="51" customFormat="1" ht="15.95">
      <c r="A21" s="134" t="s">
        <v>199</v>
      </c>
      <c r="B21" s="135" t="s">
        <v>40</v>
      </c>
      <c r="C21" s="135" t="s">
        <v>6</v>
      </c>
      <c r="D21" s="135" t="s">
        <v>49</v>
      </c>
      <c r="E21" s="52"/>
    </row>
    <row r="22" spans="1:5" s="51" customFormat="1" ht="15.95">
      <c r="A22" s="96" t="s">
        <v>204</v>
      </c>
      <c r="B22" s="136"/>
      <c r="C22" s="117"/>
      <c r="D22" s="136"/>
      <c r="E22" s="55"/>
    </row>
    <row r="23" spans="1:5" s="51" customFormat="1" ht="15.95">
      <c r="A23" s="137" t="s">
        <v>205</v>
      </c>
      <c r="B23" s="138"/>
      <c r="C23" s="139"/>
      <c r="D23" s="138"/>
      <c r="E23" s="55"/>
    </row>
    <row r="24" spans="1:5" s="51" customFormat="1" ht="15.95">
      <c r="A24" s="52" t="s">
        <v>206</v>
      </c>
      <c r="B24" s="140"/>
      <c r="C24" s="97"/>
      <c r="D24" s="140"/>
      <c r="E24" s="55"/>
    </row>
    <row r="25" spans="1:5" ht="23.45">
      <c r="A25" s="141" t="s">
        <v>207</v>
      </c>
      <c r="B25" s="142"/>
      <c r="C25" s="143"/>
      <c r="D25" s="144"/>
    </row>
    <row r="26" spans="1:5" s="51" customFormat="1" ht="15.95">
      <c r="A26" s="50" t="s">
        <v>208</v>
      </c>
      <c r="B26" s="50" t="s">
        <v>209</v>
      </c>
      <c r="C26" s="110" t="s">
        <v>210</v>
      </c>
      <c r="D26" s="110" t="s">
        <v>211</v>
      </c>
      <c r="E26" s="52"/>
    </row>
    <row r="27" spans="1:5" s="51" customFormat="1" ht="15.95">
      <c r="A27" s="96"/>
      <c r="B27" s="108"/>
      <c r="C27" s="153"/>
      <c r="D27" s="155"/>
      <c r="E27" s="55"/>
    </row>
    <row r="28" spans="1:5" s="51" customFormat="1" ht="15.95">
      <c r="A28" s="52"/>
      <c r="B28" s="109"/>
      <c r="C28" s="154"/>
      <c r="D28" s="156"/>
      <c r="E28" s="55"/>
    </row>
    <row r="29" spans="1:5" s="51" customFormat="1" ht="15.95">
      <c r="A29" s="52"/>
      <c r="B29" s="109"/>
      <c r="C29" s="154"/>
      <c r="D29" s="156"/>
      <c r="E29" s="55"/>
    </row>
    <row r="30" spans="1:5" s="51" customFormat="1" ht="23.45">
      <c r="A30" s="53" t="s">
        <v>212</v>
      </c>
      <c r="B30" s="126"/>
      <c r="C30" s="127"/>
      <c r="D30" s="128"/>
      <c r="E30" s="55"/>
    </row>
    <row r="31" spans="1:5" s="51" customFormat="1" ht="15.95">
      <c r="A31" s="130" t="s">
        <v>213</v>
      </c>
      <c r="B31" s="129" t="s">
        <v>214</v>
      </c>
      <c r="C31" s="127"/>
      <c r="D31" s="128"/>
      <c r="E31" s="55"/>
    </row>
    <row r="32" spans="1:5" s="51" customFormat="1" ht="28.5">
      <c r="A32" s="131" t="s">
        <v>215</v>
      </c>
      <c r="B32" s="157" t="str">
        <f>IFERROR(SUMIF(B27:B31,"Equity",C27:C31)/SUM(C27:C31),"-")</f>
        <v>-</v>
      </c>
      <c r="D32" s="73"/>
      <c r="E32" s="55"/>
    </row>
    <row r="33" spans="1:16384" s="51" customFormat="1" ht="28.5">
      <c r="A33" s="132" t="s">
        <v>216</v>
      </c>
      <c r="B33" s="158" t="str">
        <f>IFERROR(SUMIF(B27:B31,"Debt",C27:C31)/SUM(C27:C31),"-")</f>
        <v>-</v>
      </c>
      <c r="D33" s="73"/>
      <c r="E33" s="55"/>
    </row>
    <row r="34" spans="1:16384" ht="23.45">
      <c r="A34" s="53" t="s">
        <v>217</v>
      </c>
      <c r="B34" s="54"/>
      <c r="C34" s="76"/>
      <c r="D34" s="55"/>
    </row>
    <row r="35" spans="1:16384" s="51" customFormat="1" ht="15.95">
      <c r="A35" s="51" t="s">
        <v>218</v>
      </c>
      <c r="B35" s="51" t="s">
        <v>219</v>
      </c>
      <c r="C35" s="52" t="s">
        <v>220</v>
      </c>
      <c r="D35" s="52" t="s">
        <v>49</v>
      </c>
      <c r="E35" s="52" t="s">
        <v>221</v>
      </c>
      <c r="F35" s="51" t="s">
        <v>222</v>
      </c>
      <c r="G35" s="51" t="s">
        <v>223</v>
      </c>
      <c r="H35" s="51" t="s">
        <v>224</v>
      </c>
      <c r="I35" s="51" t="s">
        <v>225</v>
      </c>
      <c r="J35" s="51" t="s">
        <v>226</v>
      </c>
      <c r="K35" s="51" t="s">
        <v>227</v>
      </c>
      <c r="L35" s="51" t="s">
        <v>228</v>
      </c>
      <c r="M35" s="51" t="s">
        <v>229</v>
      </c>
      <c r="N35" s="51" t="s">
        <v>230</v>
      </c>
      <c r="O35" s="51" t="s">
        <v>231</v>
      </c>
      <c r="P35" s="51" t="s">
        <v>232</v>
      </c>
      <c r="Q35" s="51" t="s">
        <v>233</v>
      </c>
      <c r="R35" s="51" t="s">
        <v>234</v>
      </c>
      <c r="S35" s="51" t="s">
        <v>235</v>
      </c>
      <c r="T35" s="51" t="s">
        <v>236</v>
      </c>
      <c r="U35" s="51" t="s">
        <v>237</v>
      </c>
      <c r="V35" s="51" t="s">
        <v>238</v>
      </c>
      <c r="W35" s="51" t="s">
        <v>239</v>
      </c>
      <c r="X35" s="51" t="s">
        <v>240</v>
      </c>
      <c r="Y35" s="51" t="s">
        <v>241</v>
      </c>
      <c r="Z35" s="51" t="s">
        <v>242</v>
      </c>
      <c r="AA35" s="51" t="s">
        <v>243</v>
      </c>
      <c r="AB35" s="51" t="s">
        <v>244</v>
      </c>
      <c r="AC35" s="51" t="s">
        <v>245</v>
      </c>
      <c r="AD35" s="51" t="s">
        <v>246</v>
      </c>
      <c r="AE35" s="51" t="s">
        <v>247</v>
      </c>
      <c r="AF35" s="51" t="s">
        <v>248</v>
      </c>
      <c r="AG35" s="51" t="s">
        <v>249</v>
      </c>
      <c r="AH35" s="51" t="s">
        <v>250</v>
      </c>
      <c r="AI35" s="51" t="s">
        <v>251</v>
      </c>
      <c r="AJ35" s="51" t="s">
        <v>252</v>
      </c>
      <c r="AK35" s="51" t="s">
        <v>253</v>
      </c>
      <c r="AL35" s="51" t="s">
        <v>254</v>
      </c>
      <c r="AM35" s="51" t="s">
        <v>255</v>
      </c>
      <c r="AN35" s="51" t="s">
        <v>256</v>
      </c>
      <c r="AO35" s="51" t="s">
        <v>257</v>
      </c>
      <c r="AP35" s="51" t="s">
        <v>258</v>
      </c>
      <c r="AQ35" s="51" t="s">
        <v>259</v>
      </c>
      <c r="AR35" s="51" t="s">
        <v>260</v>
      </c>
      <c r="AS35" s="51" t="s">
        <v>261</v>
      </c>
      <c r="AT35" s="51" t="s">
        <v>262</v>
      </c>
      <c r="AU35" s="51" t="s">
        <v>263</v>
      </c>
      <c r="AV35" s="51" t="s">
        <v>264</v>
      </c>
      <c r="AW35" s="51" t="s">
        <v>265</v>
      </c>
      <c r="AX35" s="51" t="s">
        <v>266</v>
      </c>
      <c r="AY35" s="51" t="s">
        <v>267</v>
      </c>
      <c r="AZ35" s="51" t="s">
        <v>268</v>
      </c>
      <c r="BA35" s="51" t="s">
        <v>269</v>
      </c>
      <c r="BB35" s="51" t="s">
        <v>270</v>
      </c>
      <c r="BC35" s="51" t="s">
        <v>271</v>
      </c>
      <c r="BD35" s="51" t="s">
        <v>272</v>
      </c>
      <c r="BE35" s="51" t="s">
        <v>273</v>
      </c>
      <c r="BF35" s="51" t="s">
        <v>274</v>
      </c>
      <c r="BG35" s="51" t="s">
        <v>275</v>
      </c>
      <c r="BH35" s="51" t="s">
        <v>276</v>
      </c>
      <c r="BI35" s="51" t="s">
        <v>277</v>
      </c>
      <c r="BJ35" s="51" t="s">
        <v>278</v>
      </c>
      <c r="BK35" s="51" t="s">
        <v>279</v>
      </c>
      <c r="BL35" s="51" t="s">
        <v>280</v>
      </c>
      <c r="BM35" s="51" t="s">
        <v>281</v>
      </c>
      <c r="BN35" s="51" t="s">
        <v>282</v>
      </c>
      <c r="BO35" s="51" t="s">
        <v>283</v>
      </c>
      <c r="BP35" s="51" t="s">
        <v>284</v>
      </c>
      <c r="BQ35" s="51" t="s">
        <v>285</v>
      </c>
      <c r="BR35" s="51" t="s">
        <v>286</v>
      </c>
      <c r="BS35" s="51" t="s">
        <v>287</v>
      </c>
      <c r="BT35" s="51" t="s">
        <v>288</v>
      </c>
      <c r="BU35" s="51" t="s">
        <v>289</v>
      </c>
      <c r="BV35" s="51" t="s">
        <v>290</v>
      </c>
      <c r="BW35" s="51" t="s">
        <v>291</v>
      </c>
      <c r="BX35" s="51" t="s">
        <v>292</v>
      </c>
      <c r="BY35" s="51" t="s">
        <v>293</v>
      </c>
      <c r="BZ35" s="51" t="s">
        <v>294</v>
      </c>
      <c r="CA35" s="51" t="s">
        <v>295</v>
      </c>
      <c r="CB35" s="51" t="s">
        <v>296</v>
      </c>
      <c r="CC35" s="51" t="s">
        <v>297</v>
      </c>
      <c r="CD35" s="51" t="s">
        <v>298</v>
      </c>
      <c r="CE35" s="51" t="s">
        <v>299</v>
      </c>
      <c r="CF35" s="51" t="s">
        <v>300</v>
      </c>
      <c r="CG35" s="51" t="s">
        <v>301</v>
      </c>
      <c r="CH35" s="51" t="s">
        <v>302</v>
      </c>
      <c r="CI35" s="51" t="s">
        <v>303</v>
      </c>
      <c r="CJ35" s="51" t="s">
        <v>304</v>
      </c>
      <c r="CK35" s="51" t="s">
        <v>305</v>
      </c>
      <c r="CL35" s="51" t="s">
        <v>306</v>
      </c>
      <c r="CM35" s="51" t="s">
        <v>307</v>
      </c>
      <c r="CN35" s="51" t="s">
        <v>308</v>
      </c>
      <c r="CO35" s="51" t="s">
        <v>309</v>
      </c>
      <c r="CP35" s="51" t="s">
        <v>310</v>
      </c>
      <c r="CQ35" s="51" t="s">
        <v>311</v>
      </c>
      <c r="CR35" s="51" t="s">
        <v>312</v>
      </c>
      <c r="CS35" s="51" t="s">
        <v>313</v>
      </c>
      <c r="CT35" s="51" t="s">
        <v>314</v>
      </c>
      <c r="CU35" s="51" t="s">
        <v>315</v>
      </c>
      <c r="CV35" s="51" t="s">
        <v>316</v>
      </c>
      <c r="CW35" s="51" t="s">
        <v>317</v>
      </c>
      <c r="CX35" s="51" t="s">
        <v>318</v>
      </c>
      <c r="CY35" s="51" t="s">
        <v>319</v>
      </c>
      <c r="CZ35" s="51" t="s">
        <v>320</v>
      </c>
      <c r="DA35" s="51" t="s">
        <v>321</v>
      </c>
      <c r="DB35" s="51" t="s">
        <v>322</v>
      </c>
      <c r="DC35" s="51" t="s">
        <v>323</v>
      </c>
      <c r="DD35" s="51" t="s">
        <v>324</v>
      </c>
      <c r="DE35" s="51" t="s">
        <v>325</v>
      </c>
      <c r="DF35" s="51" t="s">
        <v>326</v>
      </c>
      <c r="DG35" s="51" t="s">
        <v>327</v>
      </c>
      <c r="DH35" s="51" t="s">
        <v>328</v>
      </c>
      <c r="DI35" s="51" t="s">
        <v>329</v>
      </c>
      <c r="DJ35" s="51" t="s">
        <v>330</v>
      </c>
      <c r="DK35" s="51" t="s">
        <v>331</v>
      </c>
      <c r="DL35" s="51" t="s">
        <v>332</v>
      </c>
      <c r="DM35" s="51" t="s">
        <v>333</v>
      </c>
      <c r="DN35" s="51" t="s">
        <v>334</v>
      </c>
      <c r="DO35" s="51" t="s">
        <v>335</v>
      </c>
      <c r="DP35" s="51" t="s">
        <v>336</v>
      </c>
      <c r="DQ35" s="51" t="s">
        <v>337</v>
      </c>
      <c r="DR35" s="51" t="s">
        <v>338</v>
      </c>
      <c r="DS35" s="51" t="s">
        <v>339</v>
      </c>
      <c r="DT35" s="51" t="s">
        <v>340</v>
      </c>
      <c r="DU35" s="51" t="s">
        <v>341</v>
      </c>
      <c r="DV35" s="51" t="s">
        <v>342</v>
      </c>
      <c r="DW35" s="51" t="s">
        <v>343</v>
      </c>
      <c r="DX35" s="51" t="s">
        <v>344</v>
      </c>
      <c r="DY35" s="51" t="s">
        <v>345</v>
      </c>
      <c r="DZ35" s="51" t="s">
        <v>346</v>
      </c>
      <c r="EA35" s="51" t="s">
        <v>347</v>
      </c>
      <c r="EB35" s="51" t="s">
        <v>348</v>
      </c>
      <c r="EC35" s="51" t="s">
        <v>349</v>
      </c>
      <c r="ED35" s="51" t="s">
        <v>350</v>
      </c>
      <c r="EE35" s="51" t="s">
        <v>351</v>
      </c>
      <c r="EF35" s="51" t="s">
        <v>352</v>
      </c>
      <c r="EG35" s="51" t="s">
        <v>353</v>
      </c>
      <c r="EH35" s="51" t="s">
        <v>354</v>
      </c>
      <c r="EI35" s="51" t="s">
        <v>355</v>
      </c>
      <c r="EJ35" s="51" t="s">
        <v>356</v>
      </c>
      <c r="EK35" s="51" t="s">
        <v>357</v>
      </c>
      <c r="EL35" s="51" t="s">
        <v>358</v>
      </c>
      <c r="EM35" s="51" t="s">
        <v>359</v>
      </c>
      <c r="EN35" s="51" t="s">
        <v>360</v>
      </c>
      <c r="EO35" s="51" t="s">
        <v>361</v>
      </c>
      <c r="EP35" s="51" t="s">
        <v>362</v>
      </c>
      <c r="EQ35" s="51" t="s">
        <v>363</v>
      </c>
      <c r="ER35" s="51" t="s">
        <v>364</v>
      </c>
      <c r="ES35" s="51" t="s">
        <v>365</v>
      </c>
      <c r="ET35" s="51" t="s">
        <v>366</v>
      </c>
      <c r="EU35" s="51" t="s">
        <v>367</v>
      </c>
      <c r="EV35" s="51" t="s">
        <v>368</v>
      </c>
      <c r="EW35" s="51" t="s">
        <v>369</v>
      </c>
      <c r="EX35" s="51" t="s">
        <v>370</v>
      </c>
      <c r="EY35" s="51" t="s">
        <v>371</v>
      </c>
      <c r="EZ35" s="51" t="s">
        <v>372</v>
      </c>
      <c r="FA35" s="51" t="s">
        <v>373</v>
      </c>
      <c r="FB35" s="51" t="s">
        <v>374</v>
      </c>
      <c r="FC35" s="51" t="s">
        <v>375</v>
      </c>
      <c r="FD35" s="51" t="s">
        <v>376</v>
      </c>
      <c r="FE35" s="51" t="s">
        <v>377</v>
      </c>
      <c r="FF35" s="51" t="s">
        <v>378</v>
      </c>
      <c r="FG35" s="51" t="s">
        <v>379</v>
      </c>
      <c r="FH35" s="51" t="s">
        <v>380</v>
      </c>
      <c r="FI35" s="51" t="s">
        <v>381</v>
      </c>
      <c r="FJ35" s="51" t="s">
        <v>382</v>
      </c>
      <c r="FK35" s="51" t="s">
        <v>383</v>
      </c>
      <c r="FL35" s="51" t="s">
        <v>384</v>
      </c>
      <c r="FM35" s="51" t="s">
        <v>385</v>
      </c>
      <c r="FN35" s="51" t="s">
        <v>386</v>
      </c>
      <c r="FO35" s="51" t="s">
        <v>387</v>
      </c>
      <c r="FP35" s="51" t="s">
        <v>388</v>
      </c>
      <c r="FQ35" s="51" t="s">
        <v>389</v>
      </c>
      <c r="FR35" s="51" t="s">
        <v>390</v>
      </c>
      <c r="FS35" s="51" t="s">
        <v>391</v>
      </c>
      <c r="FT35" s="51" t="s">
        <v>392</v>
      </c>
      <c r="FU35" s="51" t="s">
        <v>393</v>
      </c>
      <c r="FV35" s="51" t="s">
        <v>394</v>
      </c>
      <c r="FW35" s="51" t="s">
        <v>395</v>
      </c>
      <c r="FX35" s="51" t="s">
        <v>396</v>
      </c>
      <c r="FY35" s="51" t="s">
        <v>397</v>
      </c>
      <c r="FZ35" s="51" t="s">
        <v>398</v>
      </c>
      <c r="GA35" s="51" t="s">
        <v>399</v>
      </c>
      <c r="GB35" s="51" t="s">
        <v>400</v>
      </c>
      <c r="GC35" s="51" t="s">
        <v>401</v>
      </c>
      <c r="GD35" s="51" t="s">
        <v>402</v>
      </c>
      <c r="GE35" s="51" t="s">
        <v>403</v>
      </c>
      <c r="GF35" s="51" t="s">
        <v>404</v>
      </c>
      <c r="GG35" s="51" t="s">
        <v>405</v>
      </c>
      <c r="GH35" s="51" t="s">
        <v>406</v>
      </c>
      <c r="GI35" s="51" t="s">
        <v>407</v>
      </c>
      <c r="GJ35" s="51" t="s">
        <v>408</v>
      </c>
      <c r="GK35" s="51" t="s">
        <v>409</v>
      </c>
      <c r="GL35" s="51" t="s">
        <v>410</v>
      </c>
      <c r="GM35" s="51" t="s">
        <v>411</v>
      </c>
      <c r="GN35" s="51" t="s">
        <v>412</v>
      </c>
      <c r="GO35" s="51" t="s">
        <v>413</v>
      </c>
      <c r="GP35" s="51" t="s">
        <v>414</v>
      </c>
      <c r="GQ35" s="51" t="s">
        <v>415</v>
      </c>
      <c r="GR35" s="51" t="s">
        <v>416</v>
      </c>
      <c r="GS35" s="51" t="s">
        <v>417</v>
      </c>
      <c r="GT35" s="51" t="s">
        <v>418</v>
      </c>
      <c r="GU35" s="51" t="s">
        <v>419</v>
      </c>
      <c r="GV35" s="51" t="s">
        <v>420</v>
      </c>
      <c r="GW35" s="51" t="s">
        <v>421</v>
      </c>
      <c r="GX35" s="51" t="s">
        <v>422</v>
      </c>
      <c r="GY35" s="51" t="s">
        <v>423</v>
      </c>
      <c r="GZ35" s="51" t="s">
        <v>424</v>
      </c>
      <c r="HA35" s="51" t="s">
        <v>425</v>
      </c>
      <c r="HB35" s="51" t="s">
        <v>426</v>
      </c>
      <c r="HC35" s="51" t="s">
        <v>427</v>
      </c>
      <c r="HD35" s="51" t="s">
        <v>428</v>
      </c>
      <c r="HE35" s="51" t="s">
        <v>429</v>
      </c>
      <c r="HF35" s="51" t="s">
        <v>430</v>
      </c>
      <c r="HG35" s="51" t="s">
        <v>431</v>
      </c>
      <c r="HH35" s="51" t="s">
        <v>432</v>
      </c>
      <c r="HI35" s="51" t="s">
        <v>433</v>
      </c>
      <c r="HJ35" s="51" t="s">
        <v>434</v>
      </c>
      <c r="HK35" s="51" t="s">
        <v>435</v>
      </c>
      <c r="HL35" s="51" t="s">
        <v>436</v>
      </c>
      <c r="HM35" s="51" t="s">
        <v>437</v>
      </c>
      <c r="HN35" s="51" t="s">
        <v>438</v>
      </c>
      <c r="HO35" s="51" t="s">
        <v>439</v>
      </c>
      <c r="HP35" s="51" t="s">
        <v>440</v>
      </c>
      <c r="HQ35" s="51" t="s">
        <v>441</v>
      </c>
      <c r="HR35" s="51" t="s">
        <v>442</v>
      </c>
      <c r="HS35" s="51" t="s">
        <v>443</v>
      </c>
      <c r="HT35" s="51" t="s">
        <v>444</v>
      </c>
      <c r="HU35" s="51" t="s">
        <v>445</v>
      </c>
      <c r="HV35" s="51" t="s">
        <v>446</v>
      </c>
      <c r="HW35" s="51" t="s">
        <v>447</v>
      </c>
      <c r="HX35" s="51" t="s">
        <v>448</v>
      </c>
      <c r="HY35" s="51" t="s">
        <v>449</v>
      </c>
      <c r="HZ35" s="51" t="s">
        <v>450</v>
      </c>
      <c r="IA35" s="51" t="s">
        <v>451</v>
      </c>
      <c r="IB35" s="51" t="s">
        <v>452</v>
      </c>
      <c r="IC35" s="51" t="s">
        <v>453</v>
      </c>
      <c r="ID35" s="51" t="s">
        <v>454</v>
      </c>
      <c r="IE35" s="51" t="s">
        <v>455</v>
      </c>
      <c r="IF35" s="51" t="s">
        <v>456</v>
      </c>
      <c r="IG35" s="51" t="s">
        <v>457</v>
      </c>
      <c r="IH35" s="51" t="s">
        <v>458</v>
      </c>
      <c r="II35" s="51" t="s">
        <v>459</v>
      </c>
      <c r="IJ35" s="51" t="s">
        <v>460</v>
      </c>
      <c r="IK35" s="51" t="s">
        <v>461</v>
      </c>
      <c r="IL35" s="51" t="s">
        <v>462</v>
      </c>
      <c r="IM35" s="51" t="s">
        <v>463</v>
      </c>
      <c r="IN35" s="51" t="s">
        <v>464</v>
      </c>
      <c r="IO35" s="51" t="s">
        <v>465</v>
      </c>
      <c r="IP35" s="51" t="s">
        <v>466</v>
      </c>
      <c r="IQ35" s="51" t="s">
        <v>467</v>
      </c>
      <c r="IR35" s="51" t="s">
        <v>468</v>
      </c>
      <c r="IS35" s="51" t="s">
        <v>469</v>
      </c>
      <c r="IT35" s="51" t="s">
        <v>470</v>
      </c>
      <c r="IU35" s="51" t="s">
        <v>471</v>
      </c>
      <c r="IV35" s="51" t="s">
        <v>472</v>
      </c>
      <c r="IW35" s="51" t="s">
        <v>473</v>
      </c>
      <c r="IX35" s="51" t="s">
        <v>474</v>
      </c>
      <c r="IY35" s="51" t="s">
        <v>475</v>
      </c>
      <c r="IZ35" s="51" t="s">
        <v>476</v>
      </c>
      <c r="JA35" s="51" t="s">
        <v>477</v>
      </c>
      <c r="JB35" s="51" t="s">
        <v>478</v>
      </c>
      <c r="JC35" s="51" t="s">
        <v>479</v>
      </c>
      <c r="JD35" s="51" t="s">
        <v>480</v>
      </c>
      <c r="JE35" s="51" t="s">
        <v>481</v>
      </c>
      <c r="JF35" s="51" t="s">
        <v>482</v>
      </c>
      <c r="JG35" s="51" t="s">
        <v>483</v>
      </c>
      <c r="JH35" s="51" t="s">
        <v>484</v>
      </c>
      <c r="JI35" s="51" t="s">
        <v>485</v>
      </c>
      <c r="JJ35" s="51" t="s">
        <v>486</v>
      </c>
      <c r="JK35" s="51" t="s">
        <v>487</v>
      </c>
      <c r="JL35" s="51" t="s">
        <v>488</v>
      </c>
      <c r="JM35" s="51" t="s">
        <v>489</v>
      </c>
      <c r="JN35" s="51" t="s">
        <v>490</v>
      </c>
      <c r="JO35" s="51" t="s">
        <v>491</v>
      </c>
      <c r="JP35" s="51" t="s">
        <v>492</v>
      </c>
      <c r="JQ35" s="51" t="s">
        <v>493</v>
      </c>
      <c r="JR35" s="51" t="s">
        <v>494</v>
      </c>
      <c r="JS35" s="51" t="s">
        <v>495</v>
      </c>
      <c r="JT35" s="51" t="s">
        <v>496</v>
      </c>
      <c r="JU35" s="51" t="s">
        <v>497</v>
      </c>
      <c r="JV35" s="51" t="s">
        <v>498</v>
      </c>
      <c r="JW35" s="51" t="s">
        <v>499</v>
      </c>
      <c r="JX35" s="51" t="s">
        <v>500</v>
      </c>
      <c r="JY35" s="51" t="s">
        <v>501</v>
      </c>
      <c r="JZ35" s="51" t="s">
        <v>502</v>
      </c>
      <c r="KA35" s="51" t="s">
        <v>503</v>
      </c>
      <c r="KB35" s="51" t="s">
        <v>504</v>
      </c>
      <c r="KC35" s="51" t="s">
        <v>505</v>
      </c>
      <c r="KD35" s="51" t="s">
        <v>506</v>
      </c>
      <c r="KE35" s="51" t="s">
        <v>507</v>
      </c>
      <c r="KF35" s="51" t="s">
        <v>508</v>
      </c>
      <c r="KG35" s="51" t="s">
        <v>509</v>
      </c>
      <c r="KH35" s="51" t="s">
        <v>510</v>
      </c>
      <c r="KI35" s="51" t="s">
        <v>511</v>
      </c>
      <c r="KJ35" s="51" t="s">
        <v>512</v>
      </c>
      <c r="KK35" s="51" t="s">
        <v>513</v>
      </c>
      <c r="KL35" s="51" t="s">
        <v>514</v>
      </c>
      <c r="KM35" s="51" t="s">
        <v>515</v>
      </c>
      <c r="KN35" s="51" t="s">
        <v>516</v>
      </c>
      <c r="KO35" s="51" t="s">
        <v>517</v>
      </c>
      <c r="KP35" s="51" t="s">
        <v>518</v>
      </c>
      <c r="KQ35" s="51" t="s">
        <v>519</v>
      </c>
      <c r="KR35" s="51" t="s">
        <v>520</v>
      </c>
      <c r="KS35" s="51" t="s">
        <v>521</v>
      </c>
      <c r="KT35" s="51" t="s">
        <v>522</v>
      </c>
      <c r="KU35" s="51" t="s">
        <v>523</v>
      </c>
      <c r="KV35" s="51" t="s">
        <v>524</v>
      </c>
      <c r="KW35" s="51" t="s">
        <v>525</v>
      </c>
      <c r="KX35" s="51" t="s">
        <v>526</v>
      </c>
      <c r="KY35" s="51" t="s">
        <v>527</v>
      </c>
      <c r="KZ35" s="51" t="s">
        <v>528</v>
      </c>
      <c r="LA35" s="51" t="s">
        <v>529</v>
      </c>
      <c r="LB35" s="51" t="s">
        <v>530</v>
      </c>
      <c r="LC35" s="51" t="s">
        <v>531</v>
      </c>
      <c r="LD35" s="51" t="s">
        <v>532</v>
      </c>
      <c r="LE35" s="51" t="s">
        <v>533</v>
      </c>
      <c r="LF35" s="51" t="s">
        <v>534</v>
      </c>
      <c r="LG35" s="51" t="s">
        <v>535</v>
      </c>
      <c r="LH35" s="51" t="s">
        <v>536</v>
      </c>
      <c r="LI35" s="51" t="s">
        <v>537</v>
      </c>
      <c r="LJ35" s="51" t="s">
        <v>538</v>
      </c>
      <c r="LK35" s="51" t="s">
        <v>539</v>
      </c>
      <c r="LL35" s="51" t="s">
        <v>540</v>
      </c>
      <c r="LM35" s="51" t="s">
        <v>541</v>
      </c>
      <c r="LN35" s="51" t="s">
        <v>542</v>
      </c>
      <c r="LO35" s="51" t="s">
        <v>543</v>
      </c>
      <c r="LP35" s="51" t="s">
        <v>544</v>
      </c>
      <c r="LQ35" s="51" t="s">
        <v>545</v>
      </c>
      <c r="LR35" s="51" t="s">
        <v>546</v>
      </c>
      <c r="LS35" s="51" t="s">
        <v>547</v>
      </c>
      <c r="LT35" s="51" t="s">
        <v>548</v>
      </c>
      <c r="LU35" s="51" t="s">
        <v>549</v>
      </c>
      <c r="LV35" s="51" t="s">
        <v>550</v>
      </c>
      <c r="LW35" s="51" t="s">
        <v>551</v>
      </c>
      <c r="LX35" s="51" t="s">
        <v>552</v>
      </c>
      <c r="LY35" s="51" t="s">
        <v>553</v>
      </c>
      <c r="LZ35" s="51" t="s">
        <v>554</v>
      </c>
      <c r="MA35" s="51" t="s">
        <v>555</v>
      </c>
      <c r="MB35" s="51" t="s">
        <v>556</v>
      </c>
      <c r="MC35" s="51" t="s">
        <v>557</v>
      </c>
      <c r="MD35" s="51" t="s">
        <v>558</v>
      </c>
      <c r="ME35" s="51" t="s">
        <v>559</v>
      </c>
      <c r="MF35" s="51" t="s">
        <v>560</v>
      </c>
      <c r="MG35" s="51" t="s">
        <v>561</v>
      </c>
      <c r="MH35" s="51" t="s">
        <v>562</v>
      </c>
      <c r="MI35" s="51" t="s">
        <v>563</v>
      </c>
      <c r="MJ35" s="51" t="s">
        <v>564</v>
      </c>
      <c r="MK35" s="51" t="s">
        <v>565</v>
      </c>
      <c r="ML35" s="51" t="s">
        <v>566</v>
      </c>
      <c r="MM35" s="51" t="s">
        <v>567</v>
      </c>
      <c r="MN35" s="51" t="s">
        <v>568</v>
      </c>
      <c r="MO35" s="51" t="s">
        <v>569</v>
      </c>
      <c r="MP35" s="51" t="s">
        <v>570</v>
      </c>
      <c r="MQ35" s="51" t="s">
        <v>571</v>
      </c>
      <c r="MR35" s="51" t="s">
        <v>572</v>
      </c>
      <c r="MS35" s="51" t="s">
        <v>573</v>
      </c>
      <c r="MT35" s="51" t="s">
        <v>574</v>
      </c>
      <c r="MU35" s="51" t="s">
        <v>575</v>
      </c>
      <c r="MV35" s="51" t="s">
        <v>576</v>
      </c>
      <c r="MW35" s="51" t="s">
        <v>577</v>
      </c>
      <c r="MX35" s="51" t="s">
        <v>578</v>
      </c>
      <c r="MY35" s="51" t="s">
        <v>579</v>
      </c>
      <c r="MZ35" s="51" t="s">
        <v>580</v>
      </c>
      <c r="NA35" s="51" t="s">
        <v>581</v>
      </c>
      <c r="NB35" s="51" t="s">
        <v>582</v>
      </c>
      <c r="NC35" s="51" t="s">
        <v>583</v>
      </c>
      <c r="ND35" s="51" t="s">
        <v>584</v>
      </c>
      <c r="NE35" s="51" t="s">
        <v>585</v>
      </c>
      <c r="NF35" s="51" t="s">
        <v>586</v>
      </c>
      <c r="NG35" s="51" t="s">
        <v>587</v>
      </c>
      <c r="NH35" s="51" t="s">
        <v>588</v>
      </c>
      <c r="NI35" s="51" t="s">
        <v>589</v>
      </c>
      <c r="NJ35" s="51" t="s">
        <v>590</v>
      </c>
      <c r="NK35" s="51" t="s">
        <v>591</v>
      </c>
      <c r="NL35" s="51" t="s">
        <v>592</v>
      </c>
      <c r="NM35" s="51" t="s">
        <v>593</v>
      </c>
      <c r="NN35" s="51" t="s">
        <v>594</v>
      </c>
      <c r="NO35" s="51" t="s">
        <v>595</v>
      </c>
      <c r="NP35" s="51" t="s">
        <v>596</v>
      </c>
      <c r="NQ35" s="51" t="s">
        <v>597</v>
      </c>
      <c r="NR35" s="51" t="s">
        <v>598</v>
      </c>
      <c r="NS35" s="51" t="s">
        <v>599</v>
      </c>
      <c r="NT35" s="51" t="s">
        <v>600</v>
      </c>
      <c r="NU35" s="51" t="s">
        <v>601</v>
      </c>
      <c r="NV35" s="51" t="s">
        <v>602</v>
      </c>
      <c r="NW35" s="51" t="s">
        <v>603</v>
      </c>
      <c r="NX35" s="51" t="s">
        <v>604</v>
      </c>
      <c r="NY35" s="51" t="s">
        <v>605</v>
      </c>
      <c r="NZ35" s="51" t="s">
        <v>606</v>
      </c>
      <c r="OA35" s="51" t="s">
        <v>607</v>
      </c>
      <c r="OB35" s="51" t="s">
        <v>608</v>
      </c>
      <c r="OC35" s="51" t="s">
        <v>609</v>
      </c>
      <c r="OD35" s="51" t="s">
        <v>610</v>
      </c>
      <c r="OE35" s="51" t="s">
        <v>611</v>
      </c>
      <c r="OF35" s="51" t="s">
        <v>612</v>
      </c>
      <c r="OG35" s="51" t="s">
        <v>613</v>
      </c>
      <c r="OH35" s="51" t="s">
        <v>614</v>
      </c>
      <c r="OI35" s="51" t="s">
        <v>615</v>
      </c>
      <c r="OJ35" s="51" t="s">
        <v>616</v>
      </c>
      <c r="OK35" s="51" t="s">
        <v>617</v>
      </c>
      <c r="OL35" s="51" t="s">
        <v>618</v>
      </c>
      <c r="OM35" s="51" t="s">
        <v>619</v>
      </c>
      <c r="ON35" s="51" t="s">
        <v>620</v>
      </c>
      <c r="OO35" s="51" t="s">
        <v>621</v>
      </c>
      <c r="OP35" s="51" t="s">
        <v>622</v>
      </c>
      <c r="OQ35" s="51" t="s">
        <v>623</v>
      </c>
      <c r="OR35" s="51" t="s">
        <v>624</v>
      </c>
      <c r="OS35" s="51" t="s">
        <v>625</v>
      </c>
      <c r="OT35" s="51" t="s">
        <v>626</v>
      </c>
      <c r="OU35" s="51" t="s">
        <v>627</v>
      </c>
      <c r="OV35" s="51" t="s">
        <v>628</v>
      </c>
      <c r="OW35" s="51" t="s">
        <v>629</v>
      </c>
      <c r="OX35" s="51" t="s">
        <v>630</v>
      </c>
      <c r="OY35" s="51" t="s">
        <v>631</v>
      </c>
      <c r="OZ35" s="51" t="s">
        <v>632</v>
      </c>
      <c r="PA35" s="51" t="s">
        <v>633</v>
      </c>
      <c r="PB35" s="51" t="s">
        <v>634</v>
      </c>
      <c r="PC35" s="51" t="s">
        <v>635</v>
      </c>
      <c r="PD35" s="51" t="s">
        <v>636</v>
      </c>
      <c r="PE35" s="51" t="s">
        <v>637</v>
      </c>
      <c r="PF35" s="51" t="s">
        <v>638</v>
      </c>
      <c r="PG35" s="51" t="s">
        <v>639</v>
      </c>
      <c r="PH35" s="51" t="s">
        <v>640</v>
      </c>
      <c r="PI35" s="51" t="s">
        <v>641</v>
      </c>
      <c r="PJ35" s="51" t="s">
        <v>642</v>
      </c>
      <c r="PK35" s="51" t="s">
        <v>643</v>
      </c>
      <c r="PL35" s="51" t="s">
        <v>644</v>
      </c>
      <c r="PM35" s="51" t="s">
        <v>645</v>
      </c>
      <c r="PN35" s="51" t="s">
        <v>646</v>
      </c>
      <c r="PO35" s="51" t="s">
        <v>647</v>
      </c>
      <c r="PP35" s="51" t="s">
        <v>648</v>
      </c>
      <c r="PQ35" s="51" t="s">
        <v>649</v>
      </c>
      <c r="PR35" s="51" t="s">
        <v>650</v>
      </c>
      <c r="PS35" s="51" t="s">
        <v>651</v>
      </c>
      <c r="PT35" s="51" t="s">
        <v>652</v>
      </c>
      <c r="PU35" s="51" t="s">
        <v>653</v>
      </c>
      <c r="PV35" s="51" t="s">
        <v>654</v>
      </c>
      <c r="PW35" s="51" t="s">
        <v>655</v>
      </c>
      <c r="PX35" s="51" t="s">
        <v>656</v>
      </c>
      <c r="PY35" s="51" t="s">
        <v>657</v>
      </c>
      <c r="PZ35" s="51" t="s">
        <v>658</v>
      </c>
      <c r="QA35" s="51" t="s">
        <v>659</v>
      </c>
      <c r="QB35" s="51" t="s">
        <v>660</v>
      </c>
      <c r="QC35" s="51" t="s">
        <v>661</v>
      </c>
      <c r="QD35" s="51" t="s">
        <v>662</v>
      </c>
      <c r="QE35" s="51" t="s">
        <v>663</v>
      </c>
      <c r="QF35" s="51" t="s">
        <v>664</v>
      </c>
      <c r="QG35" s="51" t="s">
        <v>665</v>
      </c>
      <c r="QH35" s="51" t="s">
        <v>666</v>
      </c>
      <c r="QI35" s="51" t="s">
        <v>667</v>
      </c>
      <c r="QJ35" s="51" t="s">
        <v>668</v>
      </c>
      <c r="QK35" s="51" t="s">
        <v>669</v>
      </c>
      <c r="QL35" s="51" t="s">
        <v>670</v>
      </c>
      <c r="QM35" s="51" t="s">
        <v>671</v>
      </c>
      <c r="QN35" s="51" t="s">
        <v>672</v>
      </c>
      <c r="QO35" s="51" t="s">
        <v>673</v>
      </c>
      <c r="QP35" s="51" t="s">
        <v>674</v>
      </c>
      <c r="QQ35" s="51" t="s">
        <v>675</v>
      </c>
      <c r="QR35" s="51" t="s">
        <v>676</v>
      </c>
      <c r="QS35" s="51" t="s">
        <v>677</v>
      </c>
      <c r="QT35" s="51" t="s">
        <v>678</v>
      </c>
      <c r="QU35" s="51" t="s">
        <v>679</v>
      </c>
      <c r="QV35" s="51" t="s">
        <v>680</v>
      </c>
      <c r="QW35" s="51" t="s">
        <v>681</v>
      </c>
      <c r="QX35" s="51" t="s">
        <v>682</v>
      </c>
      <c r="QY35" s="51" t="s">
        <v>683</v>
      </c>
      <c r="QZ35" s="51" t="s">
        <v>684</v>
      </c>
      <c r="RA35" s="51" t="s">
        <v>685</v>
      </c>
      <c r="RB35" s="51" t="s">
        <v>686</v>
      </c>
      <c r="RC35" s="51" t="s">
        <v>687</v>
      </c>
      <c r="RD35" s="51" t="s">
        <v>688</v>
      </c>
      <c r="RE35" s="51" t="s">
        <v>689</v>
      </c>
      <c r="RF35" s="51" t="s">
        <v>690</v>
      </c>
      <c r="RG35" s="51" t="s">
        <v>691</v>
      </c>
      <c r="RH35" s="51" t="s">
        <v>692</v>
      </c>
      <c r="RI35" s="51" t="s">
        <v>693</v>
      </c>
      <c r="RJ35" s="51" t="s">
        <v>694</v>
      </c>
      <c r="RK35" s="51" t="s">
        <v>695</v>
      </c>
      <c r="RL35" s="51" t="s">
        <v>696</v>
      </c>
      <c r="RM35" s="51" t="s">
        <v>697</v>
      </c>
      <c r="RN35" s="51" t="s">
        <v>698</v>
      </c>
      <c r="RO35" s="51" t="s">
        <v>699</v>
      </c>
      <c r="RP35" s="51" t="s">
        <v>700</v>
      </c>
      <c r="RQ35" s="51" t="s">
        <v>701</v>
      </c>
      <c r="RR35" s="51" t="s">
        <v>702</v>
      </c>
      <c r="RS35" s="51" t="s">
        <v>703</v>
      </c>
      <c r="RT35" s="51" t="s">
        <v>704</v>
      </c>
      <c r="RU35" s="51" t="s">
        <v>705</v>
      </c>
      <c r="RV35" s="51" t="s">
        <v>706</v>
      </c>
      <c r="RW35" s="51" t="s">
        <v>707</v>
      </c>
      <c r="RX35" s="51" t="s">
        <v>708</v>
      </c>
      <c r="RY35" s="51" t="s">
        <v>709</v>
      </c>
      <c r="RZ35" s="51" t="s">
        <v>710</v>
      </c>
      <c r="SA35" s="51" t="s">
        <v>711</v>
      </c>
      <c r="SB35" s="51" t="s">
        <v>712</v>
      </c>
      <c r="SC35" s="51" t="s">
        <v>713</v>
      </c>
      <c r="SD35" s="51" t="s">
        <v>714</v>
      </c>
      <c r="SE35" s="51" t="s">
        <v>715</v>
      </c>
      <c r="SF35" s="51" t="s">
        <v>716</v>
      </c>
      <c r="SG35" s="51" t="s">
        <v>717</v>
      </c>
      <c r="SH35" s="51" t="s">
        <v>718</v>
      </c>
      <c r="SI35" s="51" t="s">
        <v>719</v>
      </c>
      <c r="SJ35" s="51" t="s">
        <v>720</v>
      </c>
      <c r="SK35" s="51" t="s">
        <v>721</v>
      </c>
      <c r="SL35" s="51" t="s">
        <v>722</v>
      </c>
      <c r="SM35" s="51" t="s">
        <v>723</v>
      </c>
      <c r="SN35" s="51" t="s">
        <v>724</v>
      </c>
      <c r="SO35" s="51" t="s">
        <v>725</v>
      </c>
      <c r="SP35" s="51" t="s">
        <v>726</v>
      </c>
      <c r="SQ35" s="51" t="s">
        <v>727</v>
      </c>
      <c r="SR35" s="51" t="s">
        <v>728</v>
      </c>
      <c r="SS35" s="51" t="s">
        <v>729</v>
      </c>
      <c r="ST35" s="51" t="s">
        <v>730</v>
      </c>
      <c r="SU35" s="51" t="s">
        <v>731</v>
      </c>
      <c r="SV35" s="51" t="s">
        <v>732</v>
      </c>
      <c r="SW35" s="51" t="s">
        <v>733</v>
      </c>
      <c r="SX35" s="51" t="s">
        <v>734</v>
      </c>
      <c r="SY35" s="51" t="s">
        <v>735</v>
      </c>
      <c r="SZ35" s="51" t="s">
        <v>736</v>
      </c>
      <c r="TA35" s="51" t="s">
        <v>737</v>
      </c>
      <c r="TB35" s="51" t="s">
        <v>738</v>
      </c>
      <c r="TC35" s="51" t="s">
        <v>739</v>
      </c>
      <c r="TD35" s="51" t="s">
        <v>740</v>
      </c>
      <c r="TE35" s="51" t="s">
        <v>741</v>
      </c>
      <c r="TF35" s="51" t="s">
        <v>742</v>
      </c>
      <c r="TG35" s="51" t="s">
        <v>743</v>
      </c>
      <c r="TH35" s="51" t="s">
        <v>744</v>
      </c>
      <c r="TI35" s="51" t="s">
        <v>745</v>
      </c>
      <c r="TJ35" s="51" t="s">
        <v>746</v>
      </c>
      <c r="TK35" s="51" t="s">
        <v>747</v>
      </c>
      <c r="TL35" s="51" t="s">
        <v>748</v>
      </c>
      <c r="TM35" s="51" t="s">
        <v>749</v>
      </c>
      <c r="TN35" s="51" t="s">
        <v>750</v>
      </c>
      <c r="TO35" s="51" t="s">
        <v>751</v>
      </c>
      <c r="TP35" s="51" t="s">
        <v>752</v>
      </c>
      <c r="TQ35" s="51" t="s">
        <v>753</v>
      </c>
      <c r="TR35" s="51" t="s">
        <v>754</v>
      </c>
      <c r="TS35" s="51" t="s">
        <v>755</v>
      </c>
      <c r="TT35" s="51" t="s">
        <v>756</v>
      </c>
      <c r="TU35" s="51" t="s">
        <v>757</v>
      </c>
      <c r="TV35" s="51" t="s">
        <v>758</v>
      </c>
      <c r="TW35" s="51" t="s">
        <v>759</v>
      </c>
      <c r="TX35" s="51" t="s">
        <v>760</v>
      </c>
      <c r="TY35" s="51" t="s">
        <v>761</v>
      </c>
      <c r="TZ35" s="51" t="s">
        <v>762</v>
      </c>
      <c r="UA35" s="51" t="s">
        <v>763</v>
      </c>
      <c r="UB35" s="51" t="s">
        <v>764</v>
      </c>
      <c r="UC35" s="51" t="s">
        <v>765</v>
      </c>
      <c r="UD35" s="51" t="s">
        <v>766</v>
      </c>
      <c r="UE35" s="51" t="s">
        <v>767</v>
      </c>
      <c r="UF35" s="51" t="s">
        <v>768</v>
      </c>
      <c r="UG35" s="51" t="s">
        <v>769</v>
      </c>
      <c r="UH35" s="51" t="s">
        <v>770</v>
      </c>
      <c r="UI35" s="51" t="s">
        <v>771</v>
      </c>
      <c r="UJ35" s="51" t="s">
        <v>772</v>
      </c>
      <c r="UK35" s="51" t="s">
        <v>773</v>
      </c>
      <c r="UL35" s="51" t="s">
        <v>774</v>
      </c>
      <c r="UM35" s="51" t="s">
        <v>775</v>
      </c>
      <c r="UN35" s="51" t="s">
        <v>776</v>
      </c>
      <c r="UO35" s="51" t="s">
        <v>777</v>
      </c>
      <c r="UP35" s="51" t="s">
        <v>778</v>
      </c>
      <c r="UQ35" s="51" t="s">
        <v>779</v>
      </c>
      <c r="UR35" s="51" t="s">
        <v>780</v>
      </c>
      <c r="US35" s="51" t="s">
        <v>781</v>
      </c>
      <c r="UT35" s="51" t="s">
        <v>782</v>
      </c>
      <c r="UU35" s="51" t="s">
        <v>783</v>
      </c>
      <c r="UV35" s="51" t="s">
        <v>784</v>
      </c>
      <c r="UW35" s="51" t="s">
        <v>785</v>
      </c>
      <c r="UX35" s="51" t="s">
        <v>786</v>
      </c>
      <c r="UY35" s="51" t="s">
        <v>787</v>
      </c>
      <c r="UZ35" s="51" t="s">
        <v>788</v>
      </c>
      <c r="VA35" s="51" t="s">
        <v>789</v>
      </c>
      <c r="VB35" s="51" t="s">
        <v>790</v>
      </c>
      <c r="VC35" s="51" t="s">
        <v>791</v>
      </c>
      <c r="VD35" s="51" t="s">
        <v>792</v>
      </c>
      <c r="VE35" s="51" t="s">
        <v>793</v>
      </c>
      <c r="VF35" s="51" t="s">
        <v>794</v>
      </c>
      <c r="VG35" s="51" t="s">
        <v>795</v>
      </c>
      <c r="VH35" s="51" t="s">
        <v>796</v>
      </c>
      <c r="VI35" s="51" t="s">
        <v>797</v>
      </c>
      <c r="VJ35" s="51" t="s">
        <v>798</v>
      </c>
      <c r="VK35" s="51" t="s">
        <v>799</v>
      </c>
      <c r="VL35" s="51" t="s">
        <v>800</v>
      </c>
      <c r="VM35" s="51" t="s">
        <v>801</v>
      </c>
      <c r="VN35" s="51" t="s">
        <v>802</v>
      </c>
      <c r="VO35" s="51" t="s">
        <v>803</v>
      </c>
      <c r="VP35" s="51" t="s">
        <v>804</v>
      </c>
      <c r="VQ35" s="51" t="s">
        <v>805</v>
      </c>
      <c r="VR35" s="51" t="s">
        <v>806</v>
      </c>
      <c r="VS35" s="51" t="s">
        <v>807</v>
      </c>
      <c r="VT35" s="51" t="s">
        <v>808</v>
      </c>
      <c r="VU35" s="51" t="s">
        <v>809</v>
      </c>
      <c r="VV35" s="51" t="s">
        <v>810</v>
      </c>
      <c r="VW35" s="51" t="s">
        <v>811</v>
      </c>
      <c r="VX35" s="51" t="s">
        <v>812</v>
      </c>
      <c r="VY35" s="51" t="s">
        <v>813</v>
      </c>
      <c r="VZ35" s="51" t="s">
        <v>814</v>
      </c>
      <c r="WA35" s="51" t="s">
        <v>815</v>
      </c>
      <c r="WB35" s="51" t="s">
        <v>816</v>
      </c>
      <c r="WC35" s="51" t="s">
        <v>817</v>
      </c>
      <c r="WD35" s="51" t="s">
        <v>818</v>
      </c>
      <c r="WE35" s="51" t="s">
        <v>819</v>
      </c>
      <c r="WF35" s="51" t="s">
        <v>820</v>
      </c>
      <c r="WG35" s="51" t="s">
        <v>821</v>
      </c>
      <c r="WH35" s="51" t="s">
        <v>822</v>
      </c>
      <c r="WI35" s="51" t="s">
        <v>823</v>
      </c>
      <c r="WJ35" s="51" t="s">
        <v>824</v>
      </c>
      <c r="WK35" s="51" t="s">
        <v>825</v>
      </c>
      <c r="WL35" s="51" t="s">
        <v>826</v>
      </c>
      <c r="WM35" s="51" t="s">
        <v>827</v>
      </c>
      <c r="WN35" s="51" t="s">
        <v>828</v>
      </c>
      <c r="WO35" s="51" t="s">
        <v>829</v>
      </c>
      <c r="WP35" s="51" t="s">
        <v>830</v>
      </c>
      <c r="WQ35" s="51" t="s">
        <v>831</v>
      </c>
      <c r="WR35" s="51" t="s">
        <v>832</v>
      </c>
      <c r="WS35" s="51" t="s">
        <v>833</v>
      </c>
      <c r="WT35" s="51" t="s">
        <v>834</v>
      </c>
      <c r="WU35" s="51" t="s">
        <v>835</v>
      </c>
      <c r="WV35" s="51" t="s">
        <v>836</v>
      </c>
      <c r="WW35" s="51" t="s">
        <v>837</v>
      </c>
      <c r="WX35" s="51" t="s">
        <v>838</v>
      </c>
      <c r="WY35" s="51" t="s">
        <v>839</v>
      </c>
      <c r="WZ35" s="51" t="s">
        <v>840</v>
      </c>
      <c r="XA35" s="51" t="s">
        <v>841</v>
      </c>
      <c r="XB35" s="51" t="s">
        <v>842</v>
      </c>
      <c r="XC35" s="51" t="s">
        <v>843</v>
      </c>
      <c r="XD35" s="51" t="s">
        <v>844</v>
      </c>
      <c r="XE35" s="51" t="s">
        <v>845</v>
      </c>
      <c r="XF35" s="51" t="s">
        <v>846</v>
      </c>
      <c r="XG35" s="51" t="s">
        <v>847</v>
      </c>
      <c r="XH35" s="51" t="s">
        <v>848</v>
      </c>
      <c r="XI35" s="51" t="s">
        <v>849</v>
      </c>
      <c r="XJ35" s="51" t="s">
        <v>850</v>
      </c>
      <c r="XK35" s="51" t="s">
        <v>851</v>
      </c>
      <c r="XL35" s="51" t="s">
        <v>852</v>
      </c>
      <c r="XM35" s="51" t="s">
        <v>853</v>
      </c>
      <c r="XN35" s="51" t="s">
        <v>854</v>
      </c>
      <c r="XO35" s="51" t="s">
        <v>855</v>
      </c>
      <c r="XP35" s="51" t="s">
        <v>856</v>
      </c>
      <c r="XQ35" s="51" t="s">
        <v>857</v>
      </c>
      <c r="XR35" s="51" t="s">
        <v>858</v>
      </c>
      <c r="XS35" s="51" t="s">
        <v>859</v>
      </c>
      <c r="XT35" s="51" t="s">
        <v>860</v>
      </c>
      <c r="XU35" s="51" t="s">
        <v>861</v>
      </c>
      <c r="XV35" s="51" t="s">
        <v>862</v>
      </c>
      <c r="XW35" s="51" t="s">
        <v>863</v>
      </c>
      <c r="XX35" s="51" t="s">
        <v>864</v>
      </c>
      <c r="XY35" s="51" t="s">
        <v>865</v>
      </c>
      <c r="XZ35" s="51" t="s">
        <v>866</v>
      </c>
      <c r="YA35" s="51" t="s">
        <v>867</v>
      </c>
      <c r="YB35" s="51" t="s">
        <v>868</v>
      </c>
      <c r="YC35" s="51" t="s">
        <v>869</v>
      </c>
      <c r="YD35" s="51" t="s">
        <v>870</v>
      </c>
      <c r="YE35" s="51" t="s">
        <v>871</v>
      </c>
      <c r="YF35" s="51" t="s">
        <v>872</v>
      </c>
      <c r="YG35" s="51" t="s">
        <v>873</v>
      </c>
      <c r="YH35" s="51" t="s">
        <v>874</v>
      </c>
      <c r="YI35" s="51" t="s">
        <v>875</v>
      </c>
      <c r="YJ35" s="51" t="s">
        <v>876</v>
      </c>
      <c r="YK35" s="51" t="s">
        <v>877</v>
      </c>
      <c r="YL35" s="51" t="s">
        <v>878</v>
      </c>
      <c r="YM35" s="51" t="s">
        <v>879</v>
      </c>
      <c r="YN35" s="51" t="s">
        <v>880</v>
      </c>
      <c r="YO35" s="51" t="s">
        <v>881</v>
      </c>
      <c r="YP35" s="51" t="s">
        <v>882</v>
      </c>
      <c r="YQ35" s="51" t="s">
        <v>883</v>
      </c>
      <c r="YR35" s="51" t="s">
        <v>884</v>
      </c>
      <c r="YS35" s="51" t="s">
        <v>885</v>
      </c>
      <c r="YT35" s="51" t="s">
        <v>886</v>
      </c>
      <c r="YU35" s="51" t="s">
        <v>887</v>
      </c>
      <c r="YV35" s="51" t="s">
        <v>888</v>
      </c>
      <c r="YW35" s="51" t="s">
        <v>889</v>
      </c>
      <c r="YX35" s="51" t="s">
        <v>890</v>
      </c>
      <c r="YY35" s="51" t="s">
        <v>891</v>
      </c>
      <c r="YZ35" s="51" t="s">
        <v>892</v>
      </c>
      <c r="ZA35" s="51" t="s">
        <v>893</v>
      </c>
      <c r="ZB35" s="51" t="s">
        <v>894</v>
      </c>
      <c r="ZC35" s="51" t="s">
        <v>895</v>
      </c>
      <c r="ZD35" s="51" t="s">
        <v>896</v>
      </c>
      <c r="ZE35" s="51" t="s">
        <v>897</v>
      </c>
      <c r="ZF35" s="51" t="s">
        <v>898</v>
      </c>
      <c r="ZG35" s="51" t="s">
        <v>899</v>
      </c>
      <c r="ZH35" s="51" t="s">
        <v>900</v>
      </c>
      <c r="ZI35" s="51" t="s">
        <v>901</v>
      </c>
      <c r="ZJ35" s="51" t="s">
        <v>902</v>
      </c>
      <c r="ZK35" s="51" t="s">
        <v>903</v>
      </c>
      <c r="ZL35" s="51" t="s">
        <v>904</v>
      </c>
      <c r="ZM35" s="51" t="s">
        <v>905</v>
      </c>
      <c r="ZN35" s="51" t="s">
        <v>906</v>
      </c>
      <c r="ZO35" s="51" t="s">
        <v>907</v>
      </c>
      <c r="ZP35" s="51" t="s">
        <v>908</v>
      </c>
      <c r="ZQ35" s="51" t="s">
        <v>909</v>
      </c>
      <c r="ZR35" s="51" t="s">
        <v>910</v>
      </c>
      <c r="ZS35" s="51" t="s">
        <v>911</v>
      </c>
      <c r="ZT35" s="51" t="s">
        <v>912</v>
      </c>
      <c r="ZU35" s="51" t="s">
        <v>913</v>
      </c>
      <c r="ZV35" s="51" t="s">
        <v>914</v>
      </c>
      <c r="ZW35" s="51" t="s">
        <v>915</v>
      </c>
      <c r="ZX35" s="51" t="s">
        <v>916</v>
      </c>
      <c r="ZY35" s="51" t="s">
        <v>917</v>
      </c>
      <c r="ZZ35" s="51" t="s">
        <v>918</v>
      </c>
      <c r="AAA35" s="51" t="s">
        <v>919</v>
      </c>
      <c r="AAB35" s="51" t="s">
        <v>920</v>
      </c>
      <c r="AAC35" s="51" t="s">
        <v>921</v>
      </c>
      <c r="AAD35" s="51" t="s">
        <v>922</v>
      </c>
      <c r="AAE35" s="51" t="s">
        <v>923</v>
      </c>
      <c r="AAF35" s="51" t="s">
        <v>924</v>
      </c>
      <c r="AAG35" s="51" t="s">
        <v>925</v>
      </c>
      <c r="AAH35" s="51" t="s">
        <v>926</v>
      </c>
      <c r="AAI35" s="51" t="s">
        <v>927</v>
      </c>
      <c r="AAJ35" s="51" t="s">
        <v>928</v>
      </c>
      <c r="AAK35" s="51" t="s">
        <v>929</v>
      </c>
      <c r="AAL35" s="51" t="s">
        <v>930</v>
      </c>
      <c r="AAM35" s="51" t="s">
        <v>931</v>
      </c>
      <c r="AAN35" s="51" t="s">
        <v>932</v>
      </c>
      <c r="AAO35" s="51" t="s">
        <v>933</v>
      </c>
      <c r="AAP35" s="51" t="s">
        <v>934</v>
      </c>
      <c r="AAQ35" s="51" t="s">
        <v>935</v>
      </c>
      <c r="AAR35" s="51" t="s">
        <v>936</v>
      </c>
      <c r="AAS35" s="51" t="s">
        <v>937</v>
      </c>
      <c r="AAT35" s="51" t="s">
        <v>938</v>
      </c>
      <c r="AAU35" s="51" t="s">
        <v>939</v>
      </c>
      <c r="AAV35" s="51" t="s">
        <v>940</v>
      </c>
      <c r="AAW35" s="51" t="s">
        <v>941</v>
      </c>
      <c r="AAX35" s="51" t="s">
        <v>942</v>
      </c>
      <c r="AAY35" s="51" t="s">
        <v>943</v>
      </c>
      <c r="AAZ35" s="51" t="s">
        <v>944</v>
      </c>
      <c r="ABA35" s="51" t="s">
        <v>945</v>
      </c>
      <c r="ABB35" s="51" t="s">
        <v>946</v>
      </c>
      <c r="ABC35" s="51" t="s">
        <v>947</v>
      </c>
      <c r="ABD35" s="51" t="s">
        <v>948</v>
      </c>
      <c r="ABE35" s="51" t="s">
        <v>949</v>
      </c>
      <c r="ABF35" s="51" t="s">
        <v>950</v>
      </c>
      <c r="ABG35" s="51" t="s">
        <v>951</v>
      </c>
      <c r="ABH35" s="51" t="s">
        <v>952</v>
      </c>
      <c r="ABI35" s="51" t="s">
        <v>953</v>
      </c>
      <c r="ABJ35" s="51" t="s">
        <v>954</v>
      </c>
      <c r="ABK35" s="51" t="s">
        <v>955</v>
      </c>
      <c r="ABL35" s="51" t="s">
        <v>956</v>
      </c>
      <c r="ABM35" s="51" t="s">
        <v>957</v>
      </c>
      <c r="ABN35" s="51" t="s">
        <v>958</v>
      </c>
      <c r="ABO35" s="51" t="s">
        <v>959</v>
      </c>
      <c r="ABP35" s="51" t="s">
        <v>960</v>
      </c>
      <c r="ABQ35" s="51" t="s">
        <v>961</v>
      </c>
      <c r="ABR35" s="51" t="s">
        <v>962</v>
      </c>
      <c r="ABS35" s="51" t="s">
        <v>963</v>
      </c>
      <c r="ABT35" s="51" t="s">
        <v>964</v>
      </c>
      <c r="ABU35" s="51" t="s">
        <v>965</v>
      </c>
      <c r="ABV35" s="51" t="s">
        <v>966</v>
      </c>
      <c r="ABW35" s="51" t="s">
        <v>967</v>
      </c>
      <c r="ABX35" s="51" t="s">
        <v>968</v>
      </c>
      <c r="ABY35" s="51" t="s">
        <v>969</v>
      </c>
      <c r="ABZ35" s="51" t="s">
        <v>970</v>
      </c>
      <c r="ACA35" s="51" t="s">
        <v>971</v>
      </c>
      <c r="ACB35" s="51" t="s">
        <v>972</v>
      </c>
      <c r="ACC35" s="51" t="s">
        <v>973</v>
      </c>
      <c r="ACD35" s="51" t="s">
        <v>974</v>
      </c>
      <c r="ACE35" s="51" t="s">
        <v>975</v>
      </c>
      <c r="ACF35" s="51" t="s">
        <v>976</v>
      </c>
      <c r="ACG35" s="51" t="s">
        <v>977</v>
      </c>
      <c r="ACH35" s="51" t="s">
        <v>978</v>
      </c>
      <c r="ACI35" s="51" t="s">
        <v>979</v>
      </c>
      <c r="ACJ35" s="51" t="s">
        <v>980</v>
      </c>
      <c r="ACK35" s="51" t="s">
        <v>981</v>
      </c>
      <c r="ACL35" s="51" t="s">
        <v>982</v>
      </c>
      <c r="ACM35" s="51" t="s">
        <v>983</v>
      </c>
      <c r="ACN35" s="51" t="s">
        <v>984</v>
      </c>
      <c r="ACO35" s="51" t="s">
        <v>985</v>
      </c>
      <c r="ACP35" s="51" t="s">
        <v>986</v>
      </c>
      <c r="ACQ35" s="51" t="s">
        <v>987</v>
      </c>
      <c r="ACR35" s="51" t="s">
        <v>988</v>
      </c>
      <c r="ACS35" s="51" t="s">
        <v>989</v>
      </c>
      <c r="ACT35" s="51" t="s">
        <v>990</v>
      </c>
      <c r="ACU35" s="51" t="s">
        <v>991</v>
      </c>
      <c r="ACV35" s="51" t="s">
        <v>992</v>
      </c>
      <c r="ACW35" s="51" t="s">
        <v>993</v>
      </c>
      <c r="ACX35" s="51" t="s">
        <v>994</v>
      </c>
      <c r="ACY35" s="51" t="s">
        <v>995</v>
      </c>
      <c r="ACZ35" s="51" t="s">
        <v>996</v>
      </c>
      <c r="ADA35" s="51" t="s">
        <v>997</v>
      </c>
      <c r="ADB35" s="51" t="s">
        <v>998</v>
      </c>
      <c r="ADC35" s="51" t="s">
        <v>999</v>
      </c>
      <c r="ADD35" s="51" t="s">
        <v>1000</v>
      </c>
      <c r="ADE35" s="51" t="s">
        <v>1001</v>
      </c>
      <c r="ADF35" s="51" t="s">
        <v>1002</v>
      </c>
      <c r="ADG35" s="51" t="s">
        <v>1003</v>
      </c>
      <c r="ADH35" s="51" t="s">
        <v>1004</v>
      </c>
      <c r="ADI35" s="51" t="s">
        <v>1005</v>
      </c>
      <c r="ADJ35" s="51" t="s">
        <v>1006</v>
      </c>
      <c r="ADK35" s="51" t="s">
        <v>1007</v>
      </c>
      <c r="ADL35" s="51" t="s">
        <v>1008</v>
      </c>
      <c r="ADM35" s="51" t="s">
        <v>1009</v>
      </c>
      <c r="ADN35" s="51" t="s">
        <v>1010</v>
      </c>
      <c r="ADO35" s="51" t="s">
        <v>1011</v>
      </c>
      <c r="ADP35" s="51" t="s">
        <v>1012</v>
      </c>
      <c r="ADQ35" s="51" t="s">
        <v>1013</v>
      </c>
      <c r="ADR35" s="51" t="s">
        <v>1014</v>
      </c>
      <c r="ADS35" s="51" t="s">
        <v>1015</v>
      </c>
      <c r="ADT35" s="51" t="s">
        <v>1016</v>
      </c>
      <c r="ADU35" s="51" t="s">
        <v>1017</v>
      </c>
      <c r="ADV35" s="51" t="s">
        <v>1018</v>
      </c>
      <c r="ADW35" s="51" t="s">
        <v>1019</v>
      </c>
      <c r="ADX35" s="51" t="s">
        <v>1020</v>
      </c>
      <c r="ADY35" s="51" t="s">
        <v>1021</v>
      </c>
      <c r="ADZ35" s="51" t="s">
        <v>1022</v>
      </c>
      <c r="AEA35" s="51" t="s">
        <v>1023</v>
      </c>
      <c r="AEB35" s="51" t="s">
        <v>1024</v>
      </c>
      <c r="AEC35" s="51" t="s">
        <v>1025</v>
      </c>
      <c r="AED35" s="51" t="s">
        <v>1026</v>
      </c>
      <c r="AEE35" s="51" t="s">
        <v>1027</v>
      </c>
      <c r="AEF35" s="51" t="s">
        <v>1028</v>
      </c>
      <c r="AEG35" s="51" t="s">
        <v>1029</v>
      </c>
      <c r="AEH35" s="51" t="s">
        <v>1030</v>
      </c>
      <c r="AEI35" s="51" t="s">
        <v>1031</v>
      </c>
      <c r="AEJ35" s="51" t="s">
        <v>1032</v>
      </c>
      <c r="AEK35" s="51" t="s">
        <v>1033</v>
      </c>
      <c r="AEL35" s="51" t="s">
        <v>1034</v>
      </c>
      <c r="AEM35" s="51" t="s">
        <v>1035</v>
      </c>
      <c r="AEN35" s="51" t="s">
        <v>1036</v>
      </c>
      <c r="AEO35" s="51" t="s">
        <v>1037</v>
      </c>
      <c r="AEP35" s="51" t="s">
        <v>1038</v>
      </c>
      <c r="AEQ35" s="51" t="s">
        <v>1039</v>
      </c>
      <c r="AER35" s="51" t="s">
        <v>1040</v>
      </c>
      <c r="AES35" s="51" t="s">
        <v>1041</v>
      </c>
      <c r="AET35" s="51" t="s">
        <v>1042</v>
      </c>
      <c r="AEU35" s="51" t="s">
        <v>1043</v>
      </c>
      <c r="AEV35" s="51" t="s">
        <v>1044</v>
      </c>
      <c r="AEW35" s="51" t="s">
        <v>1045</v>
      </c>
      <c r="AEX35" s="51" t="s">
        <v>1046</v>
      </c>
      <c r="AEY35" s="51" t="s">
        <v>1047</v>
      </c>
      <c r="AEZ35" s="51" t="s">
        <v>1048</v>
      </c>
      <c r="AFA35" s="51" t="s">
        <v>1049</v>
      </c>
      <c r="AFB35" s="51" t="s">
        <v>1050</v>
      </c>
      <c r="AFC35" s="51" t="s">
        <v>1051</v>
      </c>
      <c r="AFD35" s="51" t="s">
        <v>1052</v>
      </c>
      <c r="AFE35" s="51" t="s">
        <v>1053</v>
      </c>
      <c r="AFF35" s="51" t="s">
        <v>1054</v>
      </c>
      <c r="AFG35" s="51" t="s">
        <v>1055</v>
      </c>
      <c r="AFH35" s="51" t="s">
        <v>1056</v>
      </c>
      <c r="AFI35" s="51" t="s">
        <v>1057</v>
      </c>
      <c r="AFJ35" s="51" t="s">
        <v>1058</v>
      </c>
      <c r="AFK35" s="51" t="s">
        <v>1059</v>
      </c>
      <c r="AFL35" s="51" t="s">
        <v>1060</v>
      </c>
      <c r="AFM35" s="51" t="s">
        <v>1061</v>
      </c>
      <c r="AFN35" s="51" t="s">
        <v>1062</v>
      </c>
      <c r="AFO35" s="51" t="s">
        <v>1063</v>
      </c>
      <c r="AFP35" s="51" t="s">
        <v>1064</v>
      </c>
      <c r="AFQ35" s="51" t="s">
        <v>1065</v>
      </c>
      <c r="AFR35" s="51" t="s">
        <v>1066</v>
      </c>
      <c r="AFS35" s="51" t="s">
        <v>1067</v>
      </c>
      <c r="AFT35" s="51" t="s">
        <v>1068</v>
      </c>
      <c r="AFU35" s="51" t="s">
        <v>1069</v>
      </c>
      <c r="AFV35" s="51" t="s">
        <v>1070</v>
      </c>
      <c r="AFW35" s="51" t="s">
        <v>1071</v>
      </c>
      <c r="AFX35" s="51" t="s">
        <v>1072</v>
      </c>
      <c r="AFY35" s="51" t="s">
        <v>1073</v>
      </c>
      <c r="AFZ35" s="51" t="s">
        <v>1074</v>
      </c>
      <c r="AGA35" s="51" t="s">
        <v>1075</v>
      </c>
      <c r="AGB35" s="51" t="s">
        <v>1076</v>
      </c>
      <c r="AGC35" s="51" t="s">
        <v>1077</v>
      </c>
      <c r="AGD35" s="51" t="s">
        <v>1078</v>
      </c>
      <c r="AGE35" s="51" t="s">
        <v>1079</v>
      </c>
      <c r="AGF35" s="51" t="s">
        <v>1080</v>
      </c>
      <c r="AGG35" s="51" t="s">
        <v>1081</v>
      </c>
      <c r="AGH35" s="51" t="s">
        <v>1082</v>
      </c>
      <c r="AGI35" s="51" t="s">
        <v>1083</v>
      </c>
      <c r="AGJ35" s="51" t="s">
        <v>1084</v>
      </c>
      <c r="AGK35" s="51" t="s">
        <v>1085</v>
      </c>
      <c r="AGL35" s="51" t="s">
        <v>1086</v>
      </c>
      <c r="AGM35" s="51" t="s">
        <v>1087</v>
      </c>
      <c r="AGN35" s="51" t="s">
        <v>1088</v>
      </c>
      <c r="AGO35" s="51" t="s">
        <v>1089</v>
      </c>
      <c r="AGP35" s="51" t="s">
        <v>1090</v>
      </c>
      <c r="AGQ35" s="51" t="s">
        <v>1091</v>
      </c>
      <c r="AGR35" s="51" t="s">
        <v>1092</v>
      </c>
      <c r="AGS35" s="51" t="s">
        <v>1093</v>
      </c>
      <c r="AGT35" s="51" t="s">
        <v>1094</v>
      </c>
      <c r="AGU35" s="51" t="s">
        <v>1095</v>
      </c>
      <c r="AGV35" s="51" t="s">
        <v>1096</v>
      </c>
      <c r="AGW35" s="51" t="s">
        <v>1097</v>
      </c>
      <c r="AGX35" s="51" t="s">
        <v>1098</v>
      </c>
      <c r="AGY35" s="51" t="s">
        <v>1099</v>
      </c>
      <c r="AGZ35" s="51" t="s">
        <v>1100</v>
      </c>
      <c r="AHA35" s="51" t="s">
        <v>1101</v>
      </c>
      <c r="AHB35" s="51" t="s">
        <v>1102</v>
      </c>
      <c r="AHC35" s="51" t="s">
        <v>1103</v>
      </c>
      <c r="AHD35" s="51" t="s">
        <v>1104</v>
      </c>
      <c r="AHE35" s="51" t="s">
        <v>1105</v>
      </c>
      <c r="AHF35" s="51" t="s">
        <v>1106</v>
      </c>
      <c r="AHG35" s="51" t="s">
        <v>1107</v>
      </c>
      <c r="AHH35" s="51" t="s">
        <v>1108</v>
      </c>
      <c r="AHI35" s="51" t="s">
        <v>1109</v>
      </c>
      <c r="AHJ35" s="51" t="s">
        <v>1110</v>
      </c>
      <c r="AHK35" s="51" t="s">
        <v>1111</v>
      </c>
      <c r="AHL35" s="51" t="s">
        <v>1112</v>
      </c>
      <c r="AHM35" s="51" t="s">
        <v>1113</v>
      </c>
      <c r="AHN35" s="51" t="s">
        <v>1114</v>
      </c>
      <c r="AHO35" s="51" t="s">
        <v>1115</v>
      </c>
      <c r="AHP35" s="51" t="s">
        <v>1116</v>
      </c>
      <c r="AHQ35" s="51" t="s">
        <v>1117</v>
      </c>
      <c r="AHR35" s="51" t="s">
        <v>1118</v>
      </c>
      <c r="AHS35" s="51" t="s">
        <v>1119</v>
      </c>
      <c r="AHT35" s="51" t="s">
        <v>1120</v>
      </c>
      <c r="AHU35" s="51" t="s">
        <v>1121</v>
      </c>
      <c r="AHV35" s="51" t="s">
        <v>1122</v>
      </c>
      <c r="AHW35" s="51" t="s">
        <v>1123</v>
      </c>
      <c r="AHX35" s="51" t="s">
        <v>1124</v>
      </c>
      <c r="AHY35" s="51" t="s">
        <v>1125</v>
      </c>
      <c r="AHZ35" s="51" t="s">
        <v>1126</v>
      </c>
      <c r="AIA35" s="51" t="s">
        <v>1127</v>
      </c>
      <c r="AIB35" s="51" t="s">
        <v>1128</v>
      </c>
      <c r="AIC35" s="51" t="s">
        <v>1129</v>
      </c>
      <c r="AID35" s="51" t="s">
        <v>1130</v>
      </c>
      <c r="AIE35" s="51" t="s">
        <v>1131</v>
      </c>
      <c r="AIF35" s="51" t="s">
        <v>1132</v>
      </c>
      <c r="AIG35" s="51" t="s">
        <v>1133</v>
      </c>
      <c r="AIH35" s="51" t="s">
        <v>1134</v>
      </c>
      <c r="AII35" s="51" t="s">
        <v>1135</v>
      </c>
      <c r="AIJ35" s="51" t="s">
        <v>1136</v>
      </c>
      <c r="AIK35" s="51" t="s">
        <v>1137</v>
      </c>
      <c r="AIL35" s="51" t="s">
        <v>1138</v>
      </c>
      <c r="AIM35" s="51" t="s">
        <v>1139</v>
      </c>
      <c r="AIN35" s="51" t="s">
        <v>1140</v>
      </c>
      <c r="AIO35" s="51" t="s">
        <v>1141</v>
      </c>
      <c r="AIP35" s="51" t="s">
        <v>1142</v>
      </c>
      <c r="AIQ35" s="51" t="s">
        <v>1143</v>
      </c>
      <c r="AIR35" s="51" t="s">
        <v>1144</v>
      </c>
      <c r="AIS35" s="51" t="s">
        <v>1145</v>
      </c>
      <c r="AIT35" s="51" t="s">
        <v>1146</v>
      </c>
      <c r="AIU35" s="51" t="s">
        <v>1147</v>
      </c>
      <c r="AIV35" s="51" t="s">
        <v>1148</v>
      </c>
      <c r="AIW35" s="51" t="s">
        <v>1149</v>
      </c>
      <c r="AIX35" s="51" t="s">
        <v>1150</v>
      </c>
      <c r="AIY35" s="51" t="s">
        <v>1151</v>
      </c>
      <c r="AIZ35" s="51" t="s">
        <v>1152</v>
      </c>
      <c r="AJA35" s="51" t="s">
        <v>1153</v>
      </c>
      <c r="AJB35" s="51" t="s">
        <v>1154</v>
      </c>
      <c r="AJC35" s="51" t="s">
        <v>1155</v>
      </c>
      <c r="AJD35" s="51" t="s">
        <v>1156</v>
      </c>
      <c r="AJE35" s="51" t="s">
        <v>1157</v>
      </c>
      <c r="AJF35" s="51" t="s">
        <v>1158</v>
      </c>
      <c r="AJG35" s="51" t="s">
        <v>1159</v>
      </c>
      <c r="AJH35" s="51" t="s">
        <v>1160</v>
      </c>
      <c r="AJI35" s="51" t="s">
        <v>1161</v>
      </c>
      <c r="AJJ35" s="51" t="s">
        <v>1162</v>
      </c>
      <c r="AJK35" s="51" t="s">
        <v>1163</v>
      </c>
      <c r="AJL35" s="51" t="s">
        <v>1164</v>
      </c>
      <c r="AJM35" s="51" t="s">
        <v>1165</v>
      </c>
      <c r="AJN35" s="51" t="s">
        <v>1166</v>
      </c>
      <c r="AJO35" s="51" t="s">
        <v>1167</v>
      </c>
      <c r="AJP35" s="51" t="s">
        <v>1168</v>
      </c>
      <c r="AJQ35" s="51" t="s">
        <v>1169</v>
      </c>
      <c r="AJR35" s="51" t="s">
        <v>1170</v>
      </c>
      <c r="AJS35" s="51" t="s">
        <v>1171</v>
      </c>
      <c r="AJT35" s="51" t="s">
        <v>1172</v>
      </c>
      <c r="AJU35" s="51" t="s">
        <v>1173</v>
      </c>
      <c r="AJV35" s="51" t="s">
        <v>1174</v>
      </c>
      <c r="AJW35" s="51" t="s">
        <v>1175</v>
      </c>
      <c r="AJX35" s="51" t="s">
        <v>1176</v>
      </c>
      <c r="AJY35" s="51" t="s">
        <v>1177</v>
      </c>
      <c r="AJZ35" s="51" t="s">
        <v>1178</v>
      </c>
      <c r="AKA35" s="51" t="s">
        <v>1179</v>
      </c>
      <c r="AKB35" s="51" t="s">
        <v>1180</v>
      </c>
      <c r="AKC35" s="51" t="s">
        <v>1181</v>
      </c>
      <c r="AKD35" s="51" t="s">
        <v>1182</v>
      </c>
      <c r="AKE35" s="51" t="s">
        <v>1183</v>
      </c>
      <c r="AKF35" s="51" t="s">
        <v>1184</v>
      </c>
      <c r="AKG35" s="51" t="s">
        <v>1185</v>
      </c>
      <c r="AKH35" s="51" t="s">
        <v>1186</v>
      </c>
      <c r="AKI35" s="51" t="s">
        <v>1187</v>
      </c>
      <c r="AKJ35" s="51" t="s">
        <v>1188</v>
      </c>
      <c r="AKK35" s="51" t="s">
        <v>1189</v>
      </c>
      <c r="AKL35" s="51" t="s">
        <v>1190</v>
      </c>
      <c r="AKM35" s="51" t="s">
        <v>1191</v>
      </c>
      <c r="AKN35" s="51" t="s">
        <v>1192</v>
      </c>
      <c r="AKO35" s="51" t="s">
        <v>1193</v>
      </c>
      <c r="AKP35" s="51" t="s">
        <v>1194</v>
      </c>
      <c r="AKQ35" s="51" t="s">
        <v>1195</v>
      </c>
      <c r="AKR35" s="51" t="s">
        <v>1196</v>
      </c>
      <c r="AKS35" s="51" t="s">
        <v>1197</v>
      </c>
      <c r="AKT35" s="51" t="s">
        <v>1198</v>
      </c>
      <c r="AKU35" s="51" t="s">
        <v>1199</v>
      </c>
      <c r="AKV35" s="51" t="s">
        <v>1200</v>
      </c>
      <c r="AKW35" s="51" t="s">
        <v>1201</v>
      </c>
      <c r="AKX35" s="51" t="s">
        <v>1202</v>
      </c>
      <c r="AKY35" s="51" t="s">
        <v>1203</v>
      </c>
      <c r="AKZ35" s="51" t="s">
        <v>1204</v>
      </c>
      <c r="ALA35" s="51" t="s">
        <v>1205</v>
      </c>
      <c r="ALB35" s="51" t="s">
        <v>1206</v>
      </c>
      <c r="ALC35" s="51" t="s">
        <v>1207</v>
      </c>
      <c r="ALD35" s="51" t="s">
        <v>1208</v>
      </c>
      <c r="ALE35" s="51" t="s">
        <v>1209</v>
      </c>
      <c r="ALF35" s="51" t="s">
        <v>1210</v>
      </c>
      <c r="ALG35" s="51" t="s">
        <v>1211</v>
      </c>
      <c r="ALH35" s="51" t="s">
        <v>1212</v>
      </c>
      <c r="ALI35" s="51" t="s">
        <v>1213</v>
      </c>
      <c r="ALJ35" s="51" t="s">
        <v>1214</v>
      </c>
      <c r="ALK35" s="51" t="s">
        <v>1215</v>
      </c>
      <c r="ALL35" s="51" t="s">
        <v>1216</v>
      </c>
      <c r="ALM35" s="51" t="s">
        <v>1217</v>
      </c>
      <c r="ALN35" s="51" t="s">
        <v>1218</v>
      </c>
      <c r="ALO35" s="51" t="s">
        <v>1219</v>
      </c>
      <c r="ALP35" s="51" t="s">
        <v>1220</v>
      </c>
      <c r="ALQ35" s="51" t="s">
        <v>1221</v>
      </c>
      <c r="ALR35" s="51" t="s">
        <v>1222</v>
      </c>
      <c r="ALS35" s="51" t="s">
        <v>1223</v>
      </c>
      <c r="ALT35" s="51" t="s">
        <v>1224</v>
      </c>
      <c r="ALU35" s="51" t="s">
        <v>1225</v>
      </c>
      <c r="ALV35" s="51" t="s">
        <v>1226</v>
      </c>
      <c r="ALW35" s="51" t="s">
        <v>1227</v>
      </c>
      <c r="ALX35" s="51" t="s">
        <v>1228</v>
      </c>
      <c r="ALY35" s="51" t="s">
        <v>1229</v>
      </c>
      <c r="ALZ35" s="51" t="s">
        <v>1230</v>
      </c>
      <c r="AMA35" s="51" t="s">
        <v>1231</v>
      </c>
      <c r="AMB35" s="51" t="s">
        <v>1232</v>
      </c>
      <c r="AMC35" s="51" t="s">
        <v>1233</v>
      </c>
      <c r="AMD35" s="51" t="s">
        <v>1234</v>
      </c>
      <c r="AME35" s="51" t="s">
        <v>1235</v>
      </c>
      <c r="AMF35" s="51" t="s">
        <v>1236</v>
      </c>
      <c r="AMG35" s="51" t="s">
        <v>1237</v>
      </c>
      <c r="AMH35" s="51" t="s">
        <v>1238</v>
      </c>
      <c r="AMI35" s="51" t="s">
        <v>1239</v>
      </c>
      <c r="AMJ35" s="51" t="s">
        <v>1240</v>
      </c>
      <c r="AMK35" s="51" t="s">
        <v>1241</v>
      </c>
      <c r="AML35" s="51" t="s">
        <v>1242</v>
      </c>
      <c r="AMM35" s="51" t="s">
        <v>1243</v>
      </c>
      <c r="AMN35" s="51" t="s">
        <v>1244</v>
      </c>
      <c r="AMO35" s="51" t="s">
        <v>1245</v>
      </c>
      <c r="AMP35" s="51" t="s">
        <v>1246</v>
      </c>
      <c r="AMQ35" s="51" t="s">
        <v>1247</v>
      </c>
      <c r="AMR35" s="51" t="s">
        <v>1248</v>
      </c>
      <c r="AMS35" s="51" t="s">
        <v>1249</v>
      </c>
      <c r="AMT35" s="51" t="s">
        <v>1250</v>
      </c>
      <c r="AMU35" s="51" t="s">
        <v>1251</v>
      </c>
      <c r="AMV35" s="51" t="s">
        <v>1252</v>
      </c>
      <c r="AMW35" s="51" t="s">
        <v>1253</v>
      </c>
      <c r="AMX35" s="51" t="s">
        <v>1254</v>
      </c>
      <c r="AMY35" s="51" t="s">
        <v>1255</v>
      </c>
      <c r="AMZ35" s="51" t="s">
        <v>1256</v>
      </c>
      <c r="ANA35" s="51" t="s">
        <v>1257</v>
      </c>
      <c r="ANB35" s="51" t="s">
        <v>1258</v>
      </c>
      <c r="ANC35" s="51" t="s">
        <v>1259</v>
      </c>
      <c r="AND35" s="51" t="s">
        <v>1260</v>
      </c>
      <c r="ANE35" s="51" t="s">
        <v>1261</v>
      </c>
      <c r="ANF35" s="51" t="s">
        <v>1262</v>
      </c>
      <c r="ANG35" s="51" t="s">
        <v>1263</v>
      </c>
      <c r="ANH35" s="51" t="s">
        <v>1264</v>
      </c>
      <c r="ANI35" s="51" t="s">
        <v>1265</v>
      </c>
      <c r="ANJ35" s="51" t="s">
        <v>1266</v>
      </c>
      <c r="ANK35" s="51" t="s">
        <v>1267</v>
      </c>
      <c r="ANL35" s="51" t="s">
        <v>1268</v>
      </c>
      <c r="ANM35" s="51" t="s">
        <v>1269</v>
      </c>
      <c r="ANN35" s="51" t="s">
        <v>1270</v>
      </c>
      <c r="ANO35" s="51" t="s">
        <v>1271</v>
      </c>
      <c r="ANP35" s="51" t="s">
        <v>1272</v>
      </c>
      <c r="ANQ35" s="51" t="s">
        <v>1273</v>
      </c>
      <c r="ANR35" s="51" t="s">
        <v>1274</v>
      </c>
      <c r="ANS35" s="51" t="s">
        <v>1275</v>
      </c>
      <c r="ANT35" s="51" t="s">
        <v>1276</v>
      </c>
      <c r="ANU35" s="51" t="s">
        <v>1277</v>
      </c>
      <c r="ANV35" s="51" t="s">
        <v>1278</v>
      </c>
      <c r="ANW35" s="51" t="s">
        <v>1279</v>
      </c>
      <c r="ANX35" s="51" t="s">
        <v>1280</v>
      </c>
      <c r="ANY35" s="51" t="s">
        <v>1281</v>
      </c>
      <c r="ANZ35" s="51" t="s">
        <v>1282</v>
      </c>
      <c r="AOA35" s="51" t="s">
        <v>1283</v>
      </c>
      <c r="AOB35" s="51" t="s">
        <v>1284</v>
      </c>
      <c r="AOC35" s="51" t="s">
        <v>1285</v>
      </c>
      <c r="AOD35" s="51" t="s">
        <v>1286</v>
      </c>
      <c r="AOE35" s="51" t="s">
        <v>1287</v>
      </c>
      <c r="AOF35" s="51" t="s">
        <v>1288</v>
      </c>
      <c r="AOG35" s="51" t="s">
        <v>1289</v>
      </c>
      <c r="AOH35" s="51" t="s">
        <v>1290</v>
      </c>
      <c r="AOI35" s="51" t="s">
        <v>1291</v>
      </c>
      <c r="AOJ35" s="51" t="s">
        <v>1292</v>
      </c>
      <c r="AOK35" s="51" t="s">
        <v>1293</v>
      </c>
      <c r="AOL35" s="51" t="s">
        <v>1294</v>
      </c>
      <c r="AOM35" s="51" t="s">
        <v>1295</v>
      </c>
      <c r="AON35" s="51" t="s">
        <v>1296</v>
      </c>
      <c r="AOO35" s="51" t="s">
        <v>1297</v>
      </c>
      <c r="AOP35" s="51" t="s">
        <v>1298</v>
      </c>
      <c r="AOQ35" s="51" t="s">
        <v>1299</v>
      </c>
      <c r="AOR35" s="51" t="s">
        <v>1300</v>
      </c>
      <c r="AOS35" s="51" t="s">
        <v>1301</v>
      </c>
      <c r="AOT35" s="51" t="s">
        <v>1302</v>
      </c>
      <c r="AOU35" s="51" t="s">
        <v>1303</v>
      </c>
      <c r="AOV35" s="51" t="s">
        <v>1304</v>
      </c>
      <c r="AOW35" s="51" t="s">
        <v>1305</v>
      </c>
      <c r="AOX35" s="51" t="s">
        <v>1306</v>
      </c>
      <c r="AOY35" s="51" t="s">
        <v>1307</v>
      </c>
      <c r="AOZ35" s="51" t="s">
        <v>1308</v>
      </c>
      <c r="APA35" s="51" t="s">
        <v>1309</v>
      </c>
      <c r="APB35" s="51" t="s">
        <v>1310</v>
      </c>
      <c r="APC35" s="51" t="s">
        <v>1311</v>
      </c>
      <c r="APD35" s="51" t="s">
        <v>1312</v>
      </c>
      <c r="APE35" s="51" t="s">
        <v>1313</v>
      </c>
      <c r="APF35" s="51" t="s">
        <v>1314</v>
      </c>
      <c r="APG35" s="51" t="s">
        <v>1315</v>
      </c>
      <c r="APH35" s="51" t="s">
        <v>1316</v>
      </c>
      <c r="API35" s="51" t="s">
        <v>1317</v>
      </c>
      <c r="APJ35" s="51" t="s">
        <v>1318</v>
      </c>
      <c r="APK35" s="51" t="s">
        <v>1319</v>
      </c>
      <c r="APL35" s="51" t="s">
        <v>1320</v>
      </c>
      <c r="APM35" s="51" t="s">
        <v>1321</v>
      </c>
      <c r="APN35" s="51" t="s">
        <v>1322</v>
      </c>
      <c r="APO35" s="51" t="s">
        <v>1323</v>
      </c>
      <c r="APP35" s="51" t="s">
        <v>1324</v>
      </c>
      <c r="APQ35" s="51" t="s">
        <v>1325</v>
      </c>
      <c r="APR35" s="51" t="s">
        <v>1326</v>
      </c>
      <c r="APS35" s="51" t="s">
        <v>1327</v>
      </c>
      <c r="APT35" s="51" t="s">
        <v>1328</v>
      </c>
      <c r="APU35" s="51" t="s">
        <v>1329</v>
      </c>
      <c r="APV35" s="51" t="s">
        <v>1330</v>
      </c>
      <c r="APW35" s="51" t="s">
        <v>1331</v>
      </c>
      <c r="APX35" s="51" t="s">
        <v>1332</v>
      </c>
      <c r="APY35" s="51" t="s">
        <v>1333</v>
      </c>
      <c r="APZ35" s="51" t="s">
        <v>1334</v>
      </c>
      <c r="AQA35" s="51" t="s">
        <v>1335</v>
      </c>
      <c r="AQB35" s="51" t="s">
        <v>1336</v>
      </c>
      <c r="AQC35" s="51" t="s">
        <v>1337</v>
      </c>
      <c r="AQD35" s="51" t="s">
        <v>1338</v>
      </c>
      <c r="AQE35" s="51" t="s">
        <v>1339</v>
      </c>
      <c r="AQF35" s="51" t="s">
        <v>1340</v>
      </c>
      <c r="AQG35" s="51" t="s">
        <v>1341</v>
      </c>
      <c r="AQH35" s="51" t="s">
        <v>1342</v>
      </c>
      <c r="AQI35" s="51" t="s">
        <v>1343</v>
      </c>
      <c r="AQJ35" s="51" t="s">
        <v>1344</v>
      </c>
      <c r="AQK35" s="51" t="s">
        <v>1345</v>
      </c>
      <c r="AQL35" s="51" t="s">
        <v>1346</v>
      </c>
      <c r="AQM35" s="51" t="s">
        <v>1347</v>
      </c>
      <c r="AQN35" s="51" t="s">
        <v>1348</v>
      </c>
      <c r="AQO35" s="51" t="s">
        <v>1349</v>
      </c>
      <c r="AQP35" s="51" t="s">
        <v>1350</v>
      </c>
      <c r="AQQ35" s="51" t="s">
        <v>1351</v>
      </c>
      <c r="AQR35" s="51" t="s">
        <v>1352</v>
      </c>
      <c r="AQS35" s="51" t="s">
        <v>1353</v>
      </c>
      <c r="AQT35" s="51" t="s">
        <v>1354</v>
      </c>
      <c r="AQU35" s="51" t="s">
        <v>1355</v>
      </c>
      <c r="AQV35" s="51" t="s">
        <v>1356</v>
      </c>
      <c r="AQW35" s="51" t="s">
        <v>1357</v>
      </c>
      <c r="AQX35" s="51" t="s">
        <v>1358</v>
      </c>
      <c r="AQY35" s="51" t="s">
        <v>1359</v>
      </c>
      <c r="AQZ35" s="51" t="s">
        <v>1360</v>
      </c>
      <c r="ARA35" s="51" t="s">
        <v>1361</v>
      </c>
      <c r="ARB35" s="51" t="s">
        <v>1362</v>
      </c>
      <c r="ARC35" s="51" t="s">
        <v>1363</v>
      </c>
      <c r="ARD35" s="51" t="s">
        <v>1364</v>
      </c>
      <c r="ARE35" s="51" t="s">
        <v>1365</v>
      </c>
      <c r="ARF35" s="51" t="s">
        <v>1366</v>
      </c>
      <c r="ARG35" s="51" t="s">
        <v>1367</v>
      </c>
      <c r="ARH35" s="51" t="s">
        <v>1368</v>
      </c>
      <c r="ARI35" s="51" t="s">
        <v>1369</v>
      </c>
      <c r="ARJ35" s="51" t="s">
        <v>1370</v>
      </c>
      <c r="ARK35" s="51" t="s">
        <v>1371</v>
      </c>
      <c r="ARL35" s="51" t="s">
        <v>1372</v>
      </c>
      <c r="ARM35" s="51" t="s">
        <v>1373</v>
      </c>
      <c r="ARN35" s="51" t="s">
        <v>1374</v>
      </c>
      <c r="ARO35" s="51" t="s">
        <v>1375</v>
      </c>
      <c r="ARP35" s="51" t="s">
        <v>1376</v>
      </c>
      <c r="ARQ35" s="51" t="s">
        <v>1377</v>
      </c>
      <c r="ARR35" s="51" t="s">
        <v>1378</v>
      </c>
      <c r="ARS35" s="51" t="s">
        <v>1379</v>
      </c>
      <c r="ART35" s="51" t="s">
        <v>1380</v>
      </c>
      <c r="ARU35" s="51" t="s">
        <v>1381</v>
      </c>
      <c r="ARV35" s="51" t="s">
        <v>1382</v>
      </c>
      <c r="ARW35" s="51" t="s">
        <v>1383</v>
      </c>
      <c r="ARX35" s="51" t="s">
        <v>1384</v>
      </c>
      <c r="ARY35" s="51" t="s">
        <v>1385</v>
      </c>
      <c r="ARZ35" s="51" t="s">
        <v>1386</v>
      </c>
      <c r="ASA35" s="51" t="s">
        <v>1387</v>
      </c>
      <c r="ASB35" s="51" t="s">
        <v>1388</v>
      </c>
      <c r="ASC35" s="51" t="s">
        <v>1389</v>
      </c>
      <c r="ASD35" s="51" t="s">
        <v>1390</v>
      </c>
      <c r="ASE35" s="51" t="s">
        <v>1391</v>
      </c>
      <c r="ASF35" s="51" t="s">
        <v>1392</v>
      </c>
      <c r="ASG35" s="51" t="s">
        <v>1393</v>
      </c>
      <c r="ASH35" s="51" t="s">
        <v>1394</v>
      </c>
      <c r="ASI35" s="51" t="s">
        <v>1395</v>
      </c>
      <c r="ASJ35" s="51" t="s">
        <v>1396</v>
      </c>
      <c r="ASK35" s="51" t="s">
        <v>1397</v>
      </c>
      <c r="ASL35" s="51" t="s">
        <v>1398</v>
      </c>
      <c r="ASM35" s="51" t="s">
        <v>1399</v>
      </c>
      <c r="ASN35" s="51" t="s">
        <v>1400</v>
      </c>
      <c r="ASO35" s="51" t="s">
        <v>1401</v>
      </c>
      <c r="ASP35" s="51" t="s">
        <v>1402</v>
      </c>
      <c r="ASQ35" s="51" t="s">
        <v>1403</v>
      </c>
      <c r="ASR35" s="51" t="s">
        <v>1404</v>
      </c>
      <c r="ASS35" s="51" t="s">
        <v>1405</v>
      </c>
      <c r="AST35" s="51" t="s">
        <v>1406</v>
      </c>
      <c r="ASU35" s="51" t="s">
        <v>1407</v>
      </c>
      <c r="ASV35" s="51" t="s">
        <v>1408</v>
      </c>
      <c r="ASW35" s="51" t="s">
        <v>1409</v>
      </c>
      <c r="ASX35" s="51" t="s">
        <v>1410</v>
      </c>
      <c r="ASY35" s="51" t="s">
        <v>1411</v>
      </c>
      <c r="ASZ35" s="51" t="s">
        <v>1412</v>
      </c>
      <c r="ATA35" s="51" t="s">
        <v>1413</v>
      </c>
      <c r="ATB35" s="51" t="s">
        <v>1414</v>
      </c>
      <c r="ATC35" s="51" t="s">
        <v>1415</v>
      </c>
      <c r="ATD35" s="51" t="s">
        <v>1416</v>
      </c>
      <c r="ATE35" s="51" t="s">
        <v>1417</v>
      </c>
      <c r="ATF35" s="51" t="s">
        <v>1418</v>
      </c>
      <c r="ATG35" s="51" t="s">
        <v>1419</v>
      </c>
      <c r="ATH35" s="51" t="s">
        <v>1420</v>
      </c>
      <c r="ATI35" s="51" t="s">
        <v>1421</v>
      </c>
      <c r="ATJ35" s="51" t="s">
        <v>1422</v>
      </c>
      <c r="ATK35" s="51" t="s">
        <v>1423</v>
      </c>
      <c r="ATL35" s="51" t="s">
        <v>1424</v>
      </c>
      <c r="ATM35" s="51" t="s">
        <v>1425</v>
      </c>
      <c r="ATN35" s="51" t="s">
        <v>1426</v>
      </c>
      <c r="ATO35" s="51" t="s">
        <v>1427</v>
      </c>
      <c r="ATP35" s="51" t="s">
        <v>1428</v>
      </c>
      <c r="ATQ35" s="51" t="s">
        <v>1429</v>
      </c>
      <c r="ATR35" s="51" t="s">
        <v>1430</v>
      </c>
      <c r="ATS35" s="51" t="s">
        <v>1431</v>
      </c>
      <c r="ATT35" s="51" t="s">
        <v>1432</v>
      </c>
      <c r="ATU35" s="51" t="s">
        <v>1433</v>
      </c>
      <c r="ATV35" s="51" t="s">
        <v>1434</v>
      </c>
      <c r="ATW35" s="51" t="s">
        <v>1435</v>
      </c>
      <c r="ATX35" s="51" t="s">
        <v>1436</v>
      </c>
      <c r="ATY35" s="51" t="s">
        <v>1437</v>
      </c>
      <c r="ATZ35" s="51" t="s">
        <v>1438</v>
      </c>
      <c r="AUA35" s="51" t="s">
        <v>1439</v>
      </c>
      <c r="AUB35" s="51" t="s">
        <v>1440</v>
      </c>
      <c r="AUC35" s="51" t="s">
        <v>1441</v>
      </c>
      <c r="AUD35" s="51" t="s">
        <v>1442</v>
      </c>
      <c r="AUE35" s="51" t="s">
        <v>1443</v>
      </c>
      <c r="AUF35" s="51" t="s">
        <v>1444</v>
      </c>
      <c r="AUG35" s="51" t="s">
        <v>1445</v>
      </c>
      <c r="AUH35" s="51" t="s">
        <v>1446</v>
      </c>
      <c r="AUI35" s="51" t="s">
        <v>1447</v>
      </c>
      <c r="AUJ35" s="51" t="s">
        <v>1448</v>
      </c>
      <c r="AUK35" s="51" t="s">
        <v>1449</v>
      </c>
      <c r="AUL35" s="51" t="s">
        <v>1450</v>
      </c>
      <c r="AUM35" s="51" t="s">
        <v>1451</v>
      </c>
      <c r="AUN35" s="51" t="s">
        <v>1452</v>
      </c>
      <c r="AUO35" s="51" t="s">
        <v>1453</v>
      </c>
      <c r="AUP35" s="51" t="s">
        <v>1454</v>
      </c>
      <c r="AUQ35" s="51" t="s">
        <v>1455</v>
      </c>
      <c r="AUR35" s="51" t="s">
        <v>1456</v>
      </c>
      <c r="AUS35" s="51" t="s">
        <v>1457</v>
      </c>
      <c r="AUT35" s="51" t="s">
        <v>1458</v>
      </c>
      <c r="AUU35" s="51" t="s">
        <v>1459</v>
      </c>
      <c r="AUV35" s="51" t="s">
        <v>1460</v>
      </c>
      <c r="AUW35" s="51" t="s">
        <v>1461</v>
      </c>
      <c r="AUX35" s="51" t="s">
        <v>1462</v>
      </c>
      <c r="AUY35" s="51" t="s">
        <v>1463</v>
      </c>
      <c r="AUZ35" s="51" t="s">
        <v>1464</v>
      </c>
      <c r="AVA35" s="51" t="s">
        <v>1465</v>
      </c>
      <c r="AVB35" s="51" t="s">
        <v>1466</v>
      </c>
      <c r="AVC35" s="51" t="s">
        <v>1467</v>
      </c>
      <c r="AVD35" s="51" t="s">
        <v>1468</v>
      </c>
      <c r="AVE35" s="51" t="s">
        <v>1469</v>
      </c>
      <c r="AVF35" s="51" t="s">
        <v>1470</v>
      </c>
      <c r="AVG35" s="51" t="s">
        <v>1471</v>
      </c>
      <c r="AVH35" s="51" t="s">
        <v>1472</v>
      </c>
      <c r="AVI35" s="51" t="s">
        <v>1473</v>
      </c>
      <c r="AVJ35" s="51" t="s">
        <v>1474</v>
      </c>
      <c r="AVK35" s="51" t="s">
        <v>1475</v>
      </c>
      <c r="AVL35" s="51" t="s">
        <v>1476</v>
      </c>
      <c r="AVM35" s="51" t="s">
        <v>1477</v>
      </c>
      <c r="AVN35" s="51" t="s">
        <v>1478</v>
      </c>
      <c r="AVO35" s="51" t="s">
        <v>1479</v>
      </c>
      <c r="AVP35" s="51" t="s">
        <v>1480</v>
      </c>
      <c r="AVQ35" s="51" t="s">
        <v>1481</v>
      </c>
      <c r="AVR35" s="51" t="s">
        <v>1482</v>
      </c>
      <c r="AVS35" s="51" t="s">
        <v>1483</v>
      </c>
      <c r="AVT35" s="51" t="s">
        <v>1484</v>
      </c>
      <c r="AVU35" s="51" t="s">
        <v>1485</v>
      </c>
      <c r="AVV35" s="51" t="s">
        <v>1486</v>
      </c>
      <c r="AVW35" s="51" t="s">
        <v>1487</v>
      </c>
      <c r="AVX35" s="51" t="s">
        <v>1488</v>
      </c>
      <c r="AVY35" s="51" t="s">
        <v>1489</v>
      </c>
      <c r="AVZ35" s="51" t="s">
        <v>1490</v>
      </c>
      <c r="AWA35" s="51" t="s">
        <v>1491</v>
      </c>
      <c r="AWB35" s="51" t="s">
        <v>1492</v>
      </c>
      <c r="AWC35" s="51" t="s">
        <v>1493</v>
      </c>
      <c r="AWD35" s="51" t="s">
        <v>1494</v>
      </c>
      <c r="AWE35" s="51" t="s">
        <v>1495</v>
      </c>
      <c r="AWF35" s="51" t="s">
        <v>1496</v>
      </c>
      <c r="AWG35" s="51" t="s">
        <v>1497</v>
      </c>
      <c r="AWH35" s="51" t="s">
        <v>1498</v>
      </c>
      <c r="AWI35" s="51" t="s">
        <v>1499</v>
      </c>
      <c r="AWJ35" s="51" t="s">
        <v>1500</v>
      </c>
      <c r="AWK35" s="51" t="s">
        <v>1501</v>
      </c>
      <c r="AWL35" s="51" t="s">
        <v>1502</v>
      </c>
      <c r="AWM35" s="51" t="s">
        <v>1503</v>
      </c>
      <c r="AWN35" s="51" t="s">
        <v>1504</v>
      </c>
      <c r="AWO35" s="51" t="s">
        <v>1505</v>
      </c>
      <c r="AWP35" s="51" t="s">
        <v>1506</v>
      </c>
      <c r="AWQ35" s="51" t="s">
        <v>1507</v>
      </c>
      <c r="AWR35" s="51" t="s">
        <v>1508</v>
      </c>
      <c r="AWS35" s="51" t="s">
        <v>1509</v>
      </c>
      <c r="AWT35" s="51" t="s">
        <v>1510</v>
      </c>
      <c r="AWU35" s="51" t="s">
        <v>1511</v>
      </c>
      <c r="AWV35" s="51" t="s">
        <v>1512</v>
      </c>
      <c r="AWW35" s="51" t="s">
        <v>1513</v>
      </c>
      <c r="AWX35" s="51" t="s">
        <v>1514</v>
      </c>
      <c r="AWY35" s="51" t="s">
        <v>1515</v>
      </c>
      <c r="AWZ35" s="51" t="s">
        <v>1516</v>
      </c>
      <c r="AXA35" s="51" t="s">
        <v>1517</v>
      </c>
      <c r="AXB35" s="51" t="s">
        <v>1518</v>
      </c>
      <c r="AXC35" s="51" t="s">
        <v>1519</v>
      </c>
      <c r="AXD35" s="51" t="s">
        <v>1520</v>
      </c>
      <c r="AXE35" s="51" t="s">
        <v>1521</v>
      </c>
      <c r="AXF35" s="51" t="s">
        <v>1522</v>
      </c>
      <c r="AXG35" s="51" t="s">
        <v>1523</v>
      </c>
      <c r="AXH35" s="51" t="s">
        <v>1524</v>
      </c>
      <c r="AXI35" s="51" t="s">
        <v>1525</v>
      </c>
      <c r="AXJ35" s="51" t="s">
        <v>1526</v>
      </c>
      <c r="AXK35" s="51" t="s">
        <v>1527</v>
      </c>
      <c r="AXL35" s="51" t="s">
        <v>1528</v>
      </c>
      <c r="AXM35" s="51" t="s">
        <v>1529</v>
      </c>
      <c r="AXN35" s="51" t="s">
        <v>1530</v>
      </c>
      <c r="AXO35" s="51" t="s">
        <v>1531</v>
      </c>
      <c r="AXP35" s="51" t="s">
        <v>1532</v>
      </c>
      <c r="AXQ35" s="51" t="s">
        <v>1533</v>
      </c>
      <c r="AXR35" s="51" t="s">
        <v>1534</v>
      </c>
      <c r="AXS35" s="51" t="s">
        <v>1535</v>
      </c>
      <c r="AXT35" s="51" t="s">
        <v>1536</v>
      </c>
      <c r="AXU35" s="51" t="s">
        <v>1537</v>
      </c>
      <c r="AXV35" s="51" t="s">
        <v>1538</v>
      </c>
      <c r="AXW35" s="51" t="s">
        <v>1539</v>
      </c>
      <c r="AXX35" s="51" t="s">
        <v>1540</v>
      </c>
      <c r="AXY35" s="51" t="s">
        <v>1541</v>
      </c>
      <c r="AXZ35" s="51" t="s">
        <v>1542</v>
      </c>
      <c r="AYA35" s="51" t="s">
        <v>1543</v>
      </c>
      <c r="AYB35" s="51" t="s">
        <v>1544</v>
      </c>
      <c r="AYC35" s="51" t="s">
        <v>1545</v>
      </c>
      <c r="AYD35" s="51" t="s">
        <v>1546</v>
      </c>
      <c r="AYE35" s="51" t="s">
        <v>1547</v>
      </c>
      <c r="AYF35" s="51" t="s">
        <v>1548</v>
      </c>
      <c r="AYG35" s="51" t="s">
        <v>1549</v>
      </c>
      <c r="AYH35" s="51" t="s">
        <v>1550</v>
      </c>
      <c r="AYI35" s="51" t="s">
        <v>1551</v>
      </c>
      <c r="AYJ35" s="51" t="s">
        <v>1552</v>
      </c>
      <c r="AYK35" s="51" t="s">
        <v>1553</v>
      </c>
      <c r="AYL35" s="51" t="s">
        <v>1554</v>
      </c>
      <c r="AYM35" s="51" t="s">
        <v>1555</v>
      </c>
      <c r="AYN35" s="51" t="s">
        <v>1556</v>
      </c>
      <c r="AYO35" s="51" t="s">
        <v>1557</v>
      </c>
      <c r="AYP35" s="51" t="s">
        <v>1558</v>
      </c>
      <c r="AYQ35" s="51" t="s">
        <v>1559</v>
      </c>
      <c r="AYR35" s="51" t="s">
        <v>1560</v>
      </c>
      <c r="AYS35" s="51" t="s">
        <v>1561</v>
      </c>
      <c r="AYT35" s="51" t="s">
        <v>1562</v>
      </c>
      <c r="AYU35" s="51" t="s">
        <v>1563</v>
      </c>
      <c r="AYV35" s="51" t="s">
        <v>1564</v>
      </c>
      <c r="AYW35" s="51" t="s">
        <v>1565</v>
      </c>
      <c r="AYX35" s="51" t="s">
        <v>1566</v>
      </c>
      <c r="AYY35" s="51" t="s">
        <v>1567</v>
      </c>
      <c r="AYZ35" s="51" t="s">
        <v>1568</v>
      </c>
      <c r="AZA35" s="51" t="s">
        <v>1569</v>
      </c>
      <c r="AZB35" s="51" t="s">
        <v>1570</v>
      </c>
      <c r="AZC35" s="51" t="s">
        <v>1571</v>
      </c>
      <c r="AZD35" s="51" t="s">
        <v>1572</v>
      </c>
      <c r="AZE35" s="51" t="s">
        <v>1573</v>
      </c>
      <c r="AZF35" s="51" t="s">
        <v>1574</v>
      </c>
      <c r="AZG35" s="51" t="s">
        <v>1575</v>
      </c>
      <c r="AZH35" s="51" t="s">
        <v>1576</v>
      </c>
      <c r="AZI35" s="51" t="s">
        <v>1577</v>
      </c>
      <c r="AZJ35" s="51" t="s">
        <v>1578</v>
      </c>
      <c r="AZK35" s="51" t="s">
        <v>1579</v>
      </c>
      <c r="AZL35" s="51" t="s">
        <v>1580</v>
      </c>
      <c r="AZM35" s="51" t="s">
        <v>1581</v>
      </c>
      <c r="AZN35" s="51" t="s">
        <v>1582</v>
      </c>
      <c r="AZO35" s="51" t="s">
        <v>1583</v>
      </c>
      <c r="AZP35" s="51" t="s">
        <v>1584</v>
      </c>
      <c r="AZQ35" s="51" t="s">
        <v>1585</v>
      </c>
      <c r="AZR35" s="51" t="s">
        <v>1586</v>
      </c>
      <c r="AZS35" s="51" t="s">
        <v>1587</v>
      </c>
      <c r="AZT35" s="51" t="s">
        <v>1588</v>
      </c>
      <c r="AZU35" s="51" t="s">
        <v>1589</v>
      </c>
      <c r="AZV35" s="51" t="s">
        <v>1590</v>
      </c>
      <c r="AZW35" s="51" t="s">
        <v>1591</v>
      </c>
      <c r="AZX35" s="51" t="s">
        <v>1592</v>
      </c>
      <c r="AZY35" s="51" t="s">
        <v>1593</v>
      </c>
      <c r="AZZ35" s="51" t="s">
        <v>1594</v>
      </c>
      <c r="BAA35" s="51" t="s">
        <v>1595</v>
      </c>
      <c r="BAB35" s="51" t="s">
        <v>1596</v>
      </c>
      <c r="BAC35" s="51" t="s">
        <v>1597</v>
      </c>
      <c r="BAD35" s="51" t="s">
        <v>1598</v>
      </c>
      <c r="BAE35" s="51" t="s">
        <v>1599</v>
      </c>
      <c r="BAF35" s="51" t="s">
        <v>1600</v>
      </c>
      <c r="BAG35" s="51" t="s">
        <v>1601</v>
      </c>
      <c r="BAH35" s="51" t="s">
        <v>1602</v>
      </c>
      <c r="BAI35" s="51" t="s">
        <v>1603</v>
      </c>
      <c r="BAJ35" s="51" t="s">
        <v>1604</v>
      </c>
      <c r="BAK35" s="51" t="s">
        <v>1605</v>
      </c>
      <c r="BAL35" s="51" t="s">
        <v>1606</v>
      </c>
      <c r="BAM35" s="51" t="s">
        <v>1607</v>
      </c>
      <c r="BAN35" s="51" t="s">
        <v>1608</v>
      </c>
      <c r="BAO35" s="51" t="s">
        <v>1609</v>
      </c>
      <c r="BAP35" s="51" t="s">
        <v>1610</v>
      </c>
      <c r="BAQ35" s="51" t="s">
        <v>1611</v>
      </c>
      <c r="BAR35" s="51" t="s">
        <v>1612</v>
      </c>
      <c r="BAS35" s="51" t="s">
        <v>1613</v>
      </c>
      <c r="BAT35" s="51" t="s">
        <v>1614</v>
      </c>
      <c r="BAU35" s="51" t="s">
        <v>1615</v>
      </c>
      <c r="BAV35" s="51" t="s">
        <v>1616</v>
      </c>
      <c r="BAW35" s="51" t="s">
        <v>1617</v>
      </c>
      <c r="BAX35" s="51" t="s">
        <v>1618</v>
      </c>
      <c r="BAY35" s="51" t="s">
        <v>1619</v>
      </c>
      <c r="BAZ35" s="51" t="s">
        <v>1620</v>
      </c>
      <c r="BBA35" s="51" t="s">
        <v>1621</v>
      </c>
      <c r="BBB35" s="51" t="s">
        <v>1622</v>
      </c>
      <c r="BBC35" s="51" t="s">
        <v>1623</v>
      </c>
      <c r="BBD35" s="51" t="s">
        <v>1624</v>
      </c>
      <c r="BBE35" s="51" t="s">
        <v>1625</v>
      </c>
      <c r="BBF35" s="51" t="s">
        <v>1626</v>
      </c>
      <c r="BBG35" s="51" t="s">
        <v>1627</v>
      </c>
      <c r="BBH35" s="51" t="s">
        <v>1628</v>
      </c>
      <c r="BBI35" s="51" t="s">
        <v>1629</v>
      </c>
      <c r="BBJ35" s="51" t="s">
        <v>1630</v>
      </c>
      <c r="BBK35" s="51" t="s">
        <v>1631</v>
      </c>
      <c r="BBL35" s="51" t="s">
        <v>1632</v>
      </c>
      <c r="BBM35" s="51" t="s">
        <v>1633</v>
      </c>
      <c r="BBN35" s="51" t="s">
        <v>1634</v>
      </c>
      <c r="BBO35" s="51" t="s">
        <v>1635</v>
      </c>
      <c r="BBP35" s="51" t="s">
        <v>1636</v>
      </c>
      <c r="BBQ35" s="51" t="s">
        <v>1637</v>
      </c>
      <c r="BBR35" s="51" t="s">
        <v>1638</v>
      </c>
      <c r="BBS35" s="51" t="s">
        <v>1639</v>
      </c>
      <c r="BBT35" s="51" t="s">
        <v>1640</v>
      </c>
      <c r="BBU35" s="51" t="s">
        <v>1641</v>
      </c>
      <c r="BBV35" s="51" t="s">
        <v>1642</v>
      </c>
      <c r="BBW35" s="51" t="s">
        <v>1643</v>
      </c>
      <c r="BBX35" s="51" t="s">
        <v>1644</v>
      </c>
      <c r="BBY35" s="51" t="s">
        <v>1645</v>
      </c>
      <c r="BBZ35" s="51" t="s">
        <v>1646</v>
      </c>
      <c r="BCA35" s="51" t="s">
        <v>1647</v>
      </c>
      <c r="BCB35" s="51" t="s">
        <v>1648</v>
      </c>
      <c r="BCC35" s="51" t="s">
        <v>1649</v>
      </c>
      <c r="BCD35" s="51" t="s">
        <v>1650</v>
      </c>
      <c r="BCE35" s="51" t="s">
        <v>1651</v>
      </c>
      <c r="BCF35" s="51" t="s">
        <v>1652</v>
      </c>
      <c r="BCG35" s="51" t="s">
        <v>1653</v>
      </c>
      <c r="BCH35" s="51" t="s">
        <v>1654</v>
      </c>
      <c r="BCI35" s="51" t="s">
        <v>1655</v>
      </c>
      <c r="BCJ35" s="51" t="s">
        <v>1656</v>
      </c>
      <c r="BCK35" s="51" t="s">
        <v>1657</v>
      </c>
      <c r="BCL35" s="51" t="s">
        <v>1658</v>
      </c>
      <c r="BCM35" s="51" t="s">
        <v>1659</v>
      </c>
      <c r="BCN35" s="51" t="s">
        <v>1660</v>
      </c>
      <c r="BCO35" s="51" t="s">
        <v>1661</v>
      </c>
      <c r="BCP35" s="51" t="s">
        <v>1662</v>
      </c>
      <c r="BCQ35" s="51" t="s">
        <v>1663</v>
      </c>
      <c r="BCR35" s="51" t="s">
        <v>1664</v>
      </c>
      <c r="BCS35" s="51" t="s">
        <v>1665</v>
      </c>
      <c r="BCT35" s="51" t="s">
        <v>1666</v>
      </c>
      <c r="BCU35" s="51" t="s">
        <v>1667</v>
      </c>
      <c r="BCV35" s="51" t="s">
        <v>1668</v>
      </c>
      <c r="BCW35" s="51" t="s">
        <v>1669</v>
      </c>
      <c r="BCX35" s="51" t="s">
        <v>1670</v>
      </c>
      <c r="BCY35" s="51" t="s">
        <v>1671</v>
      </c>
      <c r="BCZ35" s="51" t="s">
        <v>1672</v>
      </c>
      <c r="BDA35" s="51" t="s">
        <v>1673</v>
      </c>
      <c r="BDB35" s="51" t="s">
        <v>1674</v>
      </c>
      <c r="BDC35" s="51" t="s">
        <v>1675</v>
      </c>
      <c r="BDD35" s="51" t="s">
        <v>1676</v>
      </c>
      <c r="BDE35" s="51" t="s">
        <v>1677</v>
      </c>
      <c r="BDF35" s="51" t="s">
        <v>1678</v>
      </c>
      <c r="BDG35" s="51" t="s">
        <v>1679</v>
      </c>
      <c r="BDH35" s="51" t="s">
        <v>1680</v>
      </c>
      <c r="BDI35" s="51" t="s">
        <v>1681</v>
      </c>
      <c r="BDJ35" s="51" t="s">
        <v>1682</v>
      </c>
      <c r="BDK35" s="51" t="s">
        <v>1683</v>
      </c>
      <c r="BDL35" s="51" t="s">
        <v>1684</v>
      </c>
      <c r="BDM35" s="51" t="s">
        <v>1685</v>
      </c>
      <c r="BDN35" s="51" t="s">
        <v>1686</v>
      </c>
      <c r="BDO35" s="51" t="s">
        <v>1687</v>
      </c>
      <c r="BDP35" s="51" t="s">
        <v>1688</v>
      </c>
      <c r="BDQ35" s="51" t="s">
        <v>1689</v>
      </c>
      <c r="BDR35" s="51" t="s">
        <v>1690</v>
      </c>
      <c r="BDS35" s="51" t="s">
        <v>1691</v>
      </c>
      <c r="BDT35" s="51" t="s">
        <v>1692</v>
      </c>
      <c r="BDU35" s="51" t="s">
        <v>1693</v>
      </c>
      <c r="BDV35" s="51" t="s">
        <v>1694</v>
      </c>
      <c r="BDW35" s="51" t="s">
        <v>1695</v>
      </c>
      <c r="BDX35" s="51" t="s">
        <v>1696</v>
      </c>
      <c r="BDY35" s="51" t="s">
        <v>1697</v>
      </c>
      <c r="BDZ35" s="51" t="s">
        <v>1698</v>
      </c>
      <c r="BEA35" s="51" t="s">
        <v>1699</v>
      </c>
      <c r="BEB35" s="51" t="s">
        <v>1700</v>
      </c>
      <c r="BEC35" s="51" t="s">
        <v>1701</v>
      </c>
      <c r="BED35" s="51" t="s">
        <v>1702</v>
      </c>
      <c r="BEE35" s="51" t="s">
        <v>1703</v>
      </c>
      <c r="BEF35" s="51" t="s">
        <v>1704</v>
      </c>
      <c r="BEG35" s="51" t="s">
        <v>1705</v>
      </c>
      <c r="BEH35" s="51" t="s">
        <v>1706</v>
      </c>
      <c r="BEI35" s="51" t="s">
        <v>1707</v>
      </c>
      <c r="BEJ35" s="51" t="s">
        <v>1708</v>
      </c>
      <c r="BEK35" s="51" t="s">
        <v>1709</v>
      </c>
      <c r="BEL35" s="51" t="s">
        <v>1710</v>
      </c>
      <c r="BEM35" s="51" t="s">
        <v>1711</v>
      </c>
      <c r="BEN35" s="51" t="s">
        <v>1712</v>
      </c>
      <c r="BEO35" s="51" t="s">
        <v>1713</v>
      </c>
      <c r="BEP35" s="51" t="s">
        <v>1714</v>
      </c>
      <c r="BEQ35" s="51" t="s">
        <v>1715</v>
      </c>
      <c r="BER35" s="51" t="s">
        <v>1716</v>
      </c>
      <c r="BES35" s="51" t="s">
        <v>1717</v>
      </c>
      <c r="BET35" s="51" t="s">
        <v>1718</v>
      </c>
      <c r="BEU35" s="51" t="s">
        <v>1719</v>
      </c>
      <c r="BEV35" s="51" t="s">
        <v>1720</v>
      </c>
      <c r="BEW35" s="51" t="s">
        <v>1721</v>
      </c>
      <c r="BEX35" s="51" t="s">
        <v>1722</v>
      </c>
      <c r="BEY35" s="51" t="s">
        <v>1723</v>
      </c>
      <c r="BEZ35" s="51" t="s">
        <v>1724</v>
      </c>
      <c r="BFA35" s="51" t="s">
        <v>1725</v>
      </c>
      <c r="BFB35" s="51" t="s">
        <v>1726</v>
      </c>
      <c r="BFC35" s="51" t="s">
        <v>1727</v>
      </c>
      <c r="BFD35" s="51" t="s">
        <v>1728</v>
      </c>
      <c r="BFE35" s="51" t="s">
        <v>1729</v>
      </c>
      <c r="BFF35" s="51" t="s">
        <v>1730</v>
      </c>
      <c r="BFG35" s="51" t="s">
        <v>1731</v>
      </c>
      <c r="BFH35" s="51" t="s">
        <v>1732</v>
      </c>
      <c r="BFI35" s="51" t="s">
        <v>1733</v>
      </c>
      <c r="BFJ35" s="51" t="s">
        <v>1734</v>
      </c>
      <c r="BFK35" s="51" t="s">
        <v>1735</v>
      </c>
      <c r="BFL35" s="51" t="s">
        <v>1736</v>
      </c>
      <c r="BFM35" s="51" t="s">
        <v>1737</v>
      </c>
      <c r="BFN35" s="51" t="s">
        <v>1738</v>
      </c>
      <c r="BFO35" s="51" t="s">
        <v>1739</v>
      </c>
      <c r="BFP35" s="51" t="s">
        <v>1740</v>
      </c>
      <c r="BFQ35" s="51" t="s">
        <v>1741</v>
      </c>
      <c r="BFR35" s="51" t="s">
        <v>1742</v>
      </c>
      <c r="BFS35" s="51" t="s">
        <v>1743</v>
      </c>
      <c r="BFT35" s="51" t="s">
        <v>1744</v>
      </c>
      <c r="BFU35" s="51" t="s">
        <v>1745</v>
      </c>
      <c r="BFV35" s="51" t="s">
        <v>1746</v>
      </c>
      <c r="BFW35" s="51" t="s">
        <v>1747</v>
      </c>
      <c r="BFX35" s="51" t="s">
        <v>1748</v>
      </c>
      <c r="BFY35" s="51" t="s">
        <v>1749</v>
      </c>
      <c r="BFZ35" s="51" t="s">
        <v>1750</v>
      </c>
      <c r="BGA35" s="51" t="s">
        <v>1751</v>
      </c>
      <c r="BGB35" s="51" t="s">
        <v>1752</v>
      </c>
      <c r="BGC35" s="51" t="s">
        <v>1753</v>
      </c>
      <c r="BGD35" s="51" t="s">
        <v>1754</v>
      </c>
      <c r="BGE35" s="51" t="s">
        <v>1755</v>
      </c>
      <c r="BGF35" s="51" t="s">
        <v>1756</v>
      </c>
      <c r="BGG35" s="51" t="s">
        <v>1757</v>
      </c>
      <c r="BGH35" s="51" t="s">
        <v>1758</v>
      </c>
      <c r="BGI35" s="51" t="s">
        <v>1759</v>
      </c>
      <c r="BGJ35" s="51" t="s">
        <v>1760</v>
      </c>
      <c r="BGK35" s="51" t="s">
        <v>1761</v>
      </c>
      <c r="BGL35" s="51" t="s">
        <v>1762</v>
      </c>
      <c r="BGM35" s="51" t="s">
        <v>1763</v>
      </c>
      <c r="BGN35" s="51" t="s">
        <v>1764</v>
      </c>
      <c r="BGO35" s="51" t="s">
        <v>1765</v>
      </c>
      <c r="BGP35" s="51" t="s">
        <v>1766</v>
      </c>
      <c r="BGQ35" s="51" t="s">
        <v>1767</v>
      </c>
      <c r="BGR35" s="51" t="s">
        <v>1768</v>
      </c>
      <c r="BGS35" s="51" t="s">
        <v>1769</v>
      </c>
      <c r="BGT35" s="51" t="s">
        <v>1770</v>
      </c>
      <c r="BGU35" s="51" t="s">
        <v>1771</v>
      </c>
      <c r="BGV35" s="51" t="s">
        <v>1772</v>
      </c>
      <c r="BGW35" s="51" t="s">
        <v>1773</v>
      </c>
      <c r="BGX35" s="51" t="s">
        <v>1774</v>
      </c>
      <c r="BGY35" s="51" t="s">
        <v>1775</v>
      </c>
      <c r="BGZ35" s="51" t="s">
        <v>1776</v>
      </c>
      <c r="BHA35" s="51" t="s">
        <v>1777</v>
      </c>
      <c r="BHB35" s="51" t="s">
        <v>1778</v>
      </c>
      <c r="BHC35" s="51" t="s">
        <v>1779</v>
      </c>
      <c r="BHD35" s="51" t="s">
        <v>1780</v>
      </c>
      <c r="BHE35" s="51" t="s">
        <v>1781</v>
      </c>
      <c r="BHF35" s="51" t="s">
        <v>1782</v>
      </c>
      <c r="BHG35" s="51" t="s">
        <v>1783</v>
      </c>
      <c r="BHH35" s="51" t="s">
        <v>1784</v>
      </c>
      <c r="BHI35" s="51" t="s">
        <v>1785</v>
      </c>
      <c r="BHJ35" s="51" t="s">
        <v>1786</v>
      </c>
      <c r="BHK35" s="51" t="s">
        <v>1787</v>
      </c>
      <c r="BHL35" s="51" t="s">
        <v>1788</v>
      </c>
      <c r="BHM35" s="51" t="s">
        <v>1789</v>
      </c>
      <c r="BHN35" s="51" t="s">
        <v>1790</v>
      </c>
      <c r="BHO35" s="51" t="s">
        <v>1791</v>
      </c>
      <c r="BHP35" s="51" t="s">
        <v>1792</v>
      </c>
      <c r="BHQ35" s="51" t="s">
        <v>1793</v>
      </c>
      <c r="BHR35" s="51" t="s">
        <v>1794</v>
      </c>
      <c r="BHS35" s="51" t="s">
        <v>1795</v>
      </c>
      <c r="BHT35" s="51" t="s">
        <v>1796</v>
      </c>
      <c r="BHU35" s="51" t="s">
        <v>1797</v>
      </c>
      <c r="BHV35" s="51" t="s">
        <v>1798</v>
      </c>
      <c r="BHW35" s="51" t="s">
        <v>1799</v>
      </c>
      <c r="BHX35" s="51" t="s">
        <v>1800</v>
      </c>
      <c r="BHY35" s="51" t="s">
        <v>1801</v>
      </c>
      <c r="BHZ35" s="51" t="s">
        <v>1802</v>
      </c>
      <c r="BIA35" s="51" t="s">
        <v>1803</v>
      </c>
      <c r="BIB35" s="51" t="s">
        <v>1804</v>
      </c>
      <c r="BIC35" s="51" t="s">
        <v>1805</v>
      </c>
      <c r="BID35" s="51" t="s">
        <v>1806</v>
      </c>
      <c r="BIE35" s="51" t="s">
        <v>1807</v>
      </c>
      <c r="BIF35" s="51" t="s">
        <v>1808</v>
      </c>
      <c r="BIG35" s="51" t="s">
        <v>1809</v>
      </c>
      <c r="BIH35" s="51" t="s">
        <v>1810</v>
      </c>
      <c r="BII35" s="51" t="s">
        <v>1811</v>
      </c>
      <c r="BIJ35" s="51" t="s">
        <v>1812</v>
      </c>
      <c r="BIK35" s="51" t="s">
        <v>1813</v>
      </c>
      <c r="BIL35" s="51" t="s">
        <v>1814</v>
      </c>
      <c r="BIM35" s="51" t="s">
        <v>1815</v>
      </c>
      <c r="BIN35" s="51" t="s">
        <v>1816</v>
      </c>
      <c r="BIO35" s="51" t="s">
        <v>1817</v>
      </c>
      <c r="BIP35" s="51" t="s">
        <v>1818</v>
      </c>
      <c r="BIQ35" s="51" t="s">
        <v>1819</v>
      </c>
      <c r="BIR35" s="51" t="s">
        <v>1820</v>
      </c>
      <c r="BIS35" s="51" t="s">
        <v>1821</v>
      </c>
      <c r="BIT35" s="51" t="s">
        <v>1822</v>
      </c>
      <c r="BIU35" s="51" t="s">
        <v>1823</v>
      </c>
      <c r="BIV35" s="51" t="s">
        <v>1824</v>
      </c>
      <c r="BIW35" s="51" t="s">
        <v>1825</v>
      </c>
      <c r="BIX35" s="51" t="s">
        <v>1826</v>
      </c>
      <c r="BIY35" s="51" t="s">
        <v>1827</v>
      </c>
      <c r="BIZ35" s="51" t="s">
        <v>1828</v>
      </c>
      <c r="BJA35" s="51" t="s">
        <v>1829</v>
      </c>
      <c r="BJB35" s="51" t="s">
        <v>1830</v>
      </c>
      <c r="BJC35" s="51" t="s">
        <v>1831</v>
      </c>
      <c r="BJD35" s="51" t="s">
        <v>1832</v>
      </c>
      <c r="BJE35" s="51" t="s">
        <v>1833</v>
      </c>
      <c r="BJF35" s="51" t="s">
        <v>1834</v>
      </c>
      <c r="BJG35" s="51" t="s">
        <v>1835</v>
      </c>
      <c r="BJH35" s="51" t="s">
        <v>1836</v>
      </c>
      <c r="BJI35" s="51" t="s">
        <v>1837</v>
      </c>
      <c r="BJJ35" s="51" t="s">
        <v>1838</v>
      </c>
      <c r="BJK35" s="51" t="s">
        <v>1839</v>
      </c>
      <c r="BJL35" s="51" t="s">
        <v>1840</v>
      </c>
      <c r="BJM35" s="51" t="s">
        <v>1841</v>
      </c>
      <c r="BJN35" s="51" t="s">
        <v>1842</v>
      </c>
      <c r="BJO35" s="51" t="s">
        <v>1843</v>
      </c>
      <c r="BJP35" s="51" t="s">
        <v>1844</v>
      </c>
      <c r="BJQ35" s="51" t="s">
        <v>1845</v>
      </c>
      <c r="BJR35" s="51" t="s">
        <v>1846</v>
      </c>
      <c r="BJS35" s="51" t="s">
        <v>1847</v>
      </c>
      <c r="BJT35" s="51" t="s">
        <v>1848</v>
      </c>
      <c r="BJU35" s="51" t="s">
        <v>1849</v>
      </c>
      <c r="BJV35" s="51" t="s">
        <v>1850</v>
      </c>
      <c r="BJW35" s="51" t="s">
        <v>1851</v>
      </c>
      <c r="BJX35" s="51" t="s">
        <v>1852</v>
      </c>
      <c r="BJY35" s="51" t="s">
        <v>1853</v>
      </c>
      <c r="BJZ35" s="51" t="s">
        <v>1854</v>
      </c>
      <c r="BKA35" s="51" t="s">
        <v>1855</v>
      </c>
      <c r="BKB35" s="51" t="s">
        <v>1856</v>
      </c>
      <c r="BKC35" s="51" t="s">
        <v>1857</v>
      </c>
      <c r="BKD35" s="51" t="s">
        <v>1858</v>
      </c>
      <c r="BKE35" s="51" t="s">
        <v>1859</v>
      </c>
      <c r="BKF35" s="51" t="s">
        <v>1860</v>
      </c>
      <c r="BKG35" s="51" t="s">
        <v>1861</v>
      </c>
      <c r="BKH35" s="51" t="s">
        <v>1862</v>
      </c>
      <c r="BKI35" s="51" t="s">
        <v>1863</v>
      </c>
      <c r="BKJ35" s="51" t="s">
        <v>1864</v>
      </c>
      <c r="BKK35" s="51" t="s">
        <v>1865</v>
      </c>
      <c r="BKL35" s="51" t="s">
        <v>1866</v>
      </c>
      <c r="BKM35" s="51" t="s">
        <v>1867</v>
      </c>
      <c r="BKN35" s="51" t="s">
        <v>1868</v>
      </c>
      <c r="BKO35" s="51" t="s">
        <v>1869</v>
      </c>
      <c r="BKP35" s="51" t="s">
        <v>1870</v>
      </c>
      <c r="BKQ35" s="51" t="s">
        <v>1871</v>
      </c>
      <c r="BKR35" s="51" t="s">
        <v>1872</v>
      </c>
      <c r="BKS35" s="51" t="s">
        <v>1873</v>
      </c>
      <c r="BKT35" s="51" t="s">
        <v>1874</v>
      </c>
      <c r="BKU35" s="51" t="s">
        <v>1875</v>
      </c>
      <c r="BKV35" s="51" t="s">
        <v>1876</v>
      </c>
      <c r="BKW35" s="51" t="s">
        <v>1877</v>
      </c>
      <c r="BKX35" s="51" t="s">
        <v>1878</v>
      </c>
      <c r="BKY35" s="51" t="s">
        <v>1879</v>
      </c>
      <c r="BKZ35" s="51" t="s">
        <v>1880</v>
      </c>
      <c r="BLA35" s="51" t="s">
        <v>1881</v>
      </c>
      <c r="BLB35" s="51" t="s">
        <v>1882</v>
      </c>
      <c r="BLC35" s="51" t="s">
        <v>1883</v>
      </c>
      <c r="BLD35" s="51" t="s">
        <v>1884</v>
      </c>
      <c r="BLE35" s="51" t="s">
        <v>1885</v>
      </c>
      <c r="BLF35" s="51" t="s">
        <v>1886</v>
      </c>
      <c r="BLG35" s="51" t="s">
        <v>1887</v>
      </c>
      <c r="BLH35" s="51" t="s">
        <v>1888</v>
      </c>
      <c r="BLI35" s="51" t="s">
        <v>1889</v>
      </c>
      <c r="BLJ35" s="51" t="s">
        <v>1890</v>
      </c>
      <c r="BLK35" s="51" t="s">
        <v>1891</v>
      </c>
      <c r="BLL35" s="51" t="s">
        <v>1892</v>
      </c>
      <c r="BLM35" s="51" t="s">
        <v>1893</v>
      </c>
      <c r="BLN35" s="51" t="s">
        <v>1894</v>
      </c>
      <c r="BLO35" s="51" t="s">
        <v>1895</v>
      </c>
      <c r="BLP35" s="51" t="s">
        <v>1896</v>
      </c>
      <c r="BLQ35" s="51" t="s">
        <v>1897</v>
      </c>
      <c r="BLR35" s="51" t="s">
        <v>1898</v>
      </c>
      <c r="BLS35" s="51" t="s">
        <v>1899</v>
      </c>
      <c r="BLT35" s="51" t="s">
        <v>1900</v>
      </c>
      <c r="BLU35" s="51" t="s">
        <v>1901</v>
      </c>
      <c r="BLV35" s="51" t="s">
        <v>1902</v>
      </c>
      <c r="BLW35" s="51" t="s">
        <v>1903</v>
      </c>
      <c r="BLX35" s="51" t="s">
        <v>1904</v>
      </c>
      <c r="BLY35" s="51" t="s">
        <v>1905</v>
      </c>
      <c r="BLZ35" s="51" t="s">
        <v>1906</v>
      </c>
      <c r="BMA35" s="51" t="s">
        <v>1907</v>
      </c>
      <c r="BMB35" s="51" t="s">
        <v>1908</v>
      </c>
      <c r="BMC35" s="51" t="s">
        <v>1909</v>
      </c>
      <c r="BMD35" s="51" t="s">
        <v>1910</v>
      </c>
      <c r="BME35" s="51" t="s">
        <v>1911</v>
      </c>
      <c r="BMF35" s="51" t="s">
        <v>1912</v>
      </c>
      <c r="BMG35" s="51" t="s">
        <v>1913</v>
      </c>
      <c r="BMH35" s="51" t="s">
        <v>1914</v>
      </c>
      <c r="BMI35" s="51" t="s">
        <v>1915</v>
      </c>
      <c r="BMJ35" s="51" t="s">
        <v>1916</v>
      </c>
      <c r="BMK35" s="51" t="s">
        <v>1917</v>
      </c>
      <c r="BML35" s="51" t="s">
        <v>1918</v>
      </c>
      <c r="BMM35" s="51" t="s">
        <v>1919</v>
      </c>
      <c r="BMN35" s="51" t="s">
        <v>1920</v>
      </c>
      <c r="BMO35" s="51" t="s">
        <v>1921</v>
      </c>
      <c r="BMP35" s="51" t="s">
        <v>1922</v>
      </c>
      <c r="BMQ35" s="51" t="s">
        <v>1923</v>
      </c>
      <c r="BMR35" s="51" t="s">
        <v>1924</v>
      </c>
      <c r="BMS35" s="51" t="s">
        <v>1925</v>
      </c>
      <c r="BMT35" s="51" t="s">
        <v>1926</v>
      </c>
      <c r="BMU35" s="51" t="s">
        <v>1927</v>
      </c>
      <c r="BMV35" s="51" t="s">
        <v>1928</v>
      </c>
      <c r="BMW35" s="51" t="s">
        <v>1929</v>
      </c>
      <c r="BMX35" s="51" t="s">
        <v>1930</v>
      </c>
      <c r="BMY35" s="51" t="s">
        <v>1931</v>
      </c>
      <c r="BMZ35" s="51" t="s">
        <v>1932</v>
      </c>
      <c r="BNA35" s="51" t="s">
        <v>1933</v>
      </c>
      <c r="BNB35" s="51" t="s">
        <v>1934</v>
      </c>
      <c r="BNC35" s="51" t="s">
        <v>1935</v>
      </c>
      <c r="BND35" s="51" t="s">
        <v>1936</v>
      </c>
      <c r="BNE35" s="51" t="s">
        <v>1937</v>
      </c>
      <c r="BNF35" s="51" t="s">
        <v>1938</v>
      </c>
      <c r="BNG35" s="51" t="s">
        <v>1939</v>
      </c>
      <c r="BNH35" s="51" t="s">
        <v>1940</v>
      </c>
      <c r="BNI35" s="51" t="s">
        <v>1941</v>
      </c>
      <c r="BNJ35" s="51" t="s">
        <v>1942</v>
      </c>
      <c r="BNK35" s="51" t="s">
        <v>1943</v>
      </c>
      <c r="BNL35" s="51" t="s">
        <v>1944</v>
      </c>
      <c r="BNM35" s="51" t="s">
        <v>1945</v>
      </c>
      <c r="BNN35" s="51" t="s">
        <v>1946</v>
      </c>
      <c r="BNO35" s="51" t="s">
        <v>1947</v>
      </c>
      <c r="BNP35" s="51" t="s">
        <v>1948</v>
      </c>
      <c r="BNQ35" s="51" t="s">
        <v>1949</v>
      </c>
      <c r="BNR35" s="51" t="s">
        <v>1950</v>
      </c>
      <c r="BNS35" s="51" t="s">
        <v>1951</v>
      </c>
      <c r="BNT35" s="51" t="s">
        <v>1952</v>
      </c>
      <c r="BNU35" s="51" t="s">
        <v>1953</v>
      </c>
      <c r="BNV35" s="51" t="s">
        <v>1954</v>
      </c>
      <c r="BNW35" s="51" t="s">
        <v>1955</v>
      </c>
      <c r="BNX35" s="51" t="s">
        <v>1956</v>
      </c>
      <c r="BNY35" s="51" t="s">
        <v>1957</v>
      </c>
      <c r="BNZ35" s="51" t="s">
        <v>1958</v>
      </c>
      <c r="BOA35" s="51" t="s">
        <v>1959</v>
      </c>
      <c r="BOB35" s="51" t="s">
        <v>1960</v>
      </c>
      <c r="BOC35" s="51" t="s">
        <v>1961</v>
      </c>
      <c r="BOD35" s="51" t="s">
        <v>1962</v>
      </c>
      <c r="BOE35" s="51" t="s">
        <v>1963</v>
      </c>
      <c r="BOF35" s="51" t="s">
        <v>1964</v>
      </c>
      <c r="BOG35" s="51" t="s">
        <v>1965</v>
      </c>
      <c r="BOH35" s="51" t="s">
        <v>1966</v>
      </c>
      <c r="BOI35" s="51" t="s">
        <v>1967</v>
      </c>
      <c r="BOJ35" s="51" t="s">
        <v>1968</v>
      </c>
      <c r="BOK35" s="51" t="s">
        <v>1969</v>
      </c>
      <c r="BOL35" s="51" t="s">
        <v>1970</v>
      </c>
      <c r="BOM35" s="51" t="s">
        <v>1971</v>
      </c>
      <c r="BON35" s="51" t="s">
        <v>1972</v>
      </c>
      <c r="BOO35" s="51" t="s">
        <v>1973</v>
      </c>
      <c r="BOP35" s="51" t="s">
        <v>1974</v>
      </c>
      <c r="BOQ35" s="51" t="s">
        <v>1975</v>
      </c>
      <c r="BOR35" s="51" t="s">
        <v>1976</v>
      </c>
      <c r="BOS35" s="51" t="s">
        <v>1977</v>
      </c>
      <c r="BOT35" s="51" t="s">
        <v>1978</v>
      </c>
      <c r="BOU35" s="51" t="s">
        <v>1979</v>
      </c>
      <c r="BOV35" s="51" t="s">
        <v>1980</v>
      </c>
      <c r="BOW35" s="51" t="s">
        <v>1981</v>
      </c>
      <c r="BOX35" s="51" t="s">
        <v>1982</v>
      </c>
      <c r="BOY35" s="51" t="s">
        <v>1983</v>
      </c>
      <c r="BOZ35" s="51" t="s">
        <v>1984</v>
      </c>
      <c r="BPA35" s="51" t="s">
        <v>1985</v>
      </c>
      <c r="BPB35" s="51" t="s">
        <v>1986</v>
      </c>
      <c r="BPC35" s="51" t="s">
        <v>1987</v>
      </c>
      <c r="BPD35" s="51" t="s">
        <v>1988</v>
      </c>
      <c r="BPE35" s="51" t="s">
        <v>1989</v>
      </c>
      <c r="BPF35" s="51" t="s">
        <v>1990</v>
      </c>
      <c r="BPG35" s="51" t="s">
        <v>1991</v>
      </c>
      <c r="BPH35" s="51" t="s">
        <v>1992</v>
      </c>
      <c r="BPI35" s="51" t="s">
        <v>1993</v>
      </c>
      <c r="BPJ35" s="51" t="s">
        <v>1994</v>
      </c>
      <c r="BPK35" s="51" t="s">
        <v>1995</v>
      </c>
      <c r="BPL35" s="51" t="s">
        <v>1996</v>
      </c>
      <c r="BPM35" s="51" t="s">
        <v>1997</v>
      </c>
      <c r="BPN35" s="51" t="s">
        <v>1998</v>
      </c>
      <c r="BPO35" s="51" t="s">
        <v>1999</v>
      </c>
      <c r="BPP35" s="51" t="s">
        <v>2000</v>
      </c>
      <c r="BPQ35" s="51" t="s">
        <v>2001</v>
      </c>
      <c r="BPR35" s="51" t="s">
        <v>2002</v>
      </c>
      <c r="BPS35" s="51" t="s">
        <v>2003</v>
      </c>
      <c r="BPT35" s="51" t="s">
        <v>2004</v>
      </c>
      <c r="BPU35" s="51" t="s">
        <v>2005</v>
      </c>
      <c r="BPV35" s="51" t="s">
        <v>2006</v>
      </c>
      <c r="BPW35" s="51" t="s">
        <v>2007</v>
      </c>
      <c r="BPX35" s="51" t="s">
        <v>2008</v>
      </c>
      <c r="BPY35" s="51" t="s">
        <v>2009</v>
      </c>
      <c r="BPZ35" s="51" t="s">
        <v>2010</v>
      </c>
      <c r="BQA35" s="51" t="s">
        <v>2011</v>
      </c>
      <c r="BQB35" s="51" t="s">
        <v>2012</v>
      </c>
      <c r="BQC35" s="51" t="s">
        <v>2013</v>
      </c>
      <c r="BQD35" s="51" t="s">
        <v>2014</v>
      </c>
      <c r="BQE35" s="51" t="s">
        <v>2015</v>
      </c>
      <c r="BQF35" s="51" t="s">
        <v>2016</v>
      </c>
      <c r="BQG35" s="51" t="s">
        <v>2017</v>
      </c>
      <c r="BQH35" s="51" t="s">
        <v>2018</v>
      </c>
      <c r="BQI35" s="51" t="s">
        <v>2019</v>
      </c>
      <c r="BQJ35" s="51" t="s">
        <v>2020</v>
      </c>
      <c r="BQK35" s="51" t="s">
        <v>2021</v>
      </c>
      <c r="BQL35" s="51" t="s">
        <v>2022</v>
      </c>
      <c r="BQM35" s="51" t="s">
        <v>2023</v>
      </c>
      <c r="BQN35" s="51" t="s">
        <v>2024</v>
      </c>
      <c r="BQO35" s="51" t="s">
        <v>2025</v>
      </c>
      <c r="BQP35" s="51" t="s">
        <v>2026</v>
      </c>
      <c r="BQQ35" s="51" t="s">
        <v>2027</v>
      </c>
      <c r="BQR35" s="51" t="s">
        <v>2028</v>
      </c>
      <c r="BQS35" s="51" t="s">
        <v>2029</v>
      </c>
      <c r="BQT35" s="51" t="s">
        <v>2030</v>
      </c>
      <c r="BQU35" s="51" t="s">
        <v>2031</v>
      </c>
      <c r="BQV35" s="51" t="s">
        <v>2032</v>
      </c>
      <c r="BQW35" s="51" t="s">
        <v>2033</v>
      </c>
      <c r="BQX35" s="51" t="s">
        <v>2034</v>
      </c>
      <c r="BQY35" s="51" t="s">
        <v>2035</v>
      </c>
      <c r="BQZ35" s="51" t="s">
        <v>2036</v>
      </c>
      <c r="BRA35" s="51" t="s">
        <v>2037</v>
      </c>
      <c r="BRB35" s="51" t="s">
        <v>2038</v>
      </c>
      <c r="BRC35" s="51" t="s">
        <v>2039</v>
      </c>
      <c r="BRD35" s="51" t="s">
        <v>2040</v>
      </c>
      <c r="BRE35" s="51" t="s">
        <v>2041</v>
      </c>
      <c r="BRF35" s="51" t="s">
        <v>2042</v>
      </c>
      <c r="BRG35" s="51" t="s">
        <v>2043</v>
      </c>
      <c r="BRH35" s="51" t="s">
        <v>2044</v>
      </c>
      <c r="BRI35" s="51" t="s">
        <v>2045</v>
      </c>
      <c r="BRJ35" s="51" t="s">
        <v>2046</v>
      </c>
      <c r="BRK35" s="51" t="s">
        <v>2047</v>
      </c>
      <c r="BRL35" s="51" t="s">
        <v>2048</v>
      </c>
      <c r="BRM35" s="51" t="s">
        <v>2049</v>
      </c>
      <c r="BRN35" s="51" t="s">
        <v>2050</v>
      </c>
      <c r="BRO35" s="51" t="s">
        <v>2051</v>
      </c>
      <c r="BRP35" s="51" t="s">
        <v>2052</v>
      </c>
      <c r="BRQ35" s="51" t="s">
        <v>2053</v>
      </c>
      <c r="BRR35" s="51" t="s">
        <v>2054</v>
      </c>
      <c r="BRS35" s="51" t="s">
        <v>2055</v>
      </c>
      <c r="BRT35" s="51" t="s">
        <v>2056</v>
      </c>
      <c r="BRU35" s="51" t="s">
        <v>2057</v>
      </c>
      <c r="BRV35" s="51" t="s">
        <v>2058</v>
      </c>
      <c r="BRW35" s="51" t="s">
        <v>2059</v>
      </c>
      <c r="BRX35" s="51" t="s">
        <v>2060</v>
      </c>
      <c r="BRY35" s="51" t="s">
        <v>2061</v>
      </c>
      <c r="BRZ35" s="51" t="s">
        <v>2062</v>
      </c>
      <c r="BSA35" s="51" t="s">
        <v>2063</v>
      </c>
      <c r="BSB35" s="51" t="s">
        <v>2064</v>
      </c>
      <c r="BSC35" s="51" t="s">
        <v>2065</v>
      </c>
      <c r="BSD35" s="51" t="s">
        <v>2066</v>
      </c>
      <c r="BSE35" s="51" t="s">
        <v>2067</v>
      </c>
      <c r="BSF35" s="51" t="s">
        <v>2068</v>
      </c>
      <c r="BSG35" s="51" t="s">
        <v>2069</v>
      </c>
      <c r="BSH35" s="51" t="s">
        <v>2070</v>
      </c>
      <c r="BSI35" s="51" t="s">
        <v>2071</v>
      </c>
      <c r="BSJ35" s="51" t="s">
        <v>2072</v>
      </c>
      <c r="BSK35" s="51" t="s">
        <v>2073</v>
      </c>
      <c r="BSL35" s="51" t="s">
        <v>2074</v>
      </c>
      <c r="BSM35" s="51" t="s">
        <v>2075</v>
      </c>
      <c r="BSN35" s="51" t="s">
        <v>2076</v>
      </c>
      <c r="BSO35" s="51" t="s">
        <v>2077</v>
      </c>
      <c r="BSP35" s="51" t="s">
        <v>2078</v>
      </c>
      <c r="BSQ35" s="51" t="s">
        <v>2079</v>
      </c>
      <c r="BSR35" s="51" t="s">
        <v>2080</v>
      </c>
      <c r="BSS35" s="51" t="s">
        <v>2081</v>
      </c>
      <c r="BST35" s="51" t="s">
        <v>2082</v>
      </c>
      <c r="BSU35" s="51" t="s">
        <v>2083</v>
      </c>
      <c r="BSV35" s="51" t="s">
        <v>2084</v>
      </c>
      <c r="BSW35" s="51" t="s">
        <v>2085</v>
      </c>
      <c r="BSX35" s="51" t="s">
        <v>2086</v>
      </c>
      <c r="BSY35" s="51" t="s">
        <v>2087</v>
      </c>
      <c r="BSZ35" s="51" t="s">
        <v>2088</v>
      </c>
      <c r="BTA35" s="51" t="s">
        <v>2089</v>
      </c>
      <c r="BTB35" s="51" t="s">
        <v>2090</v>
      </c>
      <c r="BTC35" s="51" t="s">
        <v>2091</v>
      </c>
      <c r="BTD35" s="51" t="s">
        <v>2092</v>
      </c>
      <c r="BTE35" s="51" t="s">
        <v>2093</v>
      </c>
      <c r="BTF35" s="51" t="s">
        <v>2094</v>
      </c>
      <c r="BTG35" s="51" t="s">
        <v>2095</v>
      </c>
      <c r="BTH35" s="51" t="s">
        <v>2096</v>
      </c>
      <c r="BTI35" s="51" t="s">
        <v>2097</v>
      </c>
      <c r="BTJ35" s="51" t="s">
        <v>2098</v>
      </c>
      <c r="BTK35" s="51" t="s">
        <v>2099</v>
      </c>
      <c r="BTL35" s="51" t="s">
        <v>2100</v>
      </c>
      <c r="BTM35" s="51" t="s">
        <v>2101</v>
      </c>
      <c r="BTN35" s="51" t="s">
        <v>2102</v>
      </c>
      <c r="BTO35" s="51" t="s">
        <v>2103</v>
      </c>
      <c r="BTP35" s="51" t="s">
        <v>2104</v>
      </c>
      <c r="BTQ35" s="51" t="s">
        <v>2105</v>
      </c>
      <c r="BTR35" s="51" t="s">
        <v>2106</v>
      </c>
      <c r="BTS35" s="51" t="s">
        <v>2107</v>
      </c>
      <c r="BTT35" s="51" t="s">
        <v>2108</v>
      </c>
      <c r="BTU35" s="51" t="s">
        <v>2109</v>
      </c>
      <c r="BTV35" s="51" t="s">
        <v>2110</v>
      </c>
      <c r="BTW35" s="51" t="s">
        <v>2111</v>
      </c>
      <c r="BTX35" s="51" t="s">
        <v>2112</v>
      </c>
      <c r="BTY35" s="51" t="s">
        <v>2113</v>
      </c>
      <c r="BTZ35" s="51" t="s">
        <v>2114</v>
      </c>
      <c r="BUA35" s="51" t="s">
        <v>2115</v>
      </c>
      <c r="BUB35" s="51" t="s">
        <v>2116</v>
      </c>
      <c r="BUC35" s="51" t="s">
        <v>2117</v>
      </c>
      <c r="BUD35" s="51" t="s">
        <v>2118</v>
      </c>
      <c r="BUE35" s="51" t="s">
        <v>2119</v>
      </c>
      <c r="BUF35" s="51" t="s">
        <v>2120</v>
      </c>
      <c r="BUG35" s="51" t="s">
        <v>2121</v>
      </c>
      <c r="BUH35" s="51" t="s">
        <v>2122</v>
      </c>
      <c r="BUI35" s="51" t="s">
        <v>2123</v>
      </c>
      <c r="BUJ35" s="51" t="s">
        <v>2124</v>
      </c>
      <c r="BUK35" s="51" t="s">
        <v>2125</v>
      </c>
      <c r="BUL35" s="51" t="s">
        <v>2126</v>
      </c>
      <c r="BUM35" s="51" t="s">
        <v>2127</v>
      </c>
      <c r="BUN35" s="51" t="s">
        <v>2128</v>
      </c>
      <c r="BUO35" s="51" t="s">
        <v>2129</v>
      </c>
      <c r="BUP35" s="51" t="s">
        <v>2130</v>
      </c>
      <c r="BUQ35" s="51" t="s">
        <v>2131</v>
      </c>
      <c r="BUR35" s="51" t="s">
        <v>2132</v>
      </c>
      <c r="BUS35" s="51" t="s">
        <v>2133</v>
      </c>
      <c r="BUT35" s="51" t="s">
        <v>2134</v>
      </c>
      <c r="BUU35" s="51" t="s">
        <v>2135</v>
      </c>
      <c r="BUV35" s="51" t="s">
        <v>2136</v>
      </c>
      <c r="BUW35" s="51" t="s">
        <v>2137</v>
      </c>
      <c r="BUX35" s="51" t="s">
        <v>2138</v>
      </c>
      <c r="BUY35" s="51" t="s">
        <v>2139</v>
      </c>
      <c r="BUZ35" s="51" t="s">
        <v>2140</v>
      </c>
      <c r="BVA35" s="51" t="s">
        <v>2141</v>
      </c>
      <c r="BVB35" s="51" t="s">
        <v>2142</v>
      </c>
      <c r="BVC35" s="51" t="s">
        <v>2143</v>
      </c>
      <c r="BVD35" s="51" t="s">
        <v>2144</v>
      </c>
      <c r="BVE35" s="51" t="s">
        <v>2145</v>
      </c>
      <c r="BVF35" s="51" t="s">
        <v>2146</v>
      </c>
      <c r="BVG35" s="51" t="s">
        <v>2147</v>
      </c>
      <c r="BVH35" s="51" t="s">
        <v>2148</v>
      </c>
      <c r="BVI35" s="51" t="s">
        <v>2149</v>
      </c>
      <c r="BVJ35" s="51" t="s">
        <v>2150</v>
      </c>
      <c r="BVK35" s="51" t="s">
        <v>2151</v>
      </c>
      <c r="BVL35" s="51" t="s">
        <v>2152</v>
      </c>
      <c r="BVM35" s="51" t="s">
        <v>2153</v>
      </c>
      <c r="BVN35" s="51" t="s">
        <v>2154</v>
      </c>
      <c r="BVO35" s="51" t="s">
        <v>2155</v>
      </c>
      <c r="BVP35" s="51" t="s">
        <v>2156</v>
      </c>
      <c r="BVQ35" s="51" t="s">
        <v>2157</v>
      </c>
      <c r="BVR35" s="51" t="s">
        <v>2158</v>
      </c>
      <c r="BVS35" s="51" t="s">
        <v>2159</v>
      </c>
      <c r="BVT35" s="51" t="s">
        <v>2160</v>
      </c>
      <c r="BVU35" s="51" t="s">
        <v>2161</v>
      </c>
      <c r="BVV35" s="51" t="s">
        <v>2162</v>
      </c>
      <c r="BVW35" s="51" t="s">
        <v>2163</v>
      </c>
      <c r="BVX35" s="51" t="s">
        <v>2164</v>
      </c>
      <c r="BVY35" s="51" t="s">
        <v>2165</v>
      </c>
      <c r="BVZ35" s="51" t="s">
        <v>2166</v>
      </c>
      <c r="BWA35" s="51" t="s">
        <v>2167</v>
      </c>
      <c r="BWB35" s="51" t="s">
        <v>2168</v>
      </c>
      <c r="BWC35" s="51" t="s">
        <v>2169</v>
      </c>
      <c r="BWD35" s="51" t="s">
        <v>2170</v>
      </c>
      <c r="BWE35" s="51" t="s">
        <v>2171</v>
      </c>
      <c r="BWF35" s="51" t="s">
        <v>2172</v>
      </c>
      <c r="BWG35" s="51" t="s">
        <v>2173</v>
      </c>
      <c r="BWH35" s="51" t="s">
        <v>2174</v>
      </c>
      <c r="BWI35" s="51" t="s">
        <v>2175</v>
      </c>
      <c r="BWJ35" s="51" t="s">
        <v>2176</v>
      </c>
      <c r="BWK35" s="51" t="s">
        <v>2177</v>
      </c>
      <c r="BWL35" s="51" t="s">
        <v>2178</v>
      </c>
      <c r="BWM35" s="51" t="s">
        <v>2179</v>
      </c>
      <c r="BWN35" s="51" t="s">
        <v>2180</v>
      </c>
      <c r="BWO35" s="51" t="s">
        <v>2181</v>
      </c>
      <c r="BWP35" s="51" t="s">
        <v>2182</v>
      </c>
      <c r="BWQ35" s="51" t="s">
        <v>2183</v>
      </c>
      <c r="BWR35" s="51" t="s">
        <v>2184</v>
      </c>
      <c r="BWS35" s="51" t="s">
        <v>2185</v>
      </c>
      <c r="BWT35" s="51" t="s">
        <v>2186</v>
      </c>
      <c r="BWU35" s="51" t="s">
        <v>2187</v>
      </c>
      <c r="BWV35" s="51" t="s">
        <v>2188</v>
      </c>
      <c r="BWW35" s="51" t="s">
        <v>2189</v>
      </c>
      <c r="BWX35" s="51" t="s">
        <v>2190</v>
      </c>
      <c r="BWY35" s="51" t="s">
        <v>2191</v>
      </c>
      <c r="BWZ35" s="51" t="s">
        <v>2192</v>
      </c>
      <c r="BXA35" s="51" t="s">
        <v>2193</v>
      </c>
      <c r="BXB35" s="51" t="s">
        <v>2194</v>
      </c>
      <c r="BXC35" s="51" t="s">
        <v>2195</v>
      </c>
      <c r="BXD35" s="51" t="s">
        <v>2196</v>
      </c>
      <c r="BXE35" s="51" t="s">
        <v>2197</v>
      </c>
      <c r="BXF35" s="51" t="s">
        <v>2198</v>
      </c>
      <c r="BXG35" s="51" t="s">
        <v>2199</v>
      </c>
      <c r="BXH35" s="51" t="s">
        <v>2200</v>
      </c>
      <c r="BXI35" s="51" t="s">
        <v>2201</v>
      </c>
      <c r="BXJ35" s="51" t="s">
        <v>2202</v>
      </c>
      <c r="BXK35" s="51" t="s">
        <v>2203</v>
      </c>
      <c r="BXL35" s="51" t="s">
        <v>2204</v>
      </c>
      <c r="BXM35" s="51" t="s">
        <v>2205</v>
      </c>
      <c r="BXN35" s="51" t="s">
        <v>2206</v>
      </c>
      <c r="BXO35" s="51" t="s">
        <v>2207</v>
      </c>
      <c r="BXP35" s="51" t="s">
        <v>2208</v>
      </c>
      <c r="BXQ35" s="51" t="s">
        <v>2209</v>
      </c>
      <c r="BXR35" s="51" t="s">
        <v>2210</v>
      </c>
      <c r="BXS35" s="51" t="s">
        <v>2211</v>
      </c>
      <c r="BXT35" s="51" t="s">
        <v>2212</v>
      </c>
      <c r="BXU35" s="51" t="s">
        <v>2213</v>
      </c>
      <c r="BXV35" s="51" t="s">
        <v>2214</v>
      </c>
      <c r="BXW35" s="51" t="s">
        <v>2215</v>
      </c>
      <c r="BXX35" s="51" t="s">
        <v>2216</v>
      </c>
      <c r="BXY35" s="51" t="s">
        <v>2217</v>
      </c>
      <c r="BXZ35" s="51" t="s">
        <v>2218</v>
      </c>
      <c r="BYA35" s="51" t="s">
        <v>2219</v>
      </c>
      <c r="BYB35" s="51" t="s">
        <v>2220</v>
      </c>
      <c r="BYC35" s="51" t="s">
        <v>2221</v>
      </c>
      <c r="BYD35" s="51" t="s">
        <v>2222</v>
      </c>
      <c r="BYE35" s="51" t="s">
        <v>2223</v>
      </c>
      <c r="BYF35" s="51" t="s">
        <v>2224</v>
      </c>
      <c r="BYG35" s="51" t="s">
        <v>2225</v>
      </c>
      <c r="BYH35" s="51" t="s">
        <v>2226</v>
      </c>
      <c r="BYI35" s="51" t="s">
        <v>2227</v>
      </c>
      <c r="BYJ35" s="51" t="s">
        <v>2228</v>
      </c>
      <c r="BYK35" s="51" t="s">
        <v>2229</v>
      </c>
      <c r="BYL35" s="51" t="s">
        <v>2230</v>
      </c>
      <c r="BYM35" s="51" t="s">
        <v>2231</v>
      </c>
      <c r="BYN35" s="51" t="s">
        <v>2232</v>
      </c>
      <c r="BYO35" s="51" t="s">
        <v>2233</v>
      </c>
      <c r="BYP35" s="51" t="s">
        <v>2234</v>
      </c>
      <c r="BYQ35" s="51" t="s">
        <v>2235</v>
      </c>
      <c r="BYR35" s="51" t="s">
        <v>2236</v>
      </c>
      <c r="BYS35" s="51" t="s">
        <v>2237</v>
      </c>
      <c r="BYT35" s="51" t="s">
        <v>2238</v>
      </c>
      <c r="BYU35" s="51" t="s">
        <v>2239</v>
      </c>
      <c r="BYV35" s="51" t="s">
        <v>2240</v>
      </c>
      <c r="BYW35" s="51" t="s">
        <v>2241</v>
      </c>
      <c r="BYX35" s="51" t="s">
        <v>2242</v>
      </c>
      <c r="BYY35" s="51" t="s">
        <v>2243</v>
      </c>
      <c r="BYZ35" s="51" t="s">
        <v>2244</v>
      </c>
      <c r="BZA35" s="51" t="s">
        <v>2245</v>
      </c>
      <c r="BZB35" s="51" t="s">
        <v>2246</v>
      </c>
      <c r="BZC35" s="51" t="s">
        <v>2247</v>
      </c>
      <c r="BZD35" s="51" t="s">
        <v>2248</v>
      </c>
      <c r="BZE35" s="51" t="s">
        <v>2249</v>
      </c>
      <c r="BZF35" s="51" t="s">
        <v>2250</v>
      </c>
      <c r="BZG35" s="51" t="s">
        <v>2251</v>
      </c>
      <c r="BZH35" s="51" t="s">
        <v>2252</v>
      </c>
      <c r="BZI35" s="51" t="s">
        <v>2253</v>
      </c>
      <c r="BZJ35" s="51" t="s">
        <v>2254</v>
      </c>
      <c r="BZK35" s="51" t="s">
        <v>2255</v>
      </c>
      <c r="BZL35" s="51" t="s">
        <v>2256</v>
      </c>
      <c r="BZM35" s="51" t="s">
        <v>2257</v>
      </c>
      <c r="BZN35" s="51" t="s">
        <v>2258</v>
      </c>
      <c r="BZO35" s="51" t="s">
        <v>2259</v>
      </c>
      <c r="BZP35" s="51" t="s">
        <v>2260</v>
      </c>
      <c r="BZQ35" s="51" t="s">
        <v>2261</v>
      </c>
      <c r="BZR35" s="51" t="s">
        <v>2262</v>
      </c>
      <c r="BZS35" s="51" t="s">
        <v>2263</v>
      </c>
      <c r="BZT35" s="51" t="s">
        <v>2264</v>
      </c>
      <c r="BZU35" s="51" t="s">
        <v>2265</v>
      </c>
      <c r="BZV35" s="51" t="s">
        <v>2266</v>
      </c>
      <c r="BZW35" s="51" t="s">
        <v>2267</v>
      </c>
      <c r="BZX35" s="51" t="s">
        <v>2268</v>
      </c>
      <c r="BZY35" s="51" t="s">
        <v>2269</v>
      </c>
      <c r="BZZ35" s="51" t="s">
        <v>2270</v>
      </c>
      <c r="CAA35" s="51" t="s">
        <v>2271</v>
      </c>
      <c r="CAB35" s="51" t="s">
        <v>2272</v>
      </c>
      <c r="CAC35" s="51" t="s">
        <v>2273</v>
      </c>
      <c r="CAD35" s="51" t="s">
        <v>2274</v>
      </c>
      <c r="CAE35" s="51" t="s">
        <v>2275</v>
      </c>
      <c r="CAF35" s="51" t="s">
        <v>2276</v>
      </c>
      <c r="CAG35" s="51" t="s">
        <v>2277</v>
      </c>
      <c r="CAH35" s="51" t="s">
        <v>2278</v>
      </c>
      <c r="CAI35" s="51" t="s">
        <v>2279</v>
      </c>
      <c r="CAJ35" s="51" t="s">
        <v>2280</v>
      </c>
      <c r="CAK35" s="51" t="s">
        <v>2281</v>
      </c>
      <c r="CAL35" s="51" t="s">
        <v>2282</v>
      </c>
      <c r="CAM35" s="51" t="s">
        <v>2283</v>
      </c>
      <c r="CAN35" s="51" t="s">
        <v>2284</v>
      </c>
      <c r="CAO35" s="51" t="s">
        <v>2285</v>
      </c>
      <c r="CAP35" s="51" t="s">
        <v>2286</v>
      </c>
      <c r="CAQ35" s="51" t="s">
        <v>2287</v>
      </c>
      <c r="CAR35" s="51" t="s">
        <v>2288</v>
      </c>
      <c r="CAS35" s="51" t="s">
        <v>2289</v>
      </c>
      <c r="CAT35" s="51" t="s">
        <v>2290</v>
      </c>
      <c r="CAU35" s="51" t="s">
        <v>2291</v>
      </c>
      <c r="CAV35" s="51" t="s">
        <v>2292</v>
      </c>
      <c r="CAW35" s="51" t="s">
        <v>2293</v>
      </c>
      <c r="CAX35" s="51" t="s">
        <v>2294</v>
      </c>
      <c r="CAY35" s="51" t="s">
        <v>2295</v>
      </c>
      <c r="CAZ35" s="51" t="s">
        <v>2296</v>
      </c>
      <c r="CBA35" s="51" t="s">
        <v>2297</v>
      </c>
      <c r="CBB35" s="51" t="s">
        <v>2298</v>
      </c>
      <c r="CBC35" s="51" t="s">
        <v>2299</v>
      </c>
      <c r="CBD35" s="51" t="s">
        <v>2300</v>
      </c>
      <c r="CBE35" s="51" t="s">
        <v>2301</v>
      </c>
      <c r="CBF35" s="51" t="s">
        <v>2302</v>
      </c>
      <c r="CBG35" s="51" t="s">
        <v>2303</v>
      </c>
      <c r="CBH35" s="51" t="s">
        <v>2304</v>
      </c>
      <c r="CBI35" s="51" t="s">
        <v>2305</v>
      </c>
      <c r="CBJ35" s="51" t="s">
        <v>2306</v>
      </c>
      <c r="CBK35" s="51" t="s">
        <v>2307</v>
      </c>
      <c r="CBL35" s="51" t="s">
        <v>2308</v>
      </c>
      <c r="CBM35" s="51" t="s">
        <v>2309</v>
      </c>
      <c r="CBN35" s="51" t="s">
        <v>2310</v>
      </c>
      <c r="CBO35" s="51" t="s">
        <v>2311</v>
      </c>
      <c r="CBP35" s="51" t="s">
        <v>2312</v>
      </c>
      <c r="CBQ35" s="51" t="s">
        <v>2313</v>
      </c>
      <c r="CBR35" s="51" t="s">
        <v>2314</v>
      </c>
      <c r="CBS35" s="51" t="s">
        <v>2315</v>
      </c>
      <c r="CBT35" s="51" t="s">
        <v>2316</v>
      </c>
      <c r="CBU35" s="51" t="s">
        <v>2317</v>
      </c>
      <c r="CBV35" s="51" t="s">
        <v>2318</v>
      </c>
      <c r="CBW35" s="51" t="s">
        <v>2319</v>
      </c>
      <c r="CBX35" s="51" t="s">
        <v>2320</v>
      </c>
      <c r="CBY35" s="51" t="s">
        <v>2321</v>
      </c>
      <c r="CBZ35" s="51" t="s">
        <v>2322</v>
      </c>
      <c r="CCA35" s="51" t="s">
        <v>2323</v>
      </c>
      <c r="CCB35" s="51" t="s">
        <v>2324</v>
      </c>
      <c r="CCC35" s="51" t="s">
        <v>2325</v>
      </c>
      <c r="CCD35" s="51" t="s">
        <v>2326</v>
      </c>
      <c r="CCE35" s="51" t="s">
        <v>2327</v>
      </c>
      <c r="CCF35" s="51" t="s">
        <v>2328</v>
      </c>
      <c r="CCG35" s="51" t="s">
        <v>2329</v>
      </c>
      <c r="CCH35" s="51" t="s">
        <v>2330</v>
      </c>
      <c r="CCI35" s="51" t="s">
        <v>2331</v>
      </c>
      <c r="CCJ35" s="51" t="s">
        <v>2332</v>
      </c>
      <c r="CCK35" s="51" t="s">
        <v>2333</v>
      </c>
      <c r="CCL35" s="51" t="s">
        <v>2334</v>
      </c>
      <c r="CCM35" s="51" t="s">
        <v>2335</v>
      </c>
      <c r="CCN35" s="51" t="s">
        <v>2336</v>
      </c>
      <c r="CCO35" s="51" t="s">
        <v>2337</v>
      </c>
      <c r="CCP35" s="51" t="s">
        <v>2338</v>
      </c>
      <c r="CCQ35" s="51" t="s">
        <v>2339</v>
      </c>
      <c r="CCR35" s="51" t="s">
        <v>2340</v>
      </c>
      <c r="CCS35" s="51" t="s">
        <v>2341</v>
      </c>
      <c r="CCT35" s="51" t="s">
        <v>2342</v>
      </c>
      <c r="CCU35" s="51" t="s">
        <v>2343</v>
      </c>
      <c r="CCV35" s="51" t="s">
        <v>2344</v>
      </c>
      <c r="CCW35" s="51" t="s">
        <v>2345</v>
      </c>
      <c r="CCX35" s="51" t="s">
        <v>2346</v>
      </c>
      <c r="CCY35" s="51" t="s">
        <v>2347</v>
      </c>
      <c r="CCZ35" s="51" t="s">
        <v>2348</v>
      </c>
      <c r="CDA35" s="51" t="s">
        <v>2349</v>
      </c>
      <c r="CDB35" s="51" t="s">
        <v>2350</v>
      </c>
      <c r="CDC35" s="51" t="s">
        <v>2351</v>
      </c>
      <c r="CDD35" s="51" t="s">
        <v>2352</v>
      </c>
      <c r="CDE35" s="51" t="s">
        <v>2353</v>
      </c>
      <c r="CDF35" s="51" t="s">
        <v>2354</v>
      </c>
      <c r="CDG35" s="51" t="s">
        <v>2355</v>
      </c>
      <c r="CDH35" s="51" t="s">
        <v>2356</v>
      </c>
      <c r="CDI35" s="51" t="s">
        <v>2357</v>
      </c>
      <c r="CDJ35" s="51" t="s">
        <v>2358</v>
      </c>
      <c r="CDK35" s="51" t="s">
        <v>2359</v>
      </c>
      <c r="CDL35" s="51" t="s">
        <v>2360</v>
      </c>
      <c r="CDM35" s="51" t="s">
        <v>2361</v>
      </c>
      <c r="CDN35" s="51" t="s">
        <v>2362</v>
      </c>
      <c r="CDO35" s="51" t="s">
        <v>2363</v>
      </c>
      <c r="CDP35" s="51" t="s">
        <v>2364</v>
      </c>
      <c r="CDQ35" s="51" t="s">
        <v>2365</v>
      </c>
      <c r="CDR35" s="51" t="s">
        <v>2366</v>
      </c>
      <c r="CDS35" s="51" t="s">
        <v>2367</v>
      </c>
      <c r="CDT35" s="51" t="s">
        <v>2368</v>
      </c>
      <c r="CDU35" s="51" t="s">
        <v>2369</v>
      </c>
      <c r="CDV35" s="51" t="s">
        <v>2370</v>
      </c>
      <c r="CDW35" s="51" t="s">
        <v>2371</v>
      </c>
      <c r="CDX35" s="51" t="s">
        <v>2372</v>
      </c>
      <c r="CDY35" s="51" t="s">
        <v>2373</v>
      </c>
      <c r="CDZ35" s="51" t="s">
        <v>2374</v>
      </c>
      <c r="CEA35" s="51" t="s">
        <v>2375</v>
      </c>
      <c r="CEB35" s="51" t="s">
        <v>2376</v>
      </c>
      <c r="CEC35" s="51" t="s">
        <v>2377</v>
      </c>
      <c r="CED35" s="51" t="s">
        <v>2378</v>
      </c>
      <c r="CEE35" s="51" t="s">
        <v>2379</v>
      </c>
      <c r="CEF35" s="51" t="s">
        <v>2380</v>
      </c>
      <c r="CEG35" s="51" t="s">
        <v>2381</v>
      </c>
      <c r="CEH35" s="51" t="s">
        <v>2382</v>
      </c>
      <c r="CEI35" s="51" t="s">
        <v>2383</v>
      </c>
      <c r="CEJ35" s="51" t="s">
        <v>2384</v>
      </c>
      <c r="CEK35" s="51" t="s">
        <v>2385</v>
      </c>
      <c r="CEL35" s="51" t="s">
        <v>2386</v>
      </c>
      <c r="CEM35" s="51" t="s">
        <v>2387</v>
      </c>
      <c r="CEN35" s="51" t="s">
        <v>2388</v>
      </c>
      <c r="CEO35" s="51" t="s">
        <v>2389</v>
      </c>
      <c r="CEP35" s="51" t="s">
        <v>2390</v>
      </c>
      <c r="CEQ35" s="51" t="s">
        <v>2391</v>
      </c>
      <c r="CER35" s="51" t="s">
        <v>2392</v>
      </c>
      <c r="CES35" s="51" t="s">
        <v>2393</v>
      </c>
      <c r="CET35" s="51" t="s">
        <v>2394</v>
      </c>
      <c r="CEU35" s="51" t="s">
        <v>2395</v>
      </c>
      <c r="CEV35" s="51" t="s">
        <v>2396</v>
      </c>
      <c r="CEW35" s="51" t="s">
        <v>2397</v>
      </c>
      <c r="CEX35" s="51" t="s">
        <v>2398</v>
      </c>
      <c r="CEY35" s="51" t="s">
        <v>2399</v>
      </c>
      <c r="CEZ35" s="51" t="s">
        <v>2400</v>
      </c>
      <c r="CFA35" s="51" t="s">
        <v>2401</v>
      </c>
      <c r="CFB35" s="51" t="s">
        <v>2402</v>
      </c>
      <c r="CFC35" s="51" t="s">
        <v>2403</v>
      </c>
      <c r="CFD35" s="51" t="s">
        <v>2404</v>
      </c>
      <c r="CFE35" s="51" t="s">
        <v>2405</v>
      </c>
      <c r="CFF35" s="51" t="s">
        <v>2406</v>
      </c>
      <c r="CFG35" s="51" t="s">
        <v>2407</v>
      </c>
      <c r="CFH35" s="51" t="s">
        <v>2408</v>
      </c>
      <c r="CFI35" s="51" t="s">
        <v>2409</v>
      </c>
      <c r="CFJ35" s="51" t="s">
        <v>2410</v>
      </c>
      <c r="CFK35" s="51" t="s">
        <v>2411</v>
      </c>
      <c r="CFL35" s="51" t="s">
        <v>2412</v>
      </c>
      <c r="CFM35" s="51" t="s">
        <v>2413</v>
      </c>
      <c r="CFN35" s="51" t="s">
        <v>2414</v>
      </c>
      <c r="CFO35" s="51" t="s">
        <v>2415</v>
      </c>
      <c r="CFP35" s="51" t="s">
        <v>2416</v>
      </c>
      <c r="CFQ35" s="51" t="s">
        <v>2417</v>
      </c>
      <c r="CFR35" s="51" t="s">
        <v>2418</v>
      </c>
      <c r="CFS35" s="51" t="s">
        <v>2419</v>
      </c>
      <c r="CFT35" s="51" t="s">
        <v>2420</v>
      </c>
      <c r="CFU35" s="51" t="s">
        <v>2421</v>
      </c>
      <c r="CFV35" s="51" t="s">
        <v>2422</v>
      </c>
      <c r="CFW35" s="51" t="s">
        <v>2423</v>
      </c>
      <c r="CFX35" s="51" t="s">
        <v>2424</v>
      </c>
      <c r="CFY35" s="51" t="s">
        <v>2425</v>
      </c>
      <c r="CFZ35" s="51" t="s">
        <v>2426</v>
      </c>
      <c r="CGA35" s="51" t="s">
        <v>2427</v>
      </c>
      <c r="CGB35" s="51" t="s">
        <v>2428</v>
      </c>
      <c r="CGC35" s="51" t="s">
        <v>2429</v>
      </c>
      <c r="CGD35" s="51" t="s">
        <v>2430</v>
      </c>
      <c r="CGE35" s="51" t="s">
        <v>2431</v>
      </c>
      <c r="CGF35" s="51" t="s">
        <v>2432</v>
      </c>
      <c r="CGG35" s="51" t="s">
        <v>2433</v>
      </c>
      <c r="CGH35" s="51" t="s">
        <v>2434</v>
      </c>
      <c r="CGI35" s="51" t="s">
        <v>2435</v>
      </c>
      <c r="CGJ35" s="51" t="s">
        <v>2436</v>
      </c>
      <c r="CGK35" s="51" t="s">
        <v>2437</v>
      </c>
      <c r="CGL35" s="51" t="s">
        <v>2438</v>
      </c>
      <c r="CGM35" s="51" t="s">
        <v>2439</v>
      </c>
      <c r="CGN35" s="51" t="s">
        <v>2440</v>
      </c>
      <c r="CGO35" s="51" t="s">
        <v>2441</v>
      </c>
      <c r="CGP35" s="51" t="s">
        <v>2442</v>
      </c>
      <c r="CGQ35" s="51" t="s">
        <v>2443</v>
      </c>
      <c r="CGR35" s="51" t="s">
        <v>2444</v>
      </c>
      <c r="CGS35" s="51" t="s">
        <v>2445</v>
      </c>
      <c r="CGT35" s="51" t="s">
        <v>2446</v>
      </c>
      <c r="CGU35" s="51" t="s">
        <v>2447</v>
      </c>
      <c r="CGV35" s="51" t="s">
        <v>2448</v>
      </c>
      <c r="CGW35" s="51" t="s">
        <v>2449</v>
      </c>
      <c r="CGX35" s="51" t="s">
        <v>2450</v>
      </c>
      <c r="CGY35" s="51" t="s">
        <v>2451</v>
      </c>
      <c r="CGZ35" s="51" t="s">
        <v>2452</v>
      </c>
      <c r="CHA35" s="51" t="s">
        <v>2453</v>
      </c>
      <c r="CHB35" s="51" t="s">
        <v>2454</v>
      </c>
      <c r="CHC35" s="51" t="s">
        <v>2455</v>
      </c>
      <c r="CHD35" s="51" t="s">
        <v>2456</v>
      </c>
      <c r="CHE35" s="51" t="s">
        <v>2457</v>
      </c>
      <c r="CHF35" s="51" t="s">
        <v>2458</v>
      </c>
      <c r="CHG35" s="51" t="s">
        <v>2459</v>
      </c>
      <c r="CHH35" s="51" t="s">
        <v>2460</v>
      </c>
      <c r="CHI35" s="51" t="s">
        <v>2461</v>
      </c>
      <c r="CHJ35" s="51" t="s">
        <v>2462</v>
      </c>
      <c r="CHK35" s="51" t="s">
        <v>2463</v>
      </c>
      <c r="CHL35" s="51" t="s">
        <v>2464</v>
      </c>
      <c r="CHM35" s="51" t="s">
        <v>2465</v>
      </c>
      <c r="CHN35" s="51" t="s">
        <v>2466</v>
      </c>
      <c r="CHO35" s="51" t="s">
        <v>2467</v>
      </c>
      <c r="CHP35" s="51" t="s">
        <v>2468</v>
      </c>
      <c r="CHQ35" s="51" t="s">
        <v>2469</v>
      </c>
      <c r="CHR35" s="51" t="s">
        <v>2470</v>
      </c>
      <c r="CHS35" s="51" t="s">
        <v>2471</v>
      </c>
      <c r="CHT35" s="51" t="s">
        <v>2472</v>
      </c>
      <c r="CHU35" s="51" t="s">
        <v>2473</v>
      </c>
      <c r="CHV35" s="51" t="s">
        <v>2474</v>
      </c>
      <c r="CHW35" s="51" t="s">
        <v>2475</v>
      </c>
      <c r="CHX35" s="51" t="s">
        <v>2476</v>
      </c>
      <c r="CHY35" s="51" t="s">
        <v>2477</v>
      </c>
      <c r="CHZ35" s="51" t="s">
        <v>2478</v>
      </c>
      <c r="CIA35" s="51" t="s">
        <v>2479</v>
      </c>
      <c r="CIB35" s="51" t="s">
        <v>2480</v>
      </c>
      <c r="CIC35" s="51" t="s">
        <v>2481</v>
      </c>
      <c r="CID35" s="51" t="s">
        <v>2482</v>
      </c>
      <c r="CIE35" s="51" t="s">
        <v>2483</v>
      </c>
      <c r="CIF35" s="51" t="s">
        <v>2484</v>
      </c>
      <c r="CIG35" s="51" t="s">
        <v>2485</v>
      </c>
      <c r="CIH35" s="51" t="s">
        <v>2486</v>
      </c>
      <c r="CII35" s="51" t="s">
        <v>2487</v>
      </c>
      <c r="CIJ35" s="51" t="s">
        <v>2488</v>
      </c>
      <c r="CIK35" s="51" t="s">
        <v>2489</v>
      </c>
      <c r="CIL35" s="51" t="s">
        <v>2490</v>
      </c>
      <c r="CIM35" s="51" t="s">
        <v>2491</v>
      </c>
      <c r="CIN35" s="51" t="s">
        <v>2492</v>
      </c>
      <c r="CIO35" s="51" t="s">
        <v>2493</v>
      </c>
      <c r="CIP35" s="51" t="s">
        <v>2494</v>
      </c>
      <c r="CIQ35" s="51" t="s">
        <v>2495</v>
      </c>
      <c r="CIR35" s="51" t="s">
        <v>2496</v>
      </c>
      <c r="CIS35" s="51" t="s">
        <v>2497</v>
      </c>
      <c r="CIT35" s="51" t="s">
        <v>2498</v>
      </c>
      <c r="CIU35" s="51" t="s">
        <v>2499</v>
      </c>
      <c r="CIV35" s="51" t="s">
        <v>2500</v>
      </c>
      <c r="CIW35" s="51" t="s">
        <v>2501</v>
      </c>
      <c r="CIX35" s="51" t="s">
        <v>2502</v>
      </c>
      <c r="CIY35" s="51" t="s">
        <v>2503</v>
      </c>
      <c r="CIZ35" s="51" t="s">
        <v>2504</v>
      </c>
      <c r="CJA35" s="51" t="s">
        <v>2505</v>
      </c>
      <c r="CJB35" s="51" t="s">
        <v>2506</v>
      </c>
      <c r="CJC35" s="51" t="s">
        <v>2507</v>
      </c>
      <c r="CJD35" s="51" t="s">
        <v>2508</v>
      </c>
      <c r="CJE35" s="51" t="s">
        <v>2509</v>
      </c>
      <c r="CJF35" s="51" t="s">
        <v>2510</v>
      </c>
      <c r="CJG35" s="51" t="s">
        <v>2511</v>
      </c>
      <c r="CJH35" s="51" t="s">
        <v>2512</v>
      </c>
      <c r="CJI35" s="51" t="s">
        <v>2513</v>
      </c>
      <c r="CJJ35" s="51" t="s">
        <v>2514</v>
      </c>
      <c r="CJK35" s="51" t="s">
        <v>2515</v>
      </c>
      <c r="CJL35" s="51" t="s">
        <v>2516</v>
      </c>
      <c r="CJM35" s="51" t="s">
        <v>2517</v>
      </c>
      <c r="CJN35" s="51" t="s">
        <v>2518</v>
      </c>
      <c r="CJO35" s="51" t="s">
        <v>2519</v>
      </c>
      <c r="CJP35" s="51" t="s">
        <v>2520</v>
      </c>
      <c r="CJQ35" s="51" t="s">
        <v>2521</v>
      </c>
      <c r="CJR35" s="51" t="s">
        <v>2522</v>
      </c>
      <c r="CJS35" s="51" t="s">
        <v>2523</v>
      </c>
      <c r="CJT35" s="51" t="s">
        <v>2524</v>
      </c>
      <c r="CJU35" s="51" t="s">
        <v>2525</v>
      </c>
      <c r="CJV35" s="51" t="s">
        <v>2526</v>
      </c>
      <c r="CJW35" s="51" t="s">
        <v>2527</v>
      </c>
      <c r="CJX35" s="51" t="s">
        <v>2528</v>
      </c>
      <c r="CJY35" s="51" t="s">
        <v>2529</v>
      </c>
      <c r="CJZ35" s="51" t="s">
        <v>2530</v>
      </c>
      <c r="CKA35" s="51" t="s">
        <v>2531</v>
      </c>
      <c r="CKB35" s="51" t="s">
        <v>2532</v>
      </c>
      <c r="CKC35" s="51" t="s">
        <v>2533</v>
      </c>
      <c r="CKD35" s="51" t="s">
        <v>2534</v>
      </c>
      <c r="CKE35" s="51" t="s">
        <v>2535</v>
      </c>
      <c r="CKF35" s="51" t="s">
        <v>2536</v>
      </c>
      <c r="CKG35" s="51" t="s">
        <v>2537</v>
      </c>
      <c r="CKH35" s="51" t="s">
        <v>2538</v>
      </c>
      <c r="CKI35" s="51" t="s">
        <v>2539</v>
      </c>
      <c r="CKJ35" s="51" t="s">
        <v>2540</v>
      </c>
      <c r="CKK35" s="51" t="s">
        <v>2541</v>
      </c>
      <c r="CKL35" s="51" t="s">
        <v>2542</v>
      </c>
      <c r="CKM35" s="51" t="s">
        <v>2543</v>
      </c>
      <c r="CKN35" s="51" t="s">
        <v>2544</v>
      </c>
      <c r="CKO35" s="51" t="s">
        <v>2545</v>
      </c>
      <c r="CKP35" s="51" t="s">
        <v>2546</v>
      </c>
      <c r="CKQ35" s="51" t="s">
        <v>2547</v>
      </c>
      <c r="CKR35" s="51" t="s">
        <v>2548</v>
      </c>
      <c r="CKS35" s="51" t="s">
        <v>2549</v>
      </c>
      <c r="CKT35" s="51" t="s">
        <v>2550</v>
      </c>
      <c r="CKU35" s="51" t="s">
        <v>2551</v>
      </c>
      <c r="CKV35" s="51" t="s">
        <v>2552</v>
      </c>
      <c r="CKW35" s="51" t="s">
        <v>2553</v>
      </c>
      <c r="CKX35" s="51" t="s">
        <v>2554</v>
      </c>
      <c r="CKY35" s="51" t="s">
        <v>2555</v>
      </c>
      <c r="CKZ35" s="51" t="s">
        <v>2556</v>
      </c>
      <c r="CLA35" s="51" t="s">
        <v>2557</v>
      </c>
      <c r="CLB35" s="51" t="s">
        <v>2558</v>
      </c>
      <c r="CLC35" s="51" t="s">
        <v>2559</v>
      </c>
      <c r="CLD35" s="51" t="s">
        <v>2560</v>
      </c>
      <c r="CLE35" s="51" t="s">
        <v>2561</v>
      </c>
      <c r="CLF35" s="51" t="s">
        <v>2562</v>
      </c>
      <c r="CLG35" s="51" t="s">
        <v>2563</v>
      </c>
      <c r="CLH35" s="51" t="s">
        <v>2564</v>
      </c>
      <c r="CLI35" s="51" t="s">
        <v>2565</v>
      </c>
      <c r="CLJ35" s="51" t="s">
        <v>2566</v>
      </c>
      <c r="CLK35" s="51" t="s">
        <v>2567</v>
      </c>
      <c r="CLL35" s="51" t="s">
        <v>2568</v>
      </c>
      <c r="CLM35" s="51" t="s">
        <v>2569</v>
      </c>
      <c r="CLN35" s="51" t="s">
        <v>2570</v>
      </c>
      <c r="CLO35" s="51" t="s">
        <v>2571</v>
      </c>
      <c r="CLP35" s="51" t="s">
        <v>2572</v>
      </c>
      <c r="CLQ35" s="51" t="s">
        <v>2573</v>
      </c>
      <c r="CLR35" s="51" t="s">
        <v>2574</v>
      </c>
      <c r="CLS35" s="51" t="s">
        <v>2575</v>
      </c>
      <c r="CLT35" s="51" t="s">
        <v>2576</v>
      </c>
      <c r="CLU35" s="51" t="s">
        <v>2577</v>
      </c>
      <c r="CLV35" s="51" t="s">
        <v>2578</v>
      </c>
      <c r="CLW35" s="51" t="s">
        <v>2579</v>
      </c>
      <c r="CLX35" s="51" t="s">
        <v>2580</v>
      </c>
      <c r="CLY35" s="51" t="s">
        <v>2581</v>
      </c>
      <c r="CLZ35" s="51" t="s">
        <v>2582</v>
      </c>
      <c r="CMA35" s="51" t="s">
        <v>2583</v>
      </c>
      <c r="CMB35" s="51" t="s">
        <v>2584</v>
      </c>
      <c r="CMC35" s="51" t="s">
        <v>2585</v>
      </c>
      <c r="CMD35" s="51" t="s">
        <v>2586</v>
      </c>
      <c r="CME35" s="51" t="s">
        <v>2587</v>
      </c>
      <c r="CMF35" s="51" t="s">
        <v>2588</v>
      </c>
      <c r="CMG35" s="51" t="s">
        <v>2589</v>
      </c>
      <c r="CMH35" s="51" t="s">
        <v>2590</v>
      </c>
      <c r="CMI35" s="51" t="s">
        <v>2591</v>
      </c>
      <c r="CMJ35" s="51" t="s">
        <v>2592</v>
      </c>
      <c r="CMK35" s="51" t="s">
        <v>2593</v>
      </c>
      <c r="CML35" s="51" t="s">
        <v>2594</v>
      </c>
      <c r="CMM35" s="51" t="s">
        <v>2595</v>
      </c>
      <c r="CMN35" s="51" t="s">
        <v>2596</v>
      </c>
      <c r="CMO35" s="51" t="s">
        <v>2597</v>
      </c>
      <c r="CMP35" s="51" t="s">
        <v>2598</v>
      </c>
      <c r="CMQ35" s="51" t="s">
        <v>2599</v>
      </c>
      <c r="CMR35" s="51" t="s">
        <v>2600</v>
      </c>
      <c r="CMS35" s="51" t="s">
        <v>2601</v>
      </c>
      <c r="CMT35" s="51" t="s">
        <v>2602</v>
      </c>
      <c r="CMU35" s="51" t="s">
        <v>2603</v>
      </c>
      <c r="CMV35" s="51" t="s">
        <v>2604</v>
      </c>
      <c r="CMW35" s="51" t="s">
        <v>2605</v>
      </c>
      <c r="CMX35" s="51" t="s">
        <v>2606</v>
      </c>
      <c r="CMY35" s="51" t="s">
        <v>2607</v>
      </c>
      <c r="CMZ35" s="51" t="s">
        <v>2608</v>
      </c>
      <c r="CNA35" s="51" t="s">
        <v>2609</v>
      </c>
      <c r="CNB35" s="51" t="s">
        <v>2610</v>
      </c>
      <c r="CNC35" s="51" t="s">
        <v>2611</v>
      </c>
      <c r="CND35" s="51" t="s">
        <v>2612</v>
      </c>
      <c r="CNE35" s="51" t="s">
        <v>2613</v>
      </c>
      <c r="CNF35" s="51" t="s">
        <v>2614</v>
      </c>
      <c r="CNG35" s="51" t="s">
        <v>2615</v>
      </c>
      <c r="CNH35" s="51" t="s">
        <v>2616</v>
      </c>
      <c r="CNI35" s="51" t="s">
        <v>2617</v>
      </c>
      <c r="CNJ35" s="51" t="s">
        <v>2618</v>
      </c>
      <c r="CNK35" s="51" t="s">
        <v>2619</v>
      </c>
      <c r="CNL35" s="51" t="s">
        <v>2620</v>
      </c>
      <c r="CNM35" s="51" t="s">
        <v>2621</v>
      </c>
      <c r="CNN35" s="51" t="s">
        <v>2622</v>
      </c>
      <c r="CNO35" s="51" t="s">
        <v>2623</v>
      </c>
      <c r="CNP35" s="51" t="s">
        <v>2624</v>
      </c>
      <c r="CNQ35" s="51" t="s">
        <v>2625</v>
      </c>
      <c r="CNR35" s="51" t="s">
        <v>2626</v>
      </c>
      <c r="CNS35" s="51" t="s">
        <v>2627</v>
      </c>
      <c r="CNT35" s="51" t="s">
        <v>2628</v>
      </c>
      <c r="CNU35" s="51" t="s">
        <v>2629</v>
      </c>
      <c r="CNV35" s="51" t="s">
        <v>2630</v>
      </c>
      <c r="CNW35" s="51" t="s">
        <v>2631</v>
      </c>
      <c r="CNX35" s="51" t="s">
        <v>2632</v>
      </c>
      <c r="CNY35" s="51" t="s">
        <v>2633</v>
      </c>
      <c r="CNZ35" s="51" t="s">
        <v>2634</v>
      </c>
      <c r="COA35" s="51" t="s">
        <v>2635</v>
      </c>
      <c r="COB35" s="51" t="s">
        <v>2636</v>
      </c>
      <c r="COC35" s="51" t="s">
        <v>2637</v>
      </c>
      <c r="COD35" s="51" t="s">
        <v>2638</v>
      </c>
      <c r="COE35" s="51" t="s">
        <v>2639</v>
      </c>
      <c r="COF35" s="51" t="s">
        <v>2640</v>
      </c>
      <c r="COG35" s="51" t="s">
        <v>2641</v>
      </c>
      <c r="COH35" s="51" t="s">
        <v>2642</v>
      </c>
      <c r="COI35" s="51" t="s">
        <v>2643</v>
      </c>
      <c r="COJ35" s="51" t="s">
        <v>2644</v>
      </c>
      <c r="COK35" s="51" t="s">
        <v>2645</v>
      </c>
      <c r="COL35" s="51" t="s">
        <v>2646</v>
      </c>
      <c r="COM35" s="51" t="s">
        <v>2647</v>
      </c>
      <c r="CON35" s="51" t="s">
        <v>2648</v>
      </c>
      <c r="COO35" s="51" t="s">
        <v>2649</v>
      </c>
      <c r="COP35" s="51" t="s">
        <v>2650</v>
      </c>
      <c r="COQ35" s="51" t="s">
        <v>2651</v>
      </c>
      <c r="COR35" s="51" t="s">
        <v>2652</v>
      </c>
      <c r="COS35" s="51" t="s">
        <v>2653</v>
      </c>
      <c r="COT35" s="51" t="s">
        <v>2654</v>
      </c>
      <c r="COU35" s="51" t="s">
        <v>2655</v>
      </c>
      <c r="COV35" s="51" t="s">
        <v>2656</v>
      </c>
      <c r="COW35" s="51" t="s">
        <v>2657</v>
      </c>
      <c r="COX35" s="51" t="s">
        <v>2658</v>
      </c>
      <c r="COY35" s="51" t="s">
        <v>2659</v>
      </c>
      <c r="COZ35" s="51" t="s">
        <v>2660</v>
      </c>
      <c r="CPA35" s="51" t="s">
        <v>2661</v>
      </c>
      <c r="CPB35" s="51" t="s">
        <v>2662</v>
      </c>
      <c r="CPC35" s="51" t="s">
        <v>2663</v>
      </c>
      <c r="CPD35" s="51" t="s">
        <v>2664</v>
      </c>
      <c r="CPE35" s="51" t="s">
        <v>2665</v>
      </c>
      <c r="CPF35" s="51" t="s">
        <v>2666</v>
      </c>
      <c r="CPG35" s="51" t="s">
        <v>2667</v>
      </c>
      <c r="CPH35" s="51" t="s">
        <v>2668</v>
      </c>
      <c r="CPI35" s="51" t="s">
        <v>2669</v>
      </c>
      <c r="CPJ35" s="51" t="s">
        <v>2670</v>
      </c>
      <c r="CPK35" s="51" t="s">
        <v>2671</v>
      </c>
      <c r="CPL35" s="51" t="s">
        <v>2672</v>
      </c>
      <c r="CPM35" s="51" t="s">
        <v>2673</v>
      </c>
      <c r="CPN35" s="51" t="s">
        <v>2674</v>
      </c>
      <c r="CPO35" s="51" t="s">
        <v>2675</v>
      </c>
      <c r="CPP35" s="51" t="s">
        <v>2676</v>
      </c>
      <c r="CPQ35" s="51" t="s">
        <v>2677</v>
      </c>
      <c r="CPR35" s="51" t="s">
        <v>2678</v>
      </c>
      <c r="CPS35" s="51" t="s">
        <v>2679</v>
      </c>
      <c r="CPT35" s="51" t="s">
        <v>2680</v>
      </c>
      <c r="CPU35" s="51" t="s">
        <v>2681</v>
      </c>
      <c r="CPV35" s="51" t="s">
        <v>2682</v>
      </c>
      <c r="CPW35" s="51" t="s">
        <v>2683</v>
      </c>
      <c r="CPX35" s="51" t="s">
        <v>2684</v>
      </c>
      <c r="CPY35" s="51" t="s">
        <v>2685</v>
      </c>
      <c r="CPZ35" s="51" t="s">
        <v>2686</v>
      </c>
      <c r="CQA35" s="51" t="s">
        <v>2687</v>
      </c>
      <c r="CQB35" s="51" t="s">
        <v>2688</v>
      </c>
      <c r="CQC35" s="51" t="s">
        <v>2689</v>
      </c>
      <c r="CQD35" s="51" t="s">
        <v>2690</v>
      </c>
      <c r="CQE35" s="51" t="s">
        <v>2691</v>
      </c>
      <c r="CQF35" s="51" t="s">
        <v>2692</v>
      </c>
      <c r="CQG35" s="51" t="s">
        <v>2693</v>
      </c>
      <c r="CQH35" s="51" t="s">
        <v>2694</v>
      </c>
      <c r="CQI35" s="51" t="s">
        <v>2695</v>
      </c>
      <c r="CQJ35" s="51" t="s">
        <v>2696</v>
      </c>
      <c r="CQK35" s="51" t="s">
        <v>2697</v>
      </c>
      <c r="CQL35" s="51" t="s">
        <v>2698</v>
      </c>
      <c r="CQM35" s="51" t="s">
        <v>2699</v>
      </c>
      <c r="CQN35" s="51" t="s">
        <v>2700</v>
      </c>
      <c r="CQO35" s="51" t="s">
        <v>2701</v>
      </c>
      <c r="CQP35" s="51" t="s">
        <v>2702</v>
      </c>
      <c r="CQQ35" s="51" t="s">
        <v>2703</v>
      </c>
      <c r="CQR35" s="51" t="s">
        <v>2704</v>
      </c>
      <c r="CQS35" s="51" t="s">
        <v>2705</v>
      </c>
      <c r="CQT35" s="51" t="s">
        <v>2706</v>
      </c>
      <c r="CQU35" s="51" t="s">
        <v>2707</v>
      </c>
      <c r="CQV35" s="51" t="s">
        <v>2708</v>
      </c>
      <c r="CQW35" s="51" t="s">
        <v>2709</v>
      </c>
      <c r="CQX35" s="51" t="s">
        <v>2710</v>
      </c>
      <c r="CQY35" s="51" t="s">
        <v>2711</v>
      </c>
      <c r="CQZ35" s="51" t="s">
        <v>2712</v>
      </c>
      <c r="CRA35" s="51" t="s">
        <v>2713</v>
      </c>
      <c r="CRB35" s="51" t="s">
        <v>2714</v>
      </c>
      <c r="CRC35" s="51" t="s">
        <v>2715</v>
      </c>
      <c r="CRD35" s="51" t="s">
        <v>2716</v>
      </c>
      <c r="CRE35" s="51" t="s">
        <v>2717</v>
      </c>
      <c r="CRF35" s="51" t="s">
        <v>2718</v>
      </c>
      <c r="CRG35" s="51" t="s">
        <v>2719</v>
      </c>
      <c r="CRH35" s="51" t="s">
        <v>2720</v>
      </c>
      <c r="CRI35" s="51" t="s">
        <v>2721</v>
      </c>
      <c r="CRJ35" s="51" t="s">
        <v>2722</v>
      </c>
      <c r="CRK35" s="51" t="s">
        <v>2723</v>
      </c>
      <c r="CRL35" s="51" t="s">
        <v>2724</v>
      </c>
      <c r="CRM35" s="51" t="s">
        <v>2725</v>
      </c>
      <c r="CRN35" s="51" t="s">
        <v>2726</v>
      </c>
      <c r="CRO35" s="51" t="s">
        <v>2727</v>
      </c>
      <c r="CRP35" s="51" t="s">
        <v>2728</v>
      </c>
      <c r="CRQ35" s="51" t="s">
        <v>2729</v>
      </c>
      <c r="CRR35" s="51" t="s">
        <v>2730</v>
      </c>
      <c r="CRS35" s="51" t="s">
        <v>2731</v>
      </c>
      <c r="CRT35" s="51" t="s">
        <v>2732</v>
      </c>
      <c r="CRU35" s="51" t="s">
        <v>2733</v>
      </c>
      <c r="CRV35" s="51" t="s">
        <v>2734</v>
      </c>
      <c r="CRW35" s="51" t="s">
        <v>2735</v>
      </c>
      <c r="CRX35" s="51" t="s">
        <v>2736</v>
      </c>
      <c r="CRY35" s="51" t="s">
        <v>2737</v>
      </c>
      <c r="CRZ35" s="51" t="s">
        <v>2738</v>
      </c>
      <c r="CSA35" s="51" t="s">
        <v>2739</v>
      </c>
      <c r="CSB35" s="51" t="s">
        <v>2740</v>
      </c>
      <c r="CSC35" s="51" t="s">
        <v>2741</v>
      </c>
      <c r="CSD35" s="51" t="s">
        <v>2742</v>
      </c>
      <c r="CSE35" s="51" t="s">
        <v>2743</v>
      </c>
      <c r="CSF35" s="51" t="s">
        <v>2744</v>
      </c>
      <c r="CSG35" s="51" t="s">
        <v>2745</v>
      </c>
      <c r="CSH35" s="51" t="s">
        <v>2746</v>
      </c>
      <c r="CSI35" s="51" t="s">
        <v>2747</v>
      </c>
      <c r="CSJ35" s="51" t="s">
        <v>2748</v>
      </c>
      <c r="CSK35" s="51" t="s">
        <v>2749</v>
      </c>
      <c r="CSL35" s="51" t="s">
        <v>2750</v>
      </c>
      <c r="CSM35" s="51" t="s">
        <v>2751</v>
      </c>
      <c r="CSN35" s="51" t="s">
        <v>2752</v>
      </c>
      <c r="CSO35" s="51" t="s">
        <v>2753</v>
      </c>
      <c r="CSP35" s="51" t="s">
        <v>2754</v>
      </c>
      <c r="CSQ35" s="51" t="s">
        <v>2755</v>
      </c>
      <c r="CSR35" s="51" t="s">
        <v>2756</v>
      </c>
      <c r="CSS35" s="51" t="s">
        <v>2757</v>
      </c>
      <c r="CST35" s="51" t="s">
        <v>2758</v>
      </c>
      <c r="CSU35" s="51" t="s">
        <v>2759</v>
      </c>
      <c r="CSV35" s="51" t="s">
        <v>2760</v>
      </c>
      <c r="CSW35" s="51" t="s">
        <v>2761</v>
      </c>
      <c r="CSX35" s="51" t="s">
        <v>2762</v>
      </c>
      <c r="CSY35" s="51" t="s">
        <v>2763</v>
      </c>
      <c r="CSZ35" s="51" t="s">
        <v>2764</v>
      </c>
      <c r="CTA35" s="51" t="s">
        <v>2765</v>
      </c>
      <c r="CTB35" s="51" t="s">
        <v>2766</v>
      </c>
      <c r="CTC35" s="51" t="s">
        <v>2767</v>
      </c>
      <c r="CTD35" s="51" t="s">
        <v>2768</v>
      </c>
      <c r="CTE35" s="51" t="s">
        <v>2769</v>
      </c>
      <c r="CTF35" s="51" t="s">
        <v>2770</v>
      </c>
      <c r="CTG35" s="51" t="s">
        <v>2771</v>
      </c>
      <c r="CTH35" s="51" t="s">
        <v>2772</v>
      </c>
      <c r="CTI35" s="51" t="s">
        <v>2773</v>
      </c>
      <c r="CTJ35" s="51" t="s">
        <v>2774</v>
      </c>
      <c r="CTK35" s="51" t="s">
        <v>2775</v>
      </c>
      <c r="CTL35" s="51" t="s">
        <v>2776</v>
      </c>
      <c r="CTM35" s="51" t="s">
        <v>2777</v>
      </c>
      <c r="CTN35" s="51" t="s">
        <v>2778</v>
      </c>
      <c r="CTO35" s="51" t="s">
        <v>2779</v>
      </c>
      <c r="CTP35" s="51" t="s">
        <v>2780</v>
      </c>
      <c r="CTQ35" s="51" t="s">
        <v>2781</v>
      </c>
      <c r="CTR35" s="51" t="s">
        <v>2782</v>
      </c>
      <c r="CTS35" s="51" t="s">
        <v>2783</v>
      </c>
      <c r="CTT35" s="51" t="s">
        <v>2784</v>
      </c>
      <c r="CTU35" s="51" t="s">
        <v>2785</v>
      </c>
      <c r="CTV35" s="51" t="s">
        <v>2786</v>
      </c>
      <c r="CTW35" s="51" t="s">
        <v>2787</v>
      </c>
      <c r="CTX35" s="51" t="s">
        <v>2788</v>
      </c>
      <c r="CTY35" s="51" t="s">
        <v>2789</v>
      </c>
      <c r="CTZ35" s="51" t="s">
        <v>2790</v>
      </c>
      <c r="CUA35" s="51" t="s">
        <v>2791</v>
      </c>
      <c r="CUB35" s="51" t="s">
        <v>2792</v>
      </c>
      <c r="CUC35" s="51" t="s">
        <v>2793</v>
      </c>
      <c r="CUD35" s="51" t="s">
        <v>2794</v>
      </c>
      <c r="CUE35" s="51" t="s">
        <v>2795</v>
      </c>
      <c r="CUF35" s="51" t="s">
        <v>2796</v>
      </c>
      <c r="CUG35" s="51" t="s">
        <v>2797</v>
      </c>
      <c r="CUH35" s="51" t="s">
        <v>2798</v>
      </c>
      <c r="CUI35" s="51" t="s">
        <v>2799</v>
      </c>
      <c r="CUJ35" s="51" t="s">
        <v>2800</v>
      </c>
      <c r="CUK35" s="51" t="s">
        <v>2801</v>
      </c>
      <c r="CUL35" s="51" t="s">
        <v>2802</v>
      </c>
      <c r="CUM35" s="51" t="s">
        <v>2803</v>
      </c>
      <c r="CUN35" s="51" t="s">
        <v>2804</v>
      </c>
      <c r="CUO35" s="51" t="s">
        <v>2805</v>
      </c>
      <c r="CUP35" s="51" t="s">
        <v>2806</v>
      </c>
      <c r="CUQ35" s="51" t="s">
        <v>2807</v>
      </c>
      <c r="CUR35" s="51" t="s">
        <v>2808</v>
      </c>
      <c r="CUS35" s="51" t="s">
        <v>2809</v>
      </c>
      <c r="CUT35" s="51" t="s">
        <v>2810</v>
      </c>
      <c r="CUU35" s="51" t="s">
        <v>2811</v>
      </c>
      <c r="CUV35" s="51" t="s">
        <v>2812</v>
      </c>
      <c r="CUW35" s="51" t="s">
        <v>2813</v>
      </c>
      <c r="CUX35" s="51" t="s">
        <v>2814</v>
      </c>
      <c r="CUY35" s="51" t="s">
        <v>2815</v>
      </c>
      <c r="CUZ35" s="51" t="s">
        <v>2816</v>
      </c>
      <c r="CVA35" s="51" t="s">
        <v>2817</v>
      </c>
      <c r="CVB35" s="51" t="s">
        <v>2818</v>
      </c>
      <c r="CVC35" s="51" t="s">
        <v>2819</v>
      </c>
      <c r="CVD35" s="51" t="s">
        <v>2820</v>
      </c>
      <c r="CVE35" s="51" t="s">
        <v>2821</v>
      </c>
      <c r="CVF35" s="51" t="s">
        <v>2822</v>
      </c>
      <c r="CVG35" s="51" t="s">
        <v>2823</v>
      </c>
      <c r="CVH35" s="51" t="s">
        <v>2824</v>
      </c>
      <c r="CVI35" s="51" t="s">
        <v>2825</v>
      </c>
      <c r="CVJ35" s="51" t="s">
        <v>2826</v>
      </c>
      <c r="CVK35" s="51" t="s">
        <v>2827</v>
      </c>
      <c r="CVL35" s="51" t="s">
        <v>2828</v>
      </c>
      <c r="CVM35" s="51" t="s">
        <v>2829</v>
      </c>
      <c r="CVN35" s="51" t="s">
        <v>2830</v>
      </c>
      <c r="CVO35" s="51" t="s">
        <v>2831</v>
      </c>
      <c r="CVP35" s="51" t="s">
        <v>2832</v>
      </c>
      <c r="CVQ35" s="51" t="s">
        <v>2833</v>
      </c>
      <c r="CVR35" s="51" t="s">
        <v>2834</v>
      </c>
      <c r="CVS35" s="51" t="s">
        <v>2835</v>
      </c>
      <c r="CVT35" s="51" t="s">
        <v>2836</v>
      </c>
      <c r="CVU35" s="51" t="s">
        <v>2837</v>
      </c>
      <c r="CVV35" s="51" t="s">
        <v>2838</v>
      </c>
      <c r="CVW35" s="51" t="s">
        <v>2839</v>
      </c>
      <c r="CVX35" s="51" t="s">
        <v>2840</v>
      </c>
      <c r="CVY35" s="51" t="s">
        <v>2841</v>
      </c>
      <c r="CVZ35" s="51" t="s">
        <v>2842</v>
      </c>
      <c r="CWA35" s="51" t="s">
        <v>2843</v>
      </c>
      <c r="CWB35" s="51" t="s">
        <v>2844</v>
      </c>
      <c r="CWC35" s="51" t="s">
        <v>2845</v>
      </c>
      <c r="CWD35" s="51" t="s">
        <v>2846</v>
      </c>
      <c r="CWE35" s="51" t="s">
        <v>2847</v>
      </c>
      <c r="CWF35" s="51" t="s">
        <v>2848</v>
      </c>
      <c r="CWG35" s="51" t="s">
        <v>2849</v>
      </c>
      <c r="CWH35" s="51" t="s">
        <v>2850</v>
      </c>
      <c r="CWI35" s="51" t="s">
        <v>2851</v>
      </c>
      <c r="CWJ35" s="51" t="s">
        <v>2852</v>
      </c>
      <c r="CWK35" s="51" t="s">
        <v>2853</v>
      </c>
      <c r="CWL35" s="51" t="s">
        <v>2854</v>
      </c>
      <c r="CWM35" s="51" t="s">
        <v>2855</v>
      </c>
      <c r="CWN35" s="51" t="s">
        <v>2856</v>
      </c>
      <c r="CWO35" s="51" t="s">
        <v>2857</v>
      </c>
      <c r="CWP35" s="51" t="s">
        <v>2858</v>
      </c>
      <c r="CWQ35" s="51" t="s">
        <v>2859</v>
      </c>
      <c r="CWR35" s="51" t="s">
        <v>2860</v>
      </c>
      <c r="CWS35" s="51" t="s">
        <v>2861</v>
      </c>
      <c r="CWT35" s="51" t="s">
        <v>2862</v>
      </c>
      <c r="CWU35" s="51" t="s">
        <v>2863</v>
      </c>
      <c r="CWV35" s="51" t="s">
        <v>2864</v>
      </c>
      <c r="CWW35" s="51" t="s">
        <v>2865</v>
      </c>
      <c r="CWX35" s="51" t="s">
        <v>2866</v>
      </c>
      <c r="CWY35" s="51" t="s">
        <v>2867</v>
      </c>
      <c r="CWZ35" s="51" t="s">
        <v>2868</v>
      </c>
      <c r="CXA35" s="51" t="s">
        <v>2869</v>
      </c>
      <c r="CXB35" s="51" t="s">
        <v>2870</v>
      </c>
      <c r="CXC35" s="51" t="s">
        <v>2871</v>
      </c>
      <c r="CXD35" s="51" t="s">
        <v>2872</v>
      </c>
      <c r="CXE35" s="51" t="s">
        <v>2873</v>
      </c>
      <c r="CXF35" s="51" t="s">
        <v>2874</v>
      </c>
      <c r="CXG35" s="51" t="s">
        <v>2875</v>
      </c>
      <c r="CXH35" s="51" t="s">
        <v>2876</v>
      </c>
      <c r="CXI35" s="51" t="s">
        <v>2877</v>
      </c>
      <c r="CXJ35" s="51" t="s">
        <v>2878</v>
      </c>
      <c r="CXK35" s="51" t="s">
        <v>2879</v>
      </c>
      <c r="CXL35" s="51" t="s">
        <v>2880</v>
      </c>
      <c r="CXM35" s="51" t="s">
        <v>2881</v>
      </c>
      <c r="CXN35" s="51" t="s">
        <v>2882</v>
      </c>
      <c r="CXO35" s="51" t="s">
        <v>2883</v>
      </c>
      <c r="CXP35" s="51" t="s">
        <v>2884</v>
      </c>
      <c r="CXQ35" s="51" t="s">
        <v>2885</v>
      </c>
      <c r="CXR35" s="51" t="s">
        <v>2886</v>
      </c>
      <c r="CXS35" s="51" t="s">
        <v>2887</v>
      </c>
      <c r="CXT35" s="51" t="s">
        <v>2888</v>
      </c>
      <c r="CXU35" s="51" t="s">
        <v>2889</v>
      </c>
      <c r="CXV35" s="51" t="s">
        <v>2890</v>
      </c>
      <c r="CXW35" s="51" t="s">
        <v>2891</v>
      </c>
      <c r="CXX35" s="51" t="s">
        <v>2892</v>
      </c>
      <c r="CXY35" s="51" t="s">
        <v>2893</v>
      </c>
      <c r="CXZ35" s="51" t="s">
        <v>2894</v>
      </c>
      <c r="CYA35" s="51" t="s">
        <v>2895</v>
      </c>
      <c r="CYB35" s="51" t="s">
        <v>2896</v>
      </c>
      <c r="CYC35" s="51" t="s">
        <v>2897</v>
      </c>
      <c r="CYD35" s="51" t="s">
        <v>2898</v>
      </c>
      <c r="CYE35" s="51" t="s">
        <v>2899</v>
      </c>
      <c r="CYF35" s="51" t="s">
        <v>2900</v>
      </c>
      <c r="CYG35" s="51" t="s">
        <v>2901</v>
      </c>
      <c r="CYH35" s="51" t="s">
        <v>2902</v>
      </c>
      <c r="CYI35" s="51" t="s">
        <v>2903</v>
      </c>
      <c r="CYJ35" s="51" t="s">
        <v>2904</v>
      </c>
      <c r="CYK35" s="51" t="s">
        <v>2905</v>
      </c>
      <c r="CYL35" s="51" t="s">
        <v>2906</v>
      </c>
      <c r="CYM35" s="51" t="s">
        <v>2907</v>
      </c>
      <c r="CYN35" s="51" t="s">
        <v>2908</v>
      </c>
      <c r="CYO35" s="51" t="s">
        <v>2909</v>
      </c>
      <c r="CYP35" s="51" t="s">
        <v>2910</v>
      </c>
      <c r="CYQ35" s="51" t="s">
        <v>2911</v>
      </c>
      <c r="CYR35" s="51" t="s">
        <v>2912</v>
      </c>
      <c r="CYS35" s="51" t="s">
        <v>2913</v>
      </c>
      <c r="CYT35" s="51" t="s">
        <v>2914</v>
      </c>
      <c r="CYU35" s="51" t="s">
        <v>2915</v>
      </c>
      <c r="CYV35" s="51" t="s">
        <v>2916</v>
      </c>
      <c r="CYW35" s="51" t="s">
        <v>2917</v>
      </c>
      <c r="CYX35" s="51" t="s">
        <v>2918</v>
      </c>
      <c r="CYY35" s="51" t="s">
        <v>2919</v>
      </c>
      <c r="CYZ35" s="51" t="s">
        <v>2920</v>
      </c>
      <c r="CZA35" s="51" t="s">
        <v>2921</v>
      </c>
      <c r="CZB35" s="51" t="s">
        <v>2922</v>
      </c>
      <c r="CZC35" s="51" t="s">
        <v>2923</v>
      </c>
      <c r="CZD35" s="51" t="s">
        <v>2924</v>
      </c>
      <c r="CZE35" s="51" t="s">
        <v>2925</v>
      </c>
      <c r="CZF35" s="51" t="s">
        <v>2926</v>
      </c>
      <c r="CZG35" s="51" t="s">
        <v>2927</v>
      </c>
      <c r="CZH35" s="51" t="s">
        <v>2928</v>
      </c>
      <c r="CZI35" s="51" t="s">
        <v>2929</v>
      </c>
      <c r="CZJ35" s="51" t="s">
        <v>2930</v>
      </c>
      <c r="CZK35" s="51" t="s">
        <v>2931</v>
      </c>
      <c r="CZL35" s="51" t="s">
        <v>2932</v>
      </c>
      <c r="CZM35" s="51" t="s">
        <v>2933</v>
      </c>
      <c r="CZN35" s="51" t="s">
        <v>2934</v>
      </c>
      <c r="CZO35" s="51" t="s">
        <v>2935</v>
      </c>
      <c r="CZP35" s="51" t="s">
        <v>2936</v>
      </c>
      <c r="CZQ35" s="51" t="s">
        <v>2937</v>
      </c>
      <c r="CZR35" s="51" t="s">
        <v>2938</v>
      </c>
      <c r="CZS35" s="51" t="s">
        <v>2939</v>
      </c>
      <c r="CZT35" s="51" t="s">
        <v>2940</v>
      </c>
      <c r="CZU35" s="51" t="s">
        <v>2941</v>
      </c>
      <c r="CZV35" s="51" t="s">
        <v>2942</v>
      </c>
      <c r="CZW35" s="51" t="s">
        <v>2943</v>
      </c>
      <c r="CZX35" s="51" t="s">
        <v>2944</v>
      </c>
      <c r="CZY35" s="51" t="s">
        <v>2945</v>
      </c>
      <c r="CZZ35" s="51" t="s">
        <v>2946</v>
      </c>
      <c r="DAA35" s="51" t="s">
        <v>2947</v>
      </c>
      <c r="DAB35" s="51" t="s">
        <v>2948</v>
      </c>
      <c r="DAC35" s="51" t="s">
        <v>2949</v>
      </c>
      <c r="DAD35" s="51" t="s">
        <v>2950</v>
      </c>
      <c r="DAE35" s="51" t="s">
        <v>2951</v>
      </c>
      <c r="DAF35" s="51" t="s">
        <v>2952</v>
      </c>
      <c r="DAG35" s="51" t="s">
        <v>2953</v>
      </c>
      <c r="DAH35" s="51" t="s">
        <v>2954</v>
      </c>
      <c r="DAI35" s="51" t="s">
        <v>2955</v>
      </c>
      <c r="DAJ35" s="51" t="s">
        <v>2956</v>
      </c>
      <c r="DAK35" s="51" t="s">
        <v>2957</v>
      </c>
      <c r="DAL35" s="51" t="s">
        <v>2958</v>
      </c>
      <c r="DAM35" s="51" t="s">
        <v>2959</v>
      </c>
      <c r="DAN35" s="51" t="s">
        <v>2960</v>
      </c>
      <c r="DAO35" s="51" t="s">
        <v>2961</v>
      </c>
      <c r="DAP35" s="51" t="s">
        <v>2962</v>
      </c>
      <c r="DAQ35" s="51" t="s">
        <v>2963</v>
      </c>
      <c r="DAR35" s="51" t="s">
        <v>2964</v>
      </c>
      <c r="DAS35" s="51" t="s">
        <v>2965</v>
      </c>
      <c r="DAT35" s="51" t="s">
        <v>2966</v>
      </c>
      <c r="DAU35" s="51" t="s">
        <v>2967</v>
      </c>
      <c r="DAV35" s="51" t="s">
        <v>2968</v>
      </c>
      <c r="DAW35" s="51" t="s">
        <v>2969</v>
      </c>
      <c r="DAX35" s="51" t="s">
        <v>2970</v>
      </c>
      <c r="DAY35" s="51" t="s">
        <v>2971</v>
      </c>
      <c r="DAZ35" s="51" t="s">
        <v>2972</v>
      </c>
      <c r="DBA35" s="51" t="s">
        <v>2973</v>
      </c>
      <c r="DBB35" s="51" t="s">
        <v>2974</v>
      </c>
      <c r="DBC35" s="51" t="s">
        <v>2975</v>
      </c>
      <c r="DBD35" s="51" t="s">
        <v>2976</v>
      </c>
      <c r="DBE35" s="51" t="s">
        <v>2977</v>
      </c>
      <c r="DBF35" s="51" t="s">
        <v>2978</v>
      </c>
      <c r="DBG35" s="51" t="s">
        <v>2979</v>
      </c>
      <c r="DBH35" s="51" t="s">
        <v>2980</v>
      </c>
      <c r="DBI35" s="51" t="s">
        <v>2981</v>
      </c>
      <c r="DBJ35" s="51" t="s">
        <v>2982</v>
      </c>
      <c r="DBK35" s="51" t="s">
        <v>2983</v>
      </c>
      <c r="DBL35" s="51" t="s">
        <v>2984</v>
      </c>
      <c r="DBM35" s="51" t="s">
        <v>2985</v>
      </c>
      <c r="DBN35" s="51" t="s">
        <v>2986</v>
      </c>
      <c r="DBO35" s="51" t="s">
        <v>2987</v>
      </c>
      <c r="DBP35" s="51" t="s">
        <v>2988</v>
      </c>
      <c r="DBQ35" s="51" t="s">
        <v>2989</v>
      </c>
      <c r="DBR35" s="51" t="s">
        <v>2990</v>
      </c>
      <c r="DBS35" s="51" t="s">
        <v>2991</v>
      </c>
      <c r="DBT35" s="51" t="s">
        <v>2992</v>
      </c>
      <c r="DBU35" s="51" t="s">
        <v>2993</v>
      </c>
      <c r="DBV35" s="51" t="s">
        <v>2994</v>
      </c>
      <c r="DBW35" s="51" t="s">
        <v>2995</v>
      </c>
      <c r="DBX35" s="51" t="s">
        <v>2996</v>
      </c>
      <c r="DBY35" s="51" t="s">
        <v>2997</v>
      </c>
      <c r="DBZ35" s="51" t="s">
        <v>2998</v>
      </c>
      <c r="DCA35" s="51" t="s">
        <v>2999</v>
      </c>
      <c r="DCB35" s="51" t="s">
        <v>3000</v>
      </c>
      <c r="DCC35" s="51" t="s">
        <v>3001</v>
      </c>
      <c r="DCD35" s="51" t="s">
        <v>3002</v>
      </c>
      <c r="DCE35" s="51" t="s">
        <v>3003</v>
      </c>
      <c r="DCF35" s="51" t="s">
        <v>3004</v>
      </c>
      <c r="DCG35" s="51" t="s">
        <v>3005</v>
      </c>
      <c r="DCH35" s="51" t="s">
        <v>3006</v>
      </c>
      <c r="DCI35" s="51" t="s">
        <v>3007</v>
      </c>
      <c r="DCJ35" s="51" t="s">
        <v>3008</v>
      </c>
      <c r="DCK35" s="51" t="s">
        <v>3009</v>
      </c>
      <c r="DCL35" s="51" t="s">
        <v>3010</v>
      </c>
      <c r="DCM35" s="51" t="s">
        <v>3011</v>
      </c>
      <c r="DCN35" s="51" t="s">
        <v>3012</v>
      </c>
      <c r="DCO35" s="51" t="s">
        <v>3013</v>
      </c>
      <c r="DCP35" s="51" t="s">
        <v>3014</v>
      </c>
      <c r="DCQ35" s="51" t="s">
        <v>3015</v>
      </c>
      <c r="DCR35" s="51" t="s">
        <v>3016</v>
      </c>
      <c r="DCS35" s="51" t="s">
        <v>3017</v>
      </c>
      <c r="DCT35" s="51" t="s">
        <v>3018</v>
      </c>
      <c r="DCU35" s="51" t="s">
        <v>3019</v>
      </c>
      <c r="DCV35" s="51" t="s">
        <v>3020</v>
      </c>
      <c r="DCW35" s="51" t="s">
        <v>3021</v>
      </c>
      <c r="DCX35" s="51" t="s">
        <v>3022</v>
      </c>
      <c r="DCY35" s="51" t="s">
        <v>3023</v>
      </c>
      <c r="DCZ35" s="51" t="s">
        <v>3024</v>
      </c>
      <c r="DDA35" s="51" t="s">
        <v>3025</v>
      </c>
      <c r="DDB35" s="51" t="s">
        <v>3026</v>
      </c>
      <c r="DDC35" s="51" t="s">
        <v>3027</v>
      </c>
      <c r="DDD35" s="51" t="s">
        <v>3028</v>
      </c>
      <c r="DDE35" s="51" t="s">
        <v>3029</v>
      </c>
      <c r="DDF35" s="51" t="s">
        <v>3030</v>
      </c>
      <c r="DDG35" s="51" t="s">
        <v>3031</v>
      </c>
      <c r="DDH35" s="51" t="s">
        <v>3032</v>
      </c>
      <c r="DDI35" s="51" t="s">
        <v>3033</v>
      </c>
      <c r="DDJ35" s="51" t="s">
        <v>3034</v>
      </c>
      <c r="DDK35" s="51" t="s">
        <v>3035</v>
      </c>
      <c r="DDL35" s="51" t="s">
        <v>3036</v>
      </c>
      <c r="DDM35" s="51" t="s">
        <v>3037</v>
      </c>
      <c r="DDN35" s="51" t="s">
        <v>3038</v>
      </c>
      <c r="DDO35" s="51" t="s">
        <v>3039</v>
      </c>
      <c r="DDP35" s="51" t="s">
        <v>3040</v>
      </c>
      <c r="DDQ35" s="51" t="s">
        <v>3041</v>
      </c>
      <c r="DDR35" s="51" t="s">
        <v>3042</v>
      </c>
      <c r="DDS35" s="51" t="s">
        <v>3043</v>
      </c>
      <c r="DDT35" s="51" t="s">
        <v>3044</v>
      </c>
      <c r="DDU35" s="51" t="s">
        <v>3045</v>
      </c>
      <c r="DDV35" s="51" t="s">
        <v>3046</v>
      </c>
      <c r="DDW35" s="51" t="s">
        <v>3047</v>
      </c>
      <c r="DDX35" s="51" t="s">
        <v>3048</v>
      </c>
      <c r="DDY35" s="51" t="s">
        <v>3049</v>
      </c>
      <c r="DDZ35" s="51" t="s">
        <v>3050</v>
      </c>
      <c r="DEA35" s="51" t="s">
        <v>3051</v>
      </c>
      <c r="DEB35" s="51" t="s">
        <v>3052</v>
      </c>
      <c r="DEC35" s="51" t="s">
        <v>3053</v>
      </c>
      <c r="DED35" s="51" t="s">
        <v>3054</v>
      </c>
      <c r="DEE35" s="51" t="s">
        <v>3055</v>
      </c>
      <c r="DEF35" s="51" t="s">
        <v>3056</v>
      </c>
      <c r="DEG35" s="51" t="s">
        <v>3057</v>
      </c>
      <c r="DEH35" s="51" t="s">
        <v>3058</v>
      </c>
      <c r="DEI35" s="51" t="s">
        <v>3059</v>
      </c>
      <c r="DEJ35" s="51" t="s">
        <v>3060</v>
      </c>
      <c r="DEK35" s="51" t="s">
        <v>3061</v>
      </c>
      <c r="DEL35" s="51" t="s">
        <v>3062</v>
      </c>
      <c r="DEM35" s="51" t="s">
        <v>3063</v>
      </c>
      <c r="DEN35" s="51" t="s">
        <v>3064</v>
      </c>
      <c r="DEO35" s="51" t="s">
        <v>3065</v>
      </c>
      <c r="DEP35" s="51" t="s">
        <v>3066</v>
      </c>
      <c r="DEQ35" s="51" t="s">
        <v>3067</v>
      </c>
      <c r="DER35" s="51" t="s">
        <v>3068</v>
      </c>
      <c r="DES35" s="51" t="s">
        <v>3069</v>
      </c>
      <c r="DET35" s="51" t="s">
        <v>3070</v>
      </c>
      <c r="DEU35" s="51" t="s">
        <v>3071</v>
      </c>
      <c r="DEV35" s="51" t="s">
        <v>3072</v>
      </c>
      <c r="DEW35" s="51" t="s">
        <v>3073</v>
      </c>
      <c r="DEX35" s="51" t="s">
        <v>3074</v>
      </c>
      <c r="DEY35" s="51" t="s">
        <v>3075</v>
      </c>
      <c r="DEZ35" s="51" t="s">
        <v>3076</v>
      </c>
      <c r="DFA35" s="51" t="s">
        <v>3077</v>
      </c>
      <c r="DFB35" s="51" t="s">
        <v>3078</v>
      </c>
      <c r="DFC35" s="51" t="s">
        <v>3079</v>
      </c>
      <c r="DFD35" s="51" t="s">
        <v>3080</v>
      </c>
      <c r="DFE35" s="51" t="s">
        <v>3081</v>
      </c>
      <c r="DFF35" s="51" t="s">
        <v>3082</v>
      </c>
      <c r="DFG35" s="51" t="s">
        <v>3083</v>
      </c>
      <c r="DFH35" s="51" t="s">
        <v>3084</v>
      </c>
      <c r="DFI35" s="51" t="s">
        <v>3085</v>
      </c>
      <c r="DFJ35" s="51" t="s">
        <v>3086</v>
      </c>
      <c r="DFK35" s="51" t="s">
        <v>3087</v>
      </c>
      <c r="DFL35" s="51" t="s">
        <v>3088</v>
      </c>
      <c r="DFM35" s="51" t="s">
        <v>3089</v>
      </c>
      <c r="DFN35" s="51" t="s">
        <v>3090</v>
      </c>
      <c r="DFO35" s="51" t="s">
        <v>3091</v>
      </c>
      <c r="DFP35" s="51" t="s">
        <v>3092</v>
      </c>
      <c r="DFQ35" s="51" t="s">
        <v>3093</v>
      </c>
      <c r="DFR35" s="51" t="s">
        <v>3094</v>
      </c>
      <c r="DFS35" s="51" t="s">
        <v>3095</v>
      </c>
      <c r="DFT35" s="51" t="s">
        <v>3096</v>
      </c>
      <c r="DFU35" s="51" t="s">
        <v>3097</v>
      </c>
      <c r="DFV35" s="51" t="s">
        <v>3098</v>
      </c>
      <c r="DFW35" s="51" t="s">
        <v>3099</v>
      </c>
      <c r="DFX35" s="51" t="s">
        <v>3100</v>
      </c>
      <c r="DFY35" s="51" t="s">
        <v>3101</v>
      </c>
      <c r="DFZ35" s="51" t="s">
        <v>3102</v>
      </c>
      <c r="DGA35" s="51" t="s">
        <v>3103</v>
      </c>
      <c r="DGB35" s="51" t="s">
        <v>3104</v>
      </c>
      <c r="DGC35" s="51" t="s">
        <v>3105</v>
      </c>
      <c r="DGD35" s="51" t="s">
        <v>3106</v>
      </c>
      <c r="DGE35" s="51" t="s">
        <v>3107</v>
      </c>
      <c r="DGF35" s="51" t="s">
        <v>3108</v>
      </c>
      <c r="DGG35" s="51" t="s">
        <v>3109</v>
      </c>
      <c r="DGH35" s="51" t="s">
        <v>3110</v>
      </c>
      <c r="DGI35" s="51" t="s">
        <v>3111</v>
      </c>
      <c r="DGJ35" s="51" t="s">
        <v>3112</v>
      </c>
      <c r="DGK35" s="51" t="s">
        <v>3113</v>
      </c>
      <c r="DGL35" s="51" t="s">
        <v>3114</v>
      </c>
      <c r="DGM35" s="51" t="s">
        <v>3115</v>
      </c>
      <c r="DGN35" s="51" t="s">
        <v>3116</v>
      </c>
      <c r="DGO35" s="51" t="s">
        <v>3117</v>
      </c>
      <c r="DGP35" s="51" t="s">
        <v>3118</v>
      </c>
      <c r="DGQ35" s="51" t="s">
        <v>3119</v>
      </c>
      <c r="DGR35" s="51" t="s">
        <v>3120</v>
      </c>
      <c r="DGS35" s="51" t="s">
        <v>3121</v>
      </c>
      <c r="DGT35" s="51" t="s">
        <v>3122</v>
      </c>
      <c r="DGU35" s="51" t="s">
        <v>3123</v>
      </c>
      <c r="DGV35" s="51" t="s">
        <v>3124</v>
      </c>
      <c r="DGW35" s="51" t="s">
        <v>3125</v>
      </c>
      <c r="DGX35" s="51" t="s">
        <v>3126</v>
      </c>
      <c r="DGY35" s="51" t="s">
        <v>3127</v>
      </c>
      <c r="DGZ35" s="51" t="s">
        <v>3128</v>
      </c>
      <c r="DHA35" s="51" t="s">
        <v>3129</v>
      </c>
      <c r="DHB35" s="51" t="s">
        <v>3130</v>
      </c>
      <c r="DHC35" s="51" t="s">
        <v>3131</v>
      </c>
      <c r="DHD35" s="51" t="s">
        <v>3132</v>
      </c>
      <c r="DHE35" s="51" t="s">
        <v>3133</v>
      </c>
      <c r="DHF35" s="51" t="s">
        <v>3134</v>
      </c>
      <c r="DHG35" s="51" t="s">
        <v>3135</v>
      </c>
      <c r="DHH35" s="51" t="s">
        <v>3136</v>
      </c>
      <c r="DHI35" s="51" t="s">
        <v>3137</v>
      </c>
      <c r="DHJ35" s="51" t="s">
        <v>3138</v>
      </c>
      <c r="DHK35" s="51" t="s">
        <v>3139</v>
      </c>
      <c r="DHL35" s="51" t="s">
        <v>3140</v>
      </c>
      <c r="DHM35" s="51" t="s">
        <v>3141</v>
      </c>
      <c r="DHN35" s="51" t="s">
        <v>3142</v>
      </c>
      <c r="DHO35" s="51" t="s">
        <v>3143</v>
      </c>
      <c r="DHP35" s="51" t="s">
        <v>3144</v>
      </c>
      <c r="DHQ35" s="51" t="s">
        <v>3145</v>
      </c>
      <c r="DHR35" s="51" t="s">
        <v>3146</v>
      </c>
      <c r="DHS35" s="51" t="s">
        <v>3147</v>
      </c>
      <c r="DHT35" s="51" t="s">
        <v>3148</v>
      </c>
      <c r="DHU35" s="51" t="s">
        <v>3149</v>
      </c>
      <c r="DHV35" s="51" t="s">
        <v>3150</v>
      </c>
      <c r="DHW35" s="51" t="s">
        <v>3151</v>
      </c>
      <c r="DHX35" s="51" t="s">
        <v>3152</v>
      </c>
      <c r="DHY35" s="51" t="s">
        <v>3153</v>
      </c>
      <c r="DHZ35" s="51" t="s">
        <v>3154</v>
      </c>
      <c r="DIA35" s="51" t="s">
        <v>3155</v>
      </c>
      <c r="DIB35" s="51" t="s">
        <v>3156</v>
      </c>
      <c r="DIC35" s="51" t="s">
        <v>3157</v>
      </c>
      <c r="DID35" s="51" t="s">
        <v>3158</v>
      </c>
      <c r="DIE35" s="51" t="s">
        <v>3159</v>
      </c>
      <c r="DIF35" s="51" t="s">
        <v>3160</v>
      </c>
      <c r="DIG35" s="51" t="s">
        <v>3161</v>
      </c>
      <c r="DIH35" s="51" t="s">
        <v>3162</v>
      </c>
      <c r="DII35" s="51" t="s">
        <v>3163</v>
      </c>
      <c r="DIJ35" s="51" t="s">
        <v>3164</v>
      </c>
      <c r="DIK35" s="51" t="s">
        <v>3165</v>
      </c>
      <c r="DIL35" s="51" t="s">
        <v>3166</v>
      </c>
      <c r="DIM35" s="51" t="s">
        <v>3167</v>
      </c>
      <c r="DIN35" s="51" t="s">
        <v>3168</v>
      </c>
      <c r="DIO35" s="51" t="s">
        <v>3169</v>
      </c>
      <c r="DIP35" s="51" t="s">
        <v>3170</v>
      </c>
      <c r="DIQ35" s="51" t="s">
        <v>3171</v>
      </c>
      <c r="DIR35" s="51" t="s">
        <v>3172</v>
      </c>
      <c r="DIS35" s="51" t="s">
        <v>3173</v>
      </c>
      <c r="DIT35" s="51" t="s">
        <v>3174</v>
      </c>
      <c r="DIU35" s="51" t="s">
        <v>3175</v>
      </c>
      <c r="DIV35" s="51" t="s">
        <v>3176</v>
      </c>
      <c r="DIW35" s="51" t="s">
        <v>3177</v>
      </c>
      <c r="DIX35" s="51" t="s">
        <v>3178</v>
      </c>
      <c r="DIY35" s="51" t="s">
        <v>3179</v>
      </c>
      <c r="DIZ35" s="51" t="s">
        <v>3180</v>
      </c>
      <c r="DJA35" s="51" t="s">
        <v>3181</v>
      </c>
      <c r="DJB35" s="51" t="s">
        <v>3182</v>
      </c>
      <c r="DJC35" s="51" t="s">
        <v>3183</v>
      </c>
      <c r="DJD35" s="51" t="s">
        <v>3184</v>
      </c>
      <c r="DJE35" s="51" t="s">
        <v>3185</v>
      </c>
      <c r="DJF35" s="51" t="s">
        <v>3186</v>
      </c>
      <c r="DJG35" s="51" t="s">
        <v>3187</v>
      </c>
      <c r="DJH35" s="51" t="s">
        <v>3188</v>
      </c>
      <c r="DJI35" s="51" t="s">
        <v>3189</v>
      </c>
      <c r="DJJ35" s="51" t="s">
        <v>3190</v>
      </c>
      <c r="DJK35" s="51" t="s">
        <v>3191</v>
      </c>
      <c r="DJL35" s="51" t="s">
        <v>3192</v>
      </c>
      <c r="DJM35" s="51" t="s">
        <v>3193</v>
      </c>
      <c r="DJN35" s="51" t="s">
        <v>3194</v>
      </c>
      <c r="DJO35" s="51" t="s">
        <v>3195</v>
      </c>
      <c r="DJP35" s="51" t="s">
        <v>3196</v>
      </c>
      <c r="DJQ35" s="51" t="s">
        <v>3197</v>
      </c>
      <c r="DJR35" s="51" t="s">
        <v>3198</v>
      </c>
      <c r="DJS35" s="51" t="s">
        <v>3199</v>
      </c>
      <c r="DJT35" s="51" t="s">
        <v>3200</v>
      </c>
      <c r="DJU35" s="51" t="s">
        <v>3201</v>
      </c>
      <c r="DJV35" s="51" t="s">
        <v>3202</v>
      </c>
      <c r="DJW35" s="51" t="s">
        <v>3203</v>
      </c>
      <c r="DJX35" s="51" t="s">
        <v>3204</v>
      </c>
      <c r="DJY35" s="51" t="s">
        <v>3205</v>
      </c>
      <c r="DJZ35" s="51" t="s">
        <v>3206</v>
      </c>
      <c r="DKA35" s="51" t="s">
        <v>3207</v>
      </c>
      <c r="DKB35" s="51" t="s">
        <v>3208</v>
      </c>
      <c r="DKC35" s="51" t="s">
        <v>3209</v>
      </c>
      <c r="DKD35" s="51" t="s">
        <v>3210</v>
      </c>
      <c r="DKE35" s="51" t="s">
        <v>3211</v>
      </c>
      <c r="DKF35" s="51" t="s">
        <v>3212</v>
      </c>
      <c r="DKG35" s="51" t="s">
        <v>3213</v>
      </c>
      <c r="DKH35" s="51" t="s">
        <v>3214</v>
      </c>
      <c r="DKI35" s="51" t="s">
        <v>3215</v>
      </c>
      <c r="DKJ35" s="51" t="s">
        <v>3216</v>
      </c>
      <c r="DKK35" s="51" t="s">
        <v>3217</v>
      </c>
      <c r="DKL35" s="51" t="s">
        <v>3218</v>
      </c>
      <c r="DKM35" s="51" t="s">
        <v>3219</v>
      </c>
      <c r="DKN35" s="51" t="s">
        <v>3220</v>
      </c>
      <c r="DKO35" s="51" t="s">
        <v>3221</v>
      </c>
      <c r="DKP35" s="51" t="s">
        <v>3222</v>
      </c>
      <c r="DKQ35" s="51" t="s">
        <v>3223</v>
      </c>
      <c r="DKR35" s="51" t="s">
        <v>3224</v>
      </c>
      <c r="DKS35" s="51" t="s">
        <v>3225</v>
      </c>
      <c r="DKT35" s="51" t="s">
        <v>3226</v>
      </c>
      <c r="DKU35" s="51" t="s">
        <v>3227</v>
      </c>
      <c r="DKV35" s="51" t="s">
        <v>3228</v>
      </c>
      <c r="DKW35" s="51" t="s">
        <v>3229</v>
      </c>
      <c r="DKX35" s="51" t="s">
        <v>3230</v>
      </c>
      <c r="DKY35" s="51" t="s">
        <v>3231</v>
      </c>
      <c r="DKZ35" s="51" t="s">
        <v>3232</v>
      </c>
      <c r="DLA35" s="51" t="s">
        <v>3233</v>
      </c>
      <c r="DLB35" s="51" t="s">
        <v>3234</v>
      </c>
      <c r="DLC35" s="51" t="s">
        <v>3235</v>
      </c>
      <c r="DLD35" s="51" t="s">
        <v>3236</v>
      </c>
      <c r="DLE35" s="51" t="s">
        <v>3237</v>
      </c>
      <c r="DLF35" s="51" t="s">
        <v>3238</v>
      </c>
      <c r="DLG35" s="51" t="s">
        <v>3239</v>
      </c>
      <c r="DLH35" s="51" t="s">
        <v>3240</v>
      </c>
      <c r="DLI35" s="51" t="s">
        <v>3241</v>
      </c>
      <c r="DLJ35" s="51" t="s">
        <v>3242</v>
      </c>
      <c r="DLK35" s="51" t="s">
        <v>3243</v>
      </c>
      <c r="DLL35" s="51" t="s">
        <v>3244</v>
      </c>
      <c r="DLM35" s="51" t="s">
        <v>3245</v>
      </c>
      <c r="DLN35" s="51" t="s">
        <v>3246</v>
      </c>
      <c r="DLO35" s="51" t="s">
        <v>3247</v>
      </c>
      <c r="DLP35" s="51" t="s">
        <v>3248</v>
      </c>
      <c r="DLQ35" s="51" t="s">
        <v>3249</v>
      </c>
      <c r="DLR35" s="51" t="s">
        <v>3250</v>
      </c>
      <c r="DLS35" s="51" t="s">
        <v>3251</v>
      </c>
      <c r="DLT35" s="51" t="s">
        <v>3252</v>
      </c>
      <c r="DLU35" s="51" t="s">
        <v>3253</v>
      </c>
      <c r="DLV35" s="51" t="s">
        <v>3254</v>
      </c>
      <c r="DLW35" s="51" t="s">
        <v>3255</v>
      </c>
      <c r="DLX35" s="51" t="s">
        <v>3256</v>
      </c>
      <c r="DLY35" s="51" t="s">
        <v>3257</v>
      </c>
      <c r="DLZ35" s="51" t="s">
        <v>3258</v>
      </c>
      <c r="DMA35" s="51" t="s">
        <v>3259</v>
      </c>
      <c r="DMB35" s="51" t="s">
        <v>3260</v>
      </c>
      <c r="DMC35" s="51" t="s">
        <v>3261</v>
      </c>
      <c r="DMD35" s="51" t="s">
        <v>3262</v>
      </c>
      <c r="DME35" s="51" t="s">
        <v>3263</v>
      </c>
      <c r="DMF35" s="51" t="s">
        <v>3264</v>
      </c>
      <c r="DMG35" s="51" t="s">
        <v>3265</v>
      </c>
      <c r="DMH35" s="51" t="s">
        <v>3266</v>
      </c>
      <c r="DMI35" s="51" t="s">
        <v>3267</v>
      </c>
      <c r="DMJ35" s="51" t="s">
        <v>3268</v>
      </c>
      <c r="DMK35" s="51" t="s">
        <v>3269</v>
      </c>
      <c r="DML35" s="51" t="s">
        <v>3270</v>
      </c>
      <c r="DMM35" s="51" t="s">
        <v>3271</v>
      </c>
      <c r="DMN35" s="51" t="s">
        <v>3272</v>
      </c>
      <c r="DMO35" s="51" t="s">
        <v>3273</v>
      </c>
      <c r="DMP35" s="51" t="s">
        <v>3274</v>
      </c>
      <c r="DMQ35" s="51" t="s">
        <v>3275</v>
      </c>
      <c r="DMR35" s="51" t="s">
        <v>3276</v>
      </c>
      <c r="DMS35" s="51" t="s">
        <v>3277</v>
      </c>
      <c r="DMT35" s="51" t="s">
        <v>3278</v>
      </c>
      <c r="DMU35" s="51" t="s">
        <v>3279</v>
      </c>
      <c r="DMV35" s="51" t="s">
        <v>3280</v>
      </c>
      <c r="DMW35" s="51" t="s">
        <v>3281</v>
      </c>
      <c r="DMX35" s="51" t="s">
        <v>3282</v>
      </c>
      <c r="DMY35" s="51" t="s">
        <v>3283</v>
      </c>
      <c r="DMZ35" s="51" t="s">
        <v>3284</v>
      </c>
      <c r="DNA35" s="51" t="s">
        <v>3285</v>
      </c>
      <c r="DNB35" s="51" t="s">
        <v>3286</v>
      </c>
      <c r="DNC35" s="51" t="s">
        <v>3287</v>
      </c>
      <c r="DND35" s="51" t="s">
        <v>3288</v>
      </c>
      <c r="DNE35" s="51" t="s">
        <v>3289</v>
      </c>
      <c r="DNF35" s="51" t="s">
        <v>3290</v>
      </c>
      <c r="DNG35" s="51" t="s">
        <v>3291</v>
      </c>
      <c r="DNH35" s="51" t="s">
        <v>3292</v>
      </c>
      <c r="DNI35" s="51" t="s">
        <v>3293</v>
      </c>
      <c r="DNJ35" s="51" t="s">
        <v>3294</v>
      </c>
      <c r="DNK35" s="51" t="s">
        <v>3295</v>
      </c>
      <c r="DNL35" s="51" t="s">
        <v>3296</v>
      </c>
      <c r="DNM35" s="51" t="s">
        <v>3297</v>
      </c>
      <c r="DNN35" s="51" t="s">
        <v>3298</v>
      </c>
      <c r="DNO35" s="51" t="s">
        <v>3299</v>
      </c>
      <c r="DNP35" s="51" t="s">
        <v>3300</v>
      </c>
      <c r="DNQ35" s="51" t="s">
        <v>3301</v>
      </c>
      <c r="DNR35" s="51" t="s">
        <v>3302</v>
      </c>
      <c r="DNS35" s="51" t="s">
        <v>3303</v>
      </c>
      <c r="DNT35" s="51" t="s">
        <v>3304</v>
      </c>
      <c r="DNU35" s="51" t="s">
        <v>3305</v>
      </c>
      <c r="DNV35" s="51" t="s">
        <v>3306</v>
      </c>
      <c r="DNW35" s="51" t="s">
        <v>3307</v>
      </c>
      <c r="DNX35" s="51" t="s">
        <v>3308</v>
      </c>
      <c r="DNY35" s="51" t="s">
        <v>3309</v>
      </c>
      <c r="DNZ35" s="51" t="s">
        <v>3310</v>
      </c>
      <c r="DOA35" s="51" t="s">
        <v>3311</v>
      </c>
      <c r="DOB35" s="51" t="s">
        <v>3312</v>
      </c>
      <c r="DOC35" s="51" t="s">
        <v>3313</v>
      </c>
      <c r="DOD35" s="51" t="s">
        <v>3314</v>
      </c>
      <c r="DOE35" s="51" t="s">
        <v>3315</v>
      </c>
      <c r="DOF35" s="51" t="s">
        <v>3316</v>
      </c>
      <c r="DOG35" s="51" t="s">
        <v>3317</v>
      </c>
      <c r="DOH35" s="51" t="s">
        <v>3318</v>
      </c>
      <c r="DOI35" s="51" t="s">
        <v>3319</v>
      </c>
      <c r="DOJ35" s="51" t="s">
        <v>3320</v>
      </c>
      <c r="DOK35" s="51" t="s">
        <v>3321</v>
      </c>
      <c r="DOL35" s="51" t="s">
        <v>3322</v>
      </c>
      <c r="DOM35" s="51" t="s">
        <v>3323</v>
      </c>
      <c r="DON35" s="51" t="s">
        <v>3324</v>
      </c>
      <c r="DOO35" s="51" t="s">
        <v>3325</v>
      </c>
      <c r="DOP35" s="51" t="s">
        <v>3326</v>
      </c>
      <c r="DOQ35" s="51" t="s">
        <v>3327</v>
      </c>
      <c r="DOR35" s="51" t="s">
        <v>3328</v>
      </c>
      <c r="DOS35" s="51" t="s">
        <v>3329</v>
      </c>
      <c r="DOT35" s="51" t="s">
        <v>3330</v>
      </c>
      <c r="DOU35" s="51" t="s">
        <v>3331</v>
      </c>
      <c r="DOV35" s="51" t="s">
        <v>3332</v>
      </c>
      <c r="DOW35" s="51" t="s">
        <v>3333</v>
      </c>
      <c r="DOX35" s="51" t="s">
        <v>3334</v>
      </c>
      <c r="DOY35" s="51" t="s">
        <v>3335</v>
      </c>
      <c r="DOZ35" s="51" t="s">
        <v>3336</v>
      </c>
      <c r="DPA35" s="51" t="s">
        <v>3337</v>
      </c>
      <c r="DPB35" s="51" t="s">
        <v>3338</v>
      </c>
      <c r="DPC35" s="51" t="s">
        <v>3339</v>
      </c>
      <c r="DPD35" s="51" t="s">
        <v>3340</v>
      </c>
      <c r="DPE35" s="51" t="s">
        <v>3341</v>
      </c>
      <c r="DPF35" s="51" t="s">
        <v>3342</v>
      </c>
      <c r="DPG35" s="51" t="s">
        <v>3343</v>
      </c>
      <c r="DPH35" s="51" t="s">
        <v>3344</v>
      </c>
      <c r="DPI35" s="51" t="s">
        <v>3345</v>
      </c>
      <c r="DPJ35" s="51" t="s">
        <v>3346</v>
      </c>
      <c r="DPK35" s="51" t="s">
        <v>3347</v>
      </c>
      <c r="DPL35" s="51" t="s">
        <v>3348</v>
      </c>
      <c r="DPM35" s="51" t="s">
        <v>3349</v>
      </c>
      <c r="DPN35" s="51" t="s">
        <v>3350</v>
      </c>
      <c r="DPO35" s="51" t="s">
        <v>3351</v>
      </c>
      <c r="DPP35" s="51" t="s">
        <v>3352</v>
      </c>
      <c r="DPQ35" s="51" t="s">
        <v>3353</v>
      </c>
      <c r="DPR35" s="51" t="s">
        <v>3354</v>
      </c>
      <c r="DPS35" s="51" t="s">
        <v>3355</v>
      </c>
      <c r="DPT35" s="51" t="s">
        <v>3356</v>
      </c>
      <c r="DPU35" s="51" t="s">
        <v>3357</v>
      </c>
      <c r="DPV35" s="51" t="s">
        <v>3358</v>
      </c>
      <c r="DPW35" s="51" t="s">
        <v>3359</v>
      </c>
      <c r="DPX35" s="51" t="s">
        <v>3360</v>
      </c>
      <c r="DPY35" s="51" t="s">
        <v>3361</v>
      </c>
      <c r="DPZ35" s="51" t="s">
        <v>3362</v>
      </c>
      <c r="DQA35" s="51" t="s">
        <v>3363</v>
      </c>
      <c r="DQB35" s="51" t="s">
        <v>3364</v>
      </c>
      <c r="DQC35" s="51" t="s">
        <v>3365</v>
      </c>
      <c r="DQD35" s="51" t="s">
        <v>3366</v>
      </c>
      <c r="DQE35" s="51" t="s">
        <v>3367</v>
      </c>
      <c r="DQF35" s="51" t="s">
        <v>3368</v>
      </c>
      <c r="DQG35" s="51" t="s">
        <v>3369</v>
      </c>
      <c r="DQH35" s="51" t="s">
        <v>3370</v>
      </c>
      <c r="DQI35" s="51" t="s">
        <v>3371</v>
      </c>
      <c r="DQJ35" s="51" t="s">
        <v>3372</v>
      </c>
      <c r="DQK35" s="51" t="s">
        <v>3373</v>
      </c>
      <c r="DQL35" s="51" t="s">
        <v>3374</v>
      </c>
      <c r="DQM35" s="51" t="s">
        <v>3375</v>
      </c>
      <c r="DQN35" s="51" t="s">
        <v>3376</v>
      </c>
      <c r="DQO35" s="51" t="s">
        <v>3377</v>
      </c>
      <c r="DQP35" s="51" t="s">
        <v>3378</v>
      </c>
      <c r="DQQ35" s="51" t="s">
        <v>3379</v>
      </c>
      <c r="DQR35" s="51" t="s">
        <v>3380</v>
      </c>
      <c r="DQS35" s="51" t="s">
        <v>3381</v>
      </c>
      <c r="DQT35" s="51" t="s">
        <v>3382</v>
      </c>
      <c r="DQU35" s="51" t="s">
        <v>3383</v>
      </c>
      <c r="DQV35" s="51" t="s">
        <v>3384</v>
      </c>
      <c r="DQW35" s="51" t="s">
        <v>3385</v>
      </c>
      <c r="DQX35" s="51" t="s">
        <v>3386</v>
      </c>
      <c r="DQY35" s="51" t="s">
        <v>3387</v>
      </c>
      <c r="DQZ35" s="51" t="s">
        <v>3388</v>
      </c>
      <c r="DRA35" s="51" t="s">
        <v>3389</v>
      </c>
      <c r="DRB35" s="51" t="s">
        <v>3390</v>
      </c>
      <c r="DRC35" s="51" t="s">
        <v>3391</v>
      </c>
      <c r="DRD35" s="51" t="s">
        <v>3392</v>
      </c>
      <c r="DRE35" s="51" t="s">
        <v>3393</v>
      </c>
      <c r="DRF35" s="51" t="s">
        <v>3394</v>
      </c>
      <c r="DRG35" s="51" t="s">
        <v>3395</v>
      </c>
      <c r="DRH35" s="51" t="s">
        <v>3396</v>
      </c>
      <c r="DRI35" s="51" t="s">
        <v>3397</v>
      </c>
      <c r="DRJ35" s="51" t="s">
        <v>3398</v>
      </c>
      <c r="DRK35" s="51" t="s">
        <v>3399</v>
      </c>
      <c r="DRL35" s="51" t="s">
        <v>3400</v>
      </c>
      <c r="DRM35" s="51" t="s">
        <v>3401</v>
      </c>
      <c r="DRN35" s="51" t="s">
        <v>3402</v>
      </c>
      <c r="DRO35" s="51" t="s">
        <v>3403</v>
      </c>
      <c r="DRP35" s="51" t="s">
        <v>3404</v>
      </c>
      <c r="DRQ35" s="51" t="s">
        <v>3405</v>
      </c>
      <c r="DRR35" s="51" t="s">
        <v>3406</v>
      </c>
      <c r="DRS35" s="51" t="s">
        <v>3407</v>
      </c>
      <c r="DRT35" s="51" t="s">
        <v>3408</v>
      </c>
      <c r="DRU35" s="51" t="s">
        <v>3409</v>
      </c>
      <c r="DRV35" s="51" t="s">
        <v>3410</v>
      </c>
      <c r="DRW35" s="51" t="s">
        <v>3411</v>
      </c>
      <c r="DRX35" s="51" t="s">
        <v>3412</v>
      </c>
      <c r="DRY35" s="51" t="s">
        <v>3413</v>
      </c>
      <c r="DRZ35" s="51" t="s">
        <v>3414</v>
      </c>
      <c r="DSA35" s="51" t="s">
        <v>3415</v>
      </c>
      <c r="DSB35" s="51" t="s">
        <v>3416</v>
      </c>
      <c r="DSC35" s="51" t="s">
        <v>3417</v>
      </c>
      <c r="DSD35" s="51" t="s">
        <v>3418</v>
      </c>
      <c r="DSE35" s="51" t="s">
        <v>3419</v>
      </c>
      <c r="DSF35" s="51" t="s">
        <v>3420</v>
      </c>
      <c r="DSG35" s="51" t="s">
        <v>3421</v>
      </c>
      <c r="DSH35" s="51" t="s">
        <v>3422</v>
      </c>
      <c r="DSI35" s="51" t="s">
        <v>3423</v>
      </c>
      <c r="DSJ35" s="51" t="s">
        <v>3424</v>
      </c>
      <c r="DSK35" s="51" t="s">
        <v>3425</v>
      </c>
      <c r="DSL35" s="51" t="s">
        <v>3426</v>
      </c>
      <c r="DSM35" s="51" t="s">
        <v>3427</v>
      </c>
      <c r="DSN35" s="51" t="s">
        <v>3428</v>
      </c>
      <c r="DSO35" s="51" t="s">
        <v>3429</v>
      </c>
      <c r="DSP35" s="51" t="s">
        <v>3430</v>
      </c>
      <c r="DSQ35" s="51" t="s">
        <v>3431</v>
      </c>
      <c r="DSR35" s="51" t="s">
        <v>3432</v>
      </c>
      <c r="DSS35" s="51" t="s">
        <v>3433</v>
      </c>
      <c r="DST35" s="51" t="s">
        <v>3434</v>
      </c>
      <c r="DSU35" s="51" t="s">
        <v>3435</v>
      </c>
      <c r="DSV35" s="51" t="s">
        <v>3436</v>
      </c>
      <c r="DSW35" s="51" t="s">
        <v>3437</v>
      </c>
      <c r="DSX35" s="51" t="s">
        <v>3438</v>
      </c>
      <c r="DSY35" s="51" t="s">
        <v>3439</v>
      </c>
      <c r="DSZ35" s="51" t="s">
        <v>3440</v>
      </c>
      <c r="DTA35" s="51" t="s">
        <v>3441</v>
      </c>
      <c r="DTB35" s="51" t="s">
        <v>3442</v>
      </c>
      <c r="DTC35" s="51" t="s">
        <v>3443</v>
      </c>
      <c r="DTD35" s="51" t="s">
        <v>3444</v>
      </c>
      <c r="DTE35" s="51" t="s">
        <v>3445</v>
      </c>
      <c r="DTF35" s="51" t="s">
        <v>3446</v>
      </c>
      <c r="DTG35" s="51" t="s">
        <v>3447</v>
      </c>
      <c r="DTH35" s="51" t="s">
        <v>3448</v>
      </c>
      <c r="DTI35" s="51" t="s">
        <v>3449</v>
      </c>
      <c r="DTJ35" s="51" t="s">
        <v>3450</v>
      </c>
      <c r="DTK35" s="51" t="s">
        <v>3451</v>
      </c>
      <c r="DTL35" s="51" t="s">
        <v>3452</v>
      </c>
      <c r="DTM35" s="51" t="s">
        <v>3453</v>
      </c>
      <c r="DTN35" s="51" t="s">
        <v>3454</v>
      </c>
      <c r="DTO35" s="51" t="s">
        <v>3455</v>
      </c>
      <c r="DTP35" s="51" t="s">
        <v>3456</v>
      </c>
      <c r="DTQ35" s="51" t="s">
        <v>3457</v>
      </c>
      <c r="DTR35" s="51" t="s">
        <v>3458</v>
      </c>
      <c r="DTS35" s="51" t="s">
        <v>3459</v>
      </c>
      <c r="DTT35" s="51" t="s">
        <v>3460</v>
      </c>
      <c r="DTU35" s="51" t="s">
        <v>3461</v>
      </c>
      <c r="DTV35" s="51" t="s">
        <v>3462</v>
      </c>
      <c r="DTW35" s="51" t="s">
        <v>3463</v>
      </c>
      <c r="DTX35" s="51" t="s">
        <v>3464</v>
      </c>
      <c r="DTY35" s="51" t="s">
        <v>3465</v>
      </c>
      <c r="DTZ35" s="51" t="s">
        <v>3466</v>
      </c>
      <c r="DUA35" s="51" t="s">
        <v>3467</v>
      </c>
      <c r="DUB35" s="51" t="s">
        <v>3468</v>
      </c>
      <c r="DUC35" s="51" t="s">
        <v>3469</v>
      </c>
      <c r="DUD35" s="51" t="s">
        <v>3470</v>
      </c>
      <c r="DUE35" s="51" t="s">
        <v>3471</v>
      </c>
      <c r="DUF35" s="51" t="s">
        <v>3472</v>
      </c>
      <c r="DUG35" s="51" t="s">
        <v>3473</v>
      </c>
      <c r="DUH35" s="51" t="s">
        <v>3474</v>
      </c>
      <c r="DUI35" s="51" t="s">
        <v>3475</v>
      </c>
      <c r="DUJ35" s="51" t="s">
        <v>3476</v>
      </c>
      <c r="DUK35" s="51" t="s">
        <v>3477</v>
      </c>
      <c r="DUL35" s="51" t="s">
        <v>3478</v>
      </c>
      <c r="DUM35" s="51" t="s">
        <v>3479</v>
      </c>
      <c r="DUN35" s="51" t="s">
        <v>3480</v>
      </c>
      <c r="DUO35" s="51" t="s">
        <v>3481</v>
      </c>
      <c r="DUP35" s="51" t="s">
        <v>3482</v>
      </c>
      <c r="DUQ35" s="51" t="s">
        <v>3483</v>
      </c>
      <c r="DUR35" s="51" t="s">
        <v>3484</v>
      </c>
      <c r="DUS35" s="51" t="s">
        <v>3485</v>
      </c>
      <c r="DUT35" s="51" t="s">
        <v>3486</v>
      </c>
      <c r="DUU35" s="51" t="s">
        <v>3487</v>
      </c>
      <c r="DUV35" s="51" t="s">
        <v>3488</v>
      </c>
      <c r="DUW35" s="51" t="s">
        <v>3489</v>
      </c>
      <c r="DUX35" s="51" t="s">
        <v>3490</v>
      </c>
      <c r="DUY35" s="51" t="s">
        <v>3491</v>
      </c>
      <c r="DUZ35" s="51" t="s">
        <v>3492</v>
      </c>
      <c r="DVA35" s="51" t="s">
        <v>3493</v>
      </c>
      <c r="DVB35" s="51" t="s">
        <v>3494</v>
      </c>
      <c r="DVC35" s="51" t="s">
        <v>3495</v>
      </c>
      <c r="DVD35" s="51" t="s">
        <v>3496</v>
      </c>
      <c r="DVE35" s="51" t="s">
        <v>3497</v>
      </c>
      <c r="DVF35" s="51" t="s">
        <v>3498</v>
      </c>
      <c r="DVG35" s="51" t="s">
        <v>3499</v>
      </c>
      <c r="DVH35" s="51" t="s">
        <v>3500</v>
      </c>
      <c r="DVI35" s="51" t="s">
        <v>3501</v>
      </c>
      <c r="DVJ35" s="51" t="s">
        <v>3502</v>
      </c>
      <c r="DVK35" s="51" t="s">
        <v>3503</v>
      </c>
      <c r="DVL35" s="51" t="s">
        <v>3504</v>
      </c>
      <c r="DVM35" s="51" t="s">
        <v>3505</v>
      </c>
      <c r="DVN35" s="51" t="s">
        <v>3506</v>
      </c>
      <c r="DVO35" s="51" t="s">
        <v>3507</v>
      </c>
      <c r="DVP35" s="51" t="s">
        <v>3508</v>
      </c>
      <c r="DVQ35" s="51" t="s">
        <v>3509</v>
      </c>
      <c r="DVR35" s="51" t="s">
        <v>3510</v>
      </c>
      <c r="DVS35" s="51" t="s">
        <v>3511</v>
      </c>
      <c r="DVT35" s="51" t="s">
        <v>3512</v>
      </c>
      <c r="DVU35" s="51" t="s">
        <v>3513</v>
      </c>
      <c r="DVV35" s="51" t="s">
        <v>3514</v>
      </c>
      <c r="DVW35" s="51" t="s">
        <v>3515</v>
      </c>
      <c r="DVX35" s="51" t="s">
        <v>3516</v>
      </c>
      <c r="DVY35" s="51" t="s">
        <v>3517</v>
      </c>
      <c r="DVZ35" s="51" t="s">
        <v>3518</v>
      </c>
      <c r="DWA35" s="51" t="s">
        <v>3519</v>
      </c>
      <c r="DWB35" s="51" t="s">
        <v>3520</v>
      </c>
      <c r="DWC35" s="51" t="s">
        <v>3521</v>
      </c>
      <c r="DWD35" s="51" t="s">
        <v>3522</v>
      </c>
      <c r="DWE35" s="51" t="s">
        <v>3523</v>
      </c>
      <c r="DWF35" s="51" t="s">
        <v>3524</v>
      </c>
      <c r="DWG35" s="51" t="s">
        <v>3525</v>
      </c>
      <c r="DWH35" s="51" t="s">
        <v>3526</v>
      </c>
      <c r="DWI35" s="51" t="s">
        <v>3527</v>
      </c>
      <c r="DWJ35" s="51" t="s">
        <v>3528</v>
      </c>
      <c r="DWK35" s="51" t="s">
        <v>3529</v>
      </c>
      <c r="DWL35" s="51" t="s">
        <v>3530</v>
      </c>
      <c r="DWM35" s="51" t="s">
        <v>3531</v>
      </c>
      <c r="DWN35" s="51" t="s">
        <v>3532</v>
      </c>
      <c r="DWO35" s="51" t="s">
        <v>3533</v>
      </c>
      <c r="DWP35" s="51" t="s">
        <v>3534</v>
      </c>
      <c r="DWQ35" s="51" t="s">
        <v>3535</v>
      </c>
      <c r="DWR35" s="51" t="s">
        <v>3536</v>
      </c>
      <c r="DWS35" s="51" t="s">
        <v>3537</v>
      </c>
      <c r="DWT35" s="51" t="s">
        <v>3538</v>
      </c>
      <c r="DWU35" s="51" t="s">
        <v>3539</v>
      </c>
      <c r="DWV35" s="51" t="s">
        <v>3540</v>
      </c>
      <c r="DWW35" s="51" t="s">
        <v>3541</v>
      </c>
      <c r="DWX35" s="51" t="s">
        <v>3542</v>
      </c>
      <c r="DWY35" s="51" t="s">
        <v>3543</v>
      </c>
      <c r="DWZ35" s="51" t="s">
        <v>3544</v>
      </c>
      <c r="DXA35" s="51" t="s">
        <v>3545</v>
      </c>
      <c r="DXB35" s="51" t="s">
        <v>3546</v>
      </c>
      <c r="DXC35" s="51" t="s">
        <v>3547</v>
      </c>
      <c r="DXD35" s="51" t="s">
        <v>3548</v>
      </c>
      <c r="DXE35" s="51" t="s">
        <v>3549</v>
      </c>
      <c r="DXF35" s="51" t="s">
        <v>3550</v>
      </c>
      <c r="DXG35" s="51" t="s">
        <v>3551</v>
      </c>
      <c r="DXH35" s="51" t="s">
        <v>3552</v>
      </c>
      <c r="DXI35" s="51" t="s">
        <v>3553</v>
      </c>
      <c r="DXJ35" s="51" t="s">
        <v>3554</v>
      </c>
      <c r="DXK35" s="51" t="s">
        <v>3555</v>
      </c>
      <c r="DXL35" s="51" t="s">
        <v>3556</v>
      </c>
      <c r="DXM35" s="51" t="s">
        <v>3557</v>
      </c>
      <c r="DXN35" s="51" t="s">
        <v>3558</v>
      </c>
      <c r="DXO35" s="51" t="s">
        <v>3559</v>
      </c>
      <c r="DXP35" s="51" t="s">
        <v>3560</v>
      </c>
      <c r="DXQ35" s="51" t="s">
        <v>3561</v>
      </c>
      <c r="DXR35" s="51" t="s">
        <v>3562</v>
      </c>
      <c r="DXS35" s="51" t="s">
        <v>3563</v>
      </c>
      <c r="DXT35" s="51" t="s">
        <v>3564</v>
      </c>
      <c r="DXU35" s="51" t="s">
        <v>3565</v>
      </c>
      <c r="DXV35" s="51" t="s">
        <v>3566</v>
      </c>
      <c r="DXW35" s="51" t="s">
        <v>3567</v>
      </c>
      <c r="DXX35" s="51" t="s">
        <v>3568</v>
      </c>
      <c r="DXY35" s="51" t="s">
        <v>3569</v>
      </c>
      <c r="DXZ35" s="51" t="s">
        <v>3570</v>
      </c>
      <c r="DYA35" s="51" t="s">
        <v>3571</v>
      </c>
      <c r="DYB35" s="51" t="s">
        <v>3572</v>
      </c>
      <c r="DYC35" s="51" t="s">
        <v>3573</v>
      </c>
      <c r="DYD35" s="51" t="s">
        <v>3574</v>
      </c>
      <c r="DYE35" s="51" t="s">
        <v>3575</v>
      </c>
      <c r="DYF35" s="51" t="s">
        <v>3576</v>
      </c>
      <c r="DYG35" s="51" t="s">
        <v>3577</v>
      </c>
      <c r="DYH35" s="51" t="s">
        <v>3578</v>
      </c>
      <c r="DYI35" s="51" t="s">
        <v>3579</v>
      </c>
      <c r="DYJ35" s="51" t="s">
        <v>3580</v>
      </c>
      <c r="DYK35" s="51" t="s">
        <v>3581</v>
      </c>
      <c r="DYL35" s="51" t="s">
        <v>3582</v>
      </c>
      <c r="DYM35" s="51" t="s">
        <v>3583</v>
      </c>
      <c r="DYN35" s="51" t="s">
        <v>3584</v>
      </c>
      <c r="DYO35" s="51" t="s">
        <v>3585</v>
      </c>
      <c r="DYP35" s="51" t="s">
        <v>3586</v>
      </c>
      <c r="DYQ35" s="51" t="s">
        <v>3587</v>
      </c>
      <c r="DYR35" s="51" t="s">
        <v>3588</v>
      </c>
      <c r="DYS35" s="51" t="s">
        <v>3589</v>
      </c>
      <c r="DYT35" s="51" t="s">
        <v>3590</v>
      </c>
      <c r="DYU35" s="51" t="s">
        <v>3591</v>
      </c>
      <c r="DYV35" s="51" t="s">
        <v>3592</v>
      </c>
      <c r="DYW35" s="51" t="s">
        <v>3593</v>
      </c>
      <c r="DYX35" s="51" t="s">
        <v>3594</v>
      </c>
      <c r="DYY35" s="51" t="s">
        <v>3595</v>
      </c>
      <c r="DYZ35" s="51" t="s">
        <v>3596</v>
      </c>
      <c r="DZA35" s="51" t="s">
        <v>3597</v>
      </c>
      <c r="DZB35" s="51" t="s">
        <v>3598</v>
      </c>
      <c r="DZC35" s="51" t="s">
        <v>3599</v>
      </c>
      <c r="DZD35" s="51" t="s">
        <v>3600</v>
      </c>
      <c r="DZE35" s="51" t="s">
        <v>3601</v>
      </c>
      <c r="DZF35" s="51" t="s">
        <v>3602</v>
      </c>
      <c r="DZG35" s="51" t="s">
        <v>3603</v>
      </c>
      <c r="DZH35" s="51" t="s">
        <v>3604</v>
      </c>
      <c r="DZI35" s="51" t="s">
        <v>3605</v>
      </c>
      <c r="DZJ35" s="51" t="s">
        <v>3606</v>
      </c>
      <c r="DZK35" s="51" t="s">
        <v>3607</v>
      </c>
      <c r="DZL35" s="51" t="s">
        <v>3608</v>
      </c>
      <c r="DZM35" s="51" t="s">
        <v>3609</v>
      </c>
      <c r="DZN35" s="51" t="s">
        <v>3610</v>
      </c>
      <c r="DZO35" s="51" t="s">
        <v>3611</v>
      </c>
      <c r="DZP35" s="51" t="s">
        <v>3612</v>
      </c>
      <c r="DZQ35" s="51" t="s">
        <v>3613</v>
      </c>
      <c r="DZR35" s="51" t="s">
        <v>3614</v>
      </c>
      <c r="DZS35" s="51" t="s">
        <v>3615</v>
      </c>
      <c r="DZT35" s="51" t="s">
        <v>3616</v>
      </c>
      <c r="DZU35" s="51" t="s">
        <v>3617</v>
      </c>
      <c r="DZV35" s="51" t="s">
        <v>3618</v>
      </c>
      <c r="DZW35" s="51" t="s">
        <v>3619</v>
      </c>
      <c r="DZX35" s="51" t="s">
        <v>3620</v>
      </c>
      <c r="DZY35" s="51" t="s">
        <v>3621</v>
      </c>
      <c r="DZZ35" s="51" t="s">
        <v>3622</v>
      </c>
      <c r="EAA35" s="51" t="s">
        <v>3623</v>
      </c>
      <c r="EAB35" s="51" t="s">
        <v>3624</v>
      </c>
      <c r="EAC35" s="51" t="s">
        <v>3625</v>
      </c>
      <c r="EAD35" s="51" t="s">
        <v>3626</v>
      </c>
      <c r="EAE35" s="51" t="s">
        <v>3627</v>
      </c>
      <c r="EAF35" s="51" t="s">
        <v>3628</v>
      </c>
      <c r="EAG35" s="51" t="s">
        <v>3629</v>
      </c>
      <c r="EAH35" s="51" t="s">
        <v>3630</v>
      </c>
      <c r="EAI35" s="51" t="s">
        <v>3631</v>
      </c>
      <c r="EAJ35" s="51" t="s">
        <v>3632</v>
      </c>
      <c r="EAK35" s="51" t="s">
        <v>3633</v>
      </c>
      <c r="EAL35" s="51" t="s">
        <v>3634</v>
      </c>
      <c r="EAM35" s="51" t="s">
        <v>3635</v>
      </c>
      <c r="EAN35" s="51" t="s">
        <v>3636</v>
      </c>
      <c r="EAO35" s="51" t="s">
        <v>3637</v>
      </c>
      <c r="EAP35" s="51" t="s">
        <v>3638</v>
      </c>
      <c r="EAQ35" s="51" t="s">
        <v>3639</v>
      </c>
      <c r="EAR35" s="51" t="s">
        <v>3640</v>
      </c>
      <c r="EAS35" s="51" t="s">
        <v>3641</v>
      </c>
      <c r="EAT35" s="51" t="s">
        <v>3642</v>
      </c>
      <c r="EAU35" s="51" t="s">
        <v>3643</v>
      </c>
      <c r="EAV35" s="51" t="s">
        <v>3644</v>
      </c>
      <c r="EAW35" s="51" t="s">
        <v>3645</v>
      </c>
      <c r="EAX35" s="51" t="s">
        <v>3646</v>
      </c>
      <c r="EAY35" s="51" t="s">
        <v>3647</v>
      </c>
      <c r="EAZ35" s="51" t="s">
        <v>3648</v>
      </c>
      <c r="EBA35" s="51" t="s">
        <v>3649</v>
      </c>
      <c r="EBB35" s="51" t="s">
        <v>3650</v>
      </c>
      <c r="EBC35" s="51" t="s">
        <v>3651</v>
      </c>
      <c r="EBD35" s="51" t="s">
        <v>3652</v>
      </c>
      <c r="EBE35" s="51" t="s">
        <v>3653</v>
      </c>
      <c r="EBF35" s="51" t="s">
        <v>3654</v>
      </c>
      <c r="EBG35" s="51" t="s">
        <v>3655</v>
      </c>
      <c r="EBH35" s="51" t="s">
        <v>3656</v>
      </c>
      <c r="EBI35" s="51" t="s">
        <v>3657</v>
      </c>
      <c r="EBJ35" s="51" t="s">
        <v>3658</v>
      </c>
      <c r="EBK35" s="51" t="s">
        <v>3659</v>
      </c>
      <c r="EBL35" s="51" t="s">
        <v>3660</v>
      </c>
      <c r="EBM35" s="51" t="s">
        <v>3661</v>
      </c>
      <c r="EBN35" s="51" t="s">
        <v>3662</v>
      </c>
      <c r="EBO35" s="51" t="s">
        <v>3663</v>
      </c>
      <c r="EBP35" s="51" t="s">
        <v>3664</v>
      </c>
      <c r="EBQ35" s="51" t="s">
        <v>3665</v>
      </c>
      <c r="EBR35" s="51" t="s">
        <v>3666</v>
      </c>
      <c r="EBS35" s="51" t="s">
        <v>3667</v>
      </c>
      <c r="EBT35" s="51" t="s">
        <v>3668</v>
      </c>
      <c r="EBU35" s="51" t="s">
        <v>3669</v>
      </c>
      <c r="EBV35" s="51" t="s">
        <v>3670</v>
      </c>
      <c r="EBW35" s="51" t="s">
        <v>3671</v>
      </c>
      <c r="EBX35" s="51" t="s">
        <v>3672</v>
      </c>
      <c r="EBY35" s="51" t="s">
        <v>3673</v>
      </c>
      <c r="EBZ35" s="51" t="s">
        <v>3674</v>
      </c>
      <c r="ECA35" s="51" t="s">
        <v>3675</v>
      </c>
      <c r="ECB35" s="51" t="s">
        <v>3676</v>
      </c>
      <c r="ECC35" s="51" t="s">
        <v>3677</v>
      </c>
      <c r="ECD35" s="51" t="s">
        <v>3678</v>
      </c>
      <c r="ECE35" s="51" t="s">
        <v>3679</v>
      </c>
      <c r="ECF35" s="51" t="s">
        <v>3680</v>
      </c>
      <c r="ECG35" s="51" t="s">
        <v>3681</v>
      </c>
      <c r="ECH35" s="51" t="s">
        <v>3682</v>
      </c>
      <c r="ECI35" s="51" t="s">
        <v>3683</v>
      </c>
      <c r="ECJ35" s="51" t="s">
        <v>3684</v>
      </c>
      <c r="ECK35" s="51" t="s">
        <v>3685</v>
      </c>
      <c r="ECL35" s="51" t="s">
        <v>3686</v>
      </c>
      <c r="ECM35" s="51" t="s">
        <v>3687</v>
      </c>
      <c r="ECN35" s="51" t="s">
        <v>3688</v>
      </c>
      <c r="ECO35" s="51" t="s">
        <v>3689</v>
      </c>
      <c r="ECP35" s="51" t="s">
        <v>3690</v>
      </c>
      <c r="ECQ35" s="51" t="s">
        <v>3691</v>
      </c>
      <c r="ECR35" s="51" t="s">
        <v>3692</v>
      </c>
      <c r="ECS35" s="51" t="s">
        <v>3693</v>
      </c>
      <c r="ECT35" s="51" t="s">
        <v>3694</v>
      </c>
      <c r="ECU35" s="51" t="s">
        <v>3695</v>
      </c>
      <c r="ECV35" s="51" t="s">
        <v>3696</v>
      </c>
      <c r="ECW35" s="51" t="s">
        <v>3697</v>
      </c>
      <c r="ECX35" s="51" t="s">
        <v>3698</v>
      </c>
      <c r="ECY35" s="51" t="s">
        <v>3699</v>
      </c>
      <c r="ECZ35" s="51" t="s">
        <v>3700</v>
      </c>
      <c r="EDA35" s="51" t="s">
        <v>3701</v>
      </c>
      <c r="EDB35" s="51" t="s">
        <v>3702</v>
      </c>
      <c r="EDC35" s="51" t="s">
        <v>3703</v>
      </c>
      <c r="EDD35" s="51" t="s">
        <v>3704</v>
      </c>
      <c r="EDE35" s="51" t="s">
        <v>3705</v>
      </c>
      <c r="EDF35" s="51" t="s">
        <v>3706</v>
      </c>
      <c r="EDG35" s="51" t="s">
        <v>3707</v>
      </c>
      <c r="EDH35" s="51" t="s">
        <v>3708</v>
      </c>
      <c r="EDI35" s="51" t="s">
        <v>3709</v>
      </c>
      <c r="EDJ35" s="51" t="s">
        <v>3710</v>
      </c>
      <c r="EDK35" s="51" t="s">
        <v>3711</v>
      </c>
      <c r="EDL35" s="51" t="s">
        <v>3712</v>
      </c>
      <c r="EDM35" s="51" t="s">
        <v>3713</v>
      </c>
      <c r="EDN35" s="51" t="s">
        <v>3714</v>
      </c>
      <c r="EDO35" s="51" t="s">
        <v>3715</v>
      </c>
      <c r="EDP35" s="51" t="s">
        <v>3716</v>
      </c>
      <c r="EDQ35" s="51" t="s">
        <v>3717</v>
      </c>
      <c r="EDR35" s="51" t="s">
        <v>3718</v>
      </c>
      <c r="EDS35" s="51" t="s">
        <v>3719</v>
      </c>
      <c r="EDT35" s="51" t="s">
        <v>3720</v>
      </c>
      <c r="EDU35" s="51" t="s">
        <v>3721</v>
      </c>
      <c r="EDV35" s="51" t="s">
        <v>3722</v>
      </c>
      <c r="EDW35" s="51" t="s">
        <v>3723</v>
      </c>
      <c r="EDX35" s="51" t="s">
        <v>3724</v>
      </c>
      <c r="EDY35" s="51" t="s">
        <v>3725</v>
      </c>
      <c r="EDZ35" s="51" t="s">
        <v>3726</v>
      </c>
      <c r="EEA35" s="51" t="s">
        <v>3727</v>
      </c>
      <c r="EEB35" s="51" t="s">
        <v>3728</v>
      </c>
      <c r="EEC35" s="51" t="s">
        <v>3729</v>
      </c>
      <c r="EED35" s="51" t="s">
        <v>3730</v>
      </c>
      <c r="EEE35" s="51" t="s">
        <v>3731</v>
      </c>
      <c r="EEF35" s="51" t="s">
        <v>3732</v>
      </c>
      <c r="EEG35" s="51" t="s">
        <v>3733</v>
      </c>
      <c r="EEH35" s="51" t="s">
        <v>3734</v>
      </c>
      <c r="EEI35" s="51" t="s">
        <v>3735</v>
      </c>
      <c r="EEJ35" s="51" t="s">
        <v>3736</v>
      </c>
      <c r="EEK35" s="51" t="s">
        <v>3737</v>
      </c>
      <c r="EEL35" s="51" t="s">
        <v>3738</v>
      </c>
      <c r="EEM35" s="51" t="s">
        <v>3739</v>
      </c>
      <c r="EEN35" s="51" t="s">
        <v>3740</v>
      </c>
      <c r="EEO35" s="51" t="s">
        <v>3741</v>
      </c>
      <c r="EEP35" s="51" t="s">
        <v>3742</v>
      </c>
      <c r="EEQ35" s="51" t="s">
        <v>3743</v>
      </c>
      <c r="EER35" s="51" t="s">
        <v>3744</v>
      </c>
      <c r="EES35" s="51" t="s">
        <v>3745</v>
      </c>
      <c r="EET35" s="51" t="s">
        <v>3746</v>
      </c>
      <c r="EEU35" s="51" t="s">
        <v>3747</v>
      </c>
      <c r="EEV35" s="51" t="s">
        <v>3748</v>
      </c>
      <c r="EEW35" s="51" t="s">
        <v>3749</v>
      </c>
      <c r="EEX35" s="51" t="s">
        <v>3750</v>
      </c>
      <c r="EEY35" s="51" t="s">
        <v>3751</v>
      </c>
      <c r="EEZ35" s="51" t="s">
        <v>3752</v>
      </c>
      <c r="EFA35" s="51" t="s">
        <v>3753</v>
      </c>
      <c r="EFB35" s="51" t="s">
        <v>3754</v>
      </c>
      <c r="EFC35" s="51" t="s">
        <v>3755</v>
      </c>
      <c r="EFD35" s="51" t="s">
        <v>3756</v>
      </c>
      <c r="EFE35" s="51" t="s">
        <v>3757</v>
      </c>
      <c r="EFF35" s="51" t="s">
        <v>3758</v>
      </c>
      <c r="EFG35" s="51" t="s">
        <v>3759</v>
      </c>
      <c r="EFH35" s="51" t="s">
        <v>3760</v>
      </c>
      <c r="EFI35" s="51" t="s">
        <v>3761</v>
      </c>
      <c r="EFJ35" s="51" t="s">
        <v>3762</v>
      </c>
      <c r="EFK35" s="51" t="s">
        <v>3763</v>
      </c>
      <c r="EFL35" s="51" t="s">
        <v>3764</v>
      </c>
      <c r="EFM35" s="51" t="s">
        <v>3765</v>
      </c>
      <c r="EFN35" s="51" t="s">
        <v>3766</v>
      </c>
      <c r="EFO35" s="51" t="s">
        <v>3767</v>
      </c>
      <c r="EFP35" s="51" t="s">
        <v>3768</v>
      </c>
      <c r="EFQ35" s="51" t="s">
        <v>3769</v>
      </c>
      <c r="EFR35" s="51" t="s">
        <v>3770</v>
      </c>
      <c r="EFS35" s="51" t="s">
        <v>3771</v>
      </c>
      <c r="EFT35" s="51" t="s">
        <v>3772</v>
      </c>
      <c r="EFU35" s="51" t="s">
        <v>3773</v>
      </c>
      <c r="EFV35" s="51" t="s">
        <v>3774</v>
      </c>
      <c r="EFW35" s="51" t="s">
        <v>3775</v>
      </c>
      <c r="EFX35" s="51" t="s">
        <v>3776</v>
      </c>
      <c r="EFY35" s="51" t="s">
        <v>3777</v>
      </c>
      <c r="EFZ35" s="51" t="s">
        <v>3778</v>
      </c>
      <c r="EGA35" s="51" t="s">
        <v>3779</v>
      </c>
      <c r="EGB35" s="51" t="s">
        <v>3780</v>
      </c>
      <c r="EGC35" s="51" t="s">
        <v>3781</v>
      </c>
      <c r="EGD35" s="51" t="s">
        <v>3782</v>
      </c>
      <c r="EGE35" s="51" t="s">
        <v>3783</v>
      </c>
      <c r="EGF35" s="51" t="s">
        <v>3784</v>
      </c>
      <c r="EGG35" s="51" t="s">
        <v>3785</v>
      </c>
      <c r="EGH35" s="51" t="s">
        <v>3786</v>
      </c>
      <c r="EGI35" s="51" t="s">
        <v>3787</v>
      </c>
      <c r="EGJ35" s="51" t="s">
        <v>3788</v>
      </c>
      <c r="EGK35" s="51" t="s">
        <v>3789</v>
      </c>
      <c r="EGL35" s="51" t="s">
        <v>3790</v>
      </c>
      <c r="EGM35" s="51" t="s">
        <v>3791</v>
      </c>
      <c r="EGN35" s="51" t="s">
        <v>3792</v>
      </c>
      <c r="EGO35" s="51" t="s">
        <v>3793</v>
      </c>
      <c r="EGP35" s="51" t="s">
        <v>3794</v>
      </c>
      <c r="EGQ35" s="51" t="s">
        <v>3795</v>
      </c>
      <c r="EGR35" s="51" t="s">
        <v>3796</v>
      </c>
      <c r="EGS35" s="51" t="s">
        <v>3797</v>
      </c>
      <c r="EGT35" s="51" t="s">
        <v>3798</v>
      </c>
      <c r="EGU35" s="51" t="s">
        <v>3799</v>
      </c>
      <c r="EGV35" s="51" t="s">
        <v>3800</v>
      </c>
      <c r="EGW35" s="51" t="s">
        <v>3801</v>
      </c>
      <c r="EGX35" s="51" t="s">
        <v>3802</v>
      </c>
      <c r="EGY35" s="51" t="s">
        <v>3803</v>
      </c>
      <c r="EGZ35" s="51" t="s">
        <v>3804</v>
      </c>
      <c r="EHA35" s="51" t="s">
        <v>3805</v>
      </c>
      <c r="EHB35" s="51" t="s">
        <v>3806</v>
      </c>
      <c r="EHC35" s="51" t="s">
        <v>3807</v>
      </c>
      <c r="EHD35" s="51" t="s">
        <v>3808</v>
      </c>
      <c r="EHE35" s="51" t="s">
        <v>3809</v>
      </c>
      <c r="EHF35" s="51" t="s">
        <v>3810</v>
      </c>
      <c r="EHG35" s="51" t="s">
        <v>3811</v>
      </c>
      <c r="EHH35" s="51" t="s">
        <v>3812</v>
      </c>
      <c r="EHI35" s="51" t="s">
        <v>3813</v>
      </c>
      <c r="EHJ35" s="51" t="s">
        <v>3814</v>
      </c>
      <c r="EHK35" s="51" t="s">
        <v>3815</v>
      </c>
      <c r="EHL35" s="51" t="s">
        <v>3816</v>
      </c>
      <c r="EHM35" s="51" t="s">
        <v>3817</v>
      </c>
      <c r="EHN35" s="51" t="s">
        <v>3818</v>
      </c>
      <c r="EHO35" s="51" t="s">
        <v>3819</v>
      </c>
      <c r="EHP35" s="51" t="s">
        <v>3820</v>
      </c>
      <c r="EHQ35" s="51" t="s">
        <v>3821</v>
      </c>
      <c r="EHR35" s="51" t="s">
        <v>3822</v>
      </c>
      <c r="EHS35" s="51" t="s">
        <v>3823</v>
      </c>
      <c r="EHT35" s="51" t="s">
        <v>3824</v>
      </c>
      <c r="EHU35" s="51" t="s">
        <v>3825</v>
      </c>
      <c r="EHV35" s="51" t="s">
        <v>3826</v>
      </c>
      <c r="EHW35" s="51" t="s">
        <v>3827</v>
      </c>
      <c r="EHX35" s="51" t="s">
        <v>3828</v>
      </c>
      <c r="EHY35" s="51" t="s">
        <v>3829</v>
      </c>
      <c r="EHZ35" s="51" t="s">
        <v>3830</v>
      </c>
      <c r="EIA35" s="51" t="s">
        <v>3831</v>
      </c>
      <c r="EIB35" s="51" t="s">
        <v>3832</v>
      </c>
      <c r="EIC35" s="51" t="s">
        <v>3833</v>
      </c>
      <c r="EID35" s="51" t="s">
        <v>3834</v>
      </c>
      <c r="EIE35" s="51" t="s">
        <v>3835</v>
      </c>
      <c r="EIF35" s="51" t="s">
        <v>3836</v>
      </c>
      <c r="EIG35" s="51" t="s">
        <v>3837</v>
      </c>
      <c r="EIH35" s="51" t="s">
        <v>3838</v>
      </c>
      <c r="EII35" s="51" t="s">
        <v>3839</v>
      </c>
      <c r="EIJ35" s="51" t="s">
        <v>3840</v>
      </c>
      <c r="EIK35" s="51" t="s">
        <v>3841</v>
      </c>
      <c r="EIL35" s="51" t="s">
        <v>3842</v>
      </c>
      <c r="EIM35" s="51" t="s">
        <v>3843</v>
      </c>
      <c r="EIN35" s="51" t="s">
        <v>3844</v>
      </c>
      <c r="EIO35" s="51" t="s">
        <v>3845</v>
      </c>
      <c r="EIP35" s="51" t="s">
        <v>3846</v>
      </c>
      <c r="EIQ35" s="51" t="s">
        <v>3847</v>
      </c>
      <c r="EIR35" s="51" t="s">
        <v>3848</v>
      </c>
      <c r="EIS35" s="51" t="s">
        <v>3849</v>
      </c>
      <c r="EIT35" s="51" t="s">
        <v>3850</v>
      </c>
      <c r="EIU35" s="51" t="s">
        <v>3851</v>
      </c>
      <c r="EIV35" s="51" t="s">
        <v>3852</v>
      </c>
      <c r="EIW35" s="51" t="s">
        <v>3853</v>
      </c>
      <c r="EIX35" s="51" t="s">
        <v>3854</v>
      </c>
      <c r="EIY35" s="51" t="s">
        <v>3855</v>
      </c>
      <c r="EIZ35" s="51" t="s">
        <v>3856</v>
      </c>
      <c r="EJA35" s="51" t="s">
        <v>3857</v>
      </c>
      <c r="EJB35" s="51" t="s">
        <v>3858</v>
      </c>
      <c r="EJC35" s="51" t="s">
        <v>3859</v>
      </c>
      <c r="EJD35" s="51" t="s">
        <v>3860</v>
      </c>
      <c r="EJE35" s="51" t="s">
        <v>3861</v>
      </c>
      <c r="EJF35" s="51" t="s">
        <v>3862</v>
      </c>
      <c r="EJG35" s="51" t="s">
        <v>3863</v>
      </c>
      <c r="EJH35" s="51" t="s">
        <v>3864</v>
      </c>
      <c r="EJI35" s="51" t="s">
        <v>3865</v>
      </c>
      <c r="EJJ35" s="51" t="s">
        <v>3866</v>
      </c>
      <c r="EJK35" s="51" t="s">
        <v>3867</v>
      </c>
      <c r="EJL35" s="51" t="s">
        <v>3868</v>
      </c>
      <c r="EJM35" s="51" t="s">
        <v>3869</v>
      </c>
      <c r="EJN35" s="51" t="s">
        <v>3870</v>
      </c>
      <c r="EJO35" s="51" t="s">
        <v>3871</v>
      </c>
      <c r="EJP35" s="51" t="s">
        <v>3872</v>
      </c>
      <c r="EJQ35" s="51" t="s">
        <v>3873</v>
      </c>
      <c r="EJR35" s="51" t="s">
        <v>3874</v>
      </c>
      <c r="EJS35" s="51" t="s">
        <v>3875</v>
      </c>
      <c r="EJT35" s="51" t="s">
        <v>3876</v>
      </c>
      <c r="EJU35" s="51" t="s">
        <v>3877</v>
      </c>
      <c r="EJV35" s="51" t="s">
        <v>3878</v>
      </c>
      <c r="EJW35" s="51" t="s">
        <v>3879</v>
      </c>
      <c r="EJX35" s="51" t="s">
        <v>3880</v>
      </c>
      <c r="EJY35" s="51" t="s">
        <v>3881</v>
      </c>
      <c r="EJZ35" s="51" t="s">
        <v>3882</v>
      </c>
      <c r="EKA35" s="51" t="s">
        <v>3883</v>
      </c>
      <c r="EKB35" s="51" t="s">
        <v>3884</v>
      </c>
      <c r="EKC35" s="51" t="s">
        <v>3885</v>
      </c>
      <c r="EKD35" s="51" t="s">
        <v>3886</v>
      </c>
      <c r="EKE35" s="51" t="s">
        <v>3887</v>
      </c>
      <c r="EKF35" s="51" t="s">
        <v>3888</v>
      </c>
      <c r="EKG35" s="51" t="s">
        <v>3889</v>
      </c>
      <c r="EKH35" s="51" t="s">
        <v>3890</v>
      </c>
      <c r="EKI35" s="51" t="s">
        <v>3891</v>
      </c>
      <c r="EKJ35" s="51" t="s">
        <v>3892</v>
      </c>
      <c r="EKK35" s="51" t="s">
        <v>3893</v>
      </c>
      <c r="EKL35" s="51" t="s">
        <v>3894</v>
      </c>
      <c r="EKM35" s="51" t="s">
        <v>3895</v>
      </c>
      <c r="EKN35" s="51" t="s">
        <v>3896</v>
      </c>
      <c r="EKO35" s="51" t="s">
        <v>3897</v>
      </c>
      <c r="EKP35" s="51" t="s">
        <v>3898</v>
      </c>
      <c r="EKQ35" s="51" t="s">
        <v>3899</v>
      </c>
      <c r="EKR35" s="51" t="s">
        <v>3900</v>
      </c>
      <c r="EKS35" s="51" t="s">
        <v>3901</v>
      </c>
      <c r="EKT35" s="51" t="s">
        <v>3902</v>
      </c>
      <c r="EKU35" s="51" t="s">
        <v>3903</v>
      </c>
      <c r="EKV35" s="51" t="s">
        <v>3904</v>
      </c>
      <c r="EKW35" s="51" t="s">
        <v>3905</v>
      </c>
      <c r="EKX35" s="51" t="s">
        <v>3906</v>
      </c>
      <c r="EKY35" s="51" t="s">
        <v>3907</v>
      </c>
      <c r="EKZ35" s="51" t="s">
        <v>3908</v>
      </c>
      <c r="ELA35" s="51" t="s">
        <v>3909</v>
      </c>
      <c r="ELB35" s="51" t="s">
        <v>3910</v>
      </c>
      <c r="ELC35" s="51" t="s">
        <v>3911</v>
      </c>
      <c r="ELD35" s="51" t="s">
        <v>3912</v>
      </c>
      <c r="ELE35" s="51" t="s">
        <v>3913</v>
      </c>
      <c r="ELF35" s="51" t="s">
        <v>3914</v>
      </c>
      <c r="ELG35" s="51" t="s">
        <v>3915</v>
      </c>
      <c r="ELH35" s="51" t="s">
        <v>3916</v>
      </c>
      <c r="ELI35" s="51" t="s">
        <v>3917</v>
      </c>
      <c r="ELJ35" s="51" t="s">
        <v>3918</v>
      </c>
      <c r="ELK35" s="51" t="s">
        <v>3919</v>
      </c>
      <c r="ELL35" s="51" t="s">
        <v>3920</v>
      </c>
      <c r="ELM35" s="51" t="s">
        <v>3921</v>
      </c>
      <c r="ELN35" s="51" t="s">
        <v>3922</v>
      </c>
      <c r="ELO35" s="51" t="s">
        <v>3923</v>
      </c>
      <c r="ELP35" s="51" t="s">
        <v>3924</v>
      </c>
      <c r="ELQ35" s="51" t="s">
        <v>3925</v>
      </c>
      <c r="ELR35" s="51" t="s">
        <v>3926</v>
      </c>
      <c r="ELS35" s="51" t="s">
        <v>3927</v>
      </c>
      <c r="ELT35" s="51" t="s">
        <v>3928</v>
      </c>
      <c r="ELU35" s="51" t="s">
        <v>3929</v>
      </c>
      <c r="ELV35" s="51" t="s">
        <v>3930</v>
      </c>
      <c r="ELW35" s="51" t="s">
        <v>3931</v>
      </c>
      <c r="ELX35" s="51" t="s">
        <v>3932</v>
      </c>
      <c r="ELY35" s="51" t="s">
        <v>3933</v>
      </c>
      <c r="ELZ35" s="51" t="s">
        <v>3934</v>
      </c>
      <c r="EMA35" s="51" t="s">
        <v>3935</v>
      </c>
      <c r="EMB35" s="51" t="s">
        <v>3936</v>
      </c>
      <c r="EMC35" s="51" t="s">
        <v>3937</v>
      </c>
      <c r="EMD35" s="51" t="s">
        <v>3938</v>
      </c>
      <c r="EME35" s="51" t="s">
        <v>3939</v>
      </c>
      <c r="EMF35" s="51" t="s">
        <v>3940</v>
      </c>
      <c r="EMG35" s="51" t="s">
        <v>3941</v>
      </c>
      <c r="EMH35" s="51" t="s">
        <v>3942</v>
      </c>
      <c r="EMI35" s="51" t="s">
        <v>3943</v>
      </c>
      <c r="EMJ35" s="51" t="s">
        <v>3944</v>
      </c>
      <c r="EMK35" s="51" t="s">
        <v>3945</v>
      </c>
      <c r="EML35" s="51" t="s">
        <v>3946</v>
      </c>
      <c r="EMM35" s="51" t="s">
        <v>3947</v>
      </c>
      <c r="EMN35" s="51" t="s">
        <v>3948</v>
      </c>
      <c r="EMO35" s="51" t="s">
        <v>3949</v>
      </c>
      <c r="EMP35" s="51" t="s">
        <v>3950</v>
      </c>
      <c r="EMQ35" s="51" t="s">
        <v>3951</v>
      </c>
      <c r="EMR35" s="51" t="s">
        <v>3952</v>
      </c>
      <c r="EMS35" s="51" t="s">
        <v>3953</v>
      </c>
      <c r="EMT35" s="51" t="s">
        <v>3954</v>
      </c>
      <c r="EMU35" s="51" t="s">
        <v>3955</v>
      </c>
      <c r="EMV35" s="51" t="s">
        <v>3956</v>
      </c>
      <c r="EMW35" s="51" t="s">
        <v>3957</v>
      </c>
      <c r="EMX35" s="51" t="s">
        <v>3958</v>
      </c>
      <c r="EMY35" s="51" t="s">
        <v>3959</v>
      </c>
      <c r="EMZ35" s="51" t="s">
        <v>3960</v>
      </c>
      <c r="ENA35" s="51" t="s">
        <v>3961</v>
      </c>
      <c r="ENB35" s="51" t="s">
        <v>3962</v>
      </c>
      <c r="ENC35" s="51" t="s">
        <v>3963</v>
      </c>
      <c r="END35" s="51" t="s">
        <v>3964</v>
      </c>
      <c r="ENE35" s="51" t="s">
        <v>3965</v>
      </c>
      <c r="ENF35" s="51" t="s">
        <v>3966</v>
      </c>
      <c r="ENG35" s="51" t="s">
        <v>3967</v>
      </c>
      <c r="ENH35" s="51" t="s">
        <v>3968</v>
      </c>
      <c r="ENI35" s="51" t="s">
        <v>3969</v>
      </c>
      <c r="ENJ35" s="51" t="s">
        <v>3970</v>
      </c>
      <c r="ENK35" s="51" t="s">
        <v>3971</v>
      </c>
      <c r="ENL35" s="51" t="s">
        <v>3972</v>
      </c>
      <c r="ENM35" s="51" t="s">
        <v>3973</v>
      </c>
      <c r="ENN35" s="51" t="s">
        <v>3974</v>
      </c>
      <c r="ENO35" s="51" t="s">
        <v>3975</v>
      </c>
      <c r="ENP35" s="51" t="s">
        <v>3976</v>
      </c>
      <c r="ENQ35" s="51" t="s">
        <v>3977</v>
      </c>
      <c r="ENR35" s="51" t="s">
        <v>3978</v>
      </c>
      <c r="ENS35" s="51" t="s">
        <v>3979</v>
      </c>
      <c r="ENT35" s="51" t="s">
        <v>3980</v>
      </c>
      <c r="ENU35" s="51" t="s">
        <v>3981</v>
      </c>
      <c r="ENV35" s="51" t="s">
        <v>3982</v>
      </c>
      <c r="ENW35" s="51" t="s">
        <v>3983</v>
      </c>
      <c r="ENX35" s="51" t="s">
        <v>3984</v>
      </c>
      <c r="ENY35" s="51" t="s">
        <v>3985</v>
      </c>
      <c r="ENZ35" s="51" t="s">
        <v>3986</v>
      </c>
      <c r="EOA35" s="51" t="s">
        <v>3987</v>
      </c>
      <c r="EOB35" s="51" t="s">
        <v>3988</v>
      </c>
      <c r="EOC35" s="51" t="s">
        <v>3989</v>
      </c>
      <c r="EOD35" s="51" t="s">
        <v>3990</v>
      </c>
      <c r="EOE35" s="51" t="s">
        <v>3991</v>
      </c>
      <c r="EOF35" s="51" t="s">
        <v>3992</v>
      </c>
      <c r="EOG35" s="51" t="s">
        <v>3993</v>
      </c>
      <c r="EOH35" s="51" t="s">
        <v>3994</v>
      </c>
      <c r="EOI35" s="51" t="s">
        <v>3995</v>
      </c>
      <c r="EOJ35" s="51" t="s">
        <v>3996</v>
      </c>
      <c r="EOK35" s="51" t="s">
        <v>3997</v>
      </c>
      <c r="EOL35" s="51" t="s">
        <v>3998</v>
      </c>
      <c r="EOM35" s="51" t="s">
        <v>3999</v>
      </c>
      <c r="EON35" s="51" t="s">
        <v>4000</v>
      </c>
      <c r="EOO35" s="51" t="s">
        <v>4001</v>
      </c>
      <c r="EOP35" s="51" t="s">
        <v>4002</v>
      </c>
      <c r="EOQ35" s="51" t="s">
        <v>4003</v>
      </c>
      <c r="EOR35" s="51" t="s">
        <v>4004</v>
      </c>
      <c r="EOS35" s="51" t="s">
        <v>4005</v>
      </c>
      <c r="EOT35" s="51" t="s">
        <v>4006</v>
      </c>
      <c r="EOU35" s="51" t="s">
        <v>4007</v>
      </c>
      <c r="EOV35" s="51" t="s">
        <v>4008</v>
      </c>
      <c r="EOW35" s="51" t="s">
        <v>4009</v>
      </c>
      <c r="EOX35" s="51" t="s">
        <v>4010</v>
      </c>
      <c r="EOY35" s="51" t="s">
        <v>4011</v>
      </c>
      <c r="EOZ35" s="51" t="s">
        <v>4012</v>
      </c>
      <c r="EPA35" s="51" t="s">
        <v>4013</v>
      </c>
      <c r="EPB35" s="51" t="s">
        <v>4014</v>
      </c>
      <c r="EPC35" s="51" t="s">
        <v>4015</v>
      </c>
      <c r="EPD35" s="51" t="s">
        <v>4016</v>
      </c>
      <c r="EPE35" s="51" t="s">
        <v>4017</v>
      </c>
      <c r="EPF35" s="51" t="s">
        <v>4018</v>
      </c>
      <c r="EPG35" s="51" t="s">
        <v>4019</v>
      </c>
      <c r="EPH35" s="51" t="s">
        <v>4020</v>
      </c>
      <c r="EPI35" s="51" t="s">
        <v>4021</v>
      </c>
      <c r="EPJ35" s="51" t="s">
        <v>4022</v>
      </c>
      <c r="EPK35" s="51" t="s">
        <v>4023</v>
      </c>
      <c r="EPL35" s="51" t="s">
        <v>4024</v>
      </c>
      <c r="EPM35" s="51" t="s">
        <v>4025</v>
      </c>
      <c r="EPN35" s="51" t="s">
        <v>4026</v>
      </c>
      <c r="EPO35" s="51" t="s">
        <v>4027</v>
      </c>
      <c r="EPP35" s="51" t="s">
        <v>4028</v>
      </c>
      <c r="EPQ35" s="51" t="s">
        <v>4029</v>
      </c>
      <c r="EPR35" s="51" t="s">
        <v>4030</v>
      </c>
      <c r="EPS35" s="51" t="s">
        <v>4031</v>
      </c>
      <c r="EPT35" s="51" t="s">
        <v>4032</v>
      </c>
      <c r="EPU35" s="51" t="s">
        <v>4033</v>
      </c>
      <c r="EPV35" s="51" t="s">
        <v>4034</v>
      </c>
      <c r="EPW35" s="51" t="s">
        <v>4035</v>
      </c>
      <c r="EPX35" s="51" t="s">
        <v>4036</v>
      </c>
      <c r="EPY35" s="51" t="s">
        <v>4037</v>
      </c>
      <c r="EPZ35" s="51" t="s">
        <v>4038</v>
      </c>
      <c r="EQA35" s="51" t="s">
        <v>4039</v>
      </c>
      <c r="EQB35" s="51" t="s">
        <v>4040</v>
      </c>
      <c r="EQC35" s="51" t="s">
        <v>4041</v>
      </c>
      <c r="EQD35" s="51" t="s">
        <v>4042</v>
      </c>
      <c r="EQE35" s="51" t="s">
        <v>4043</v>
      </c>
      <c r="EQF35" s="51" t="s">
        <v>4044</v>
      </c>
      <c r="EQG35" s="51" t="s">
        <v>4045</v>
      </c>
      <c r="EQH35" s="51" t="s">
        <v>4046</v>
      </c>
      <c r="EQI35" s="51" t="s">
        <v>4047</v>
      </c>
      <c r="EQJ35" s="51" t="s">
        <v>4048</v>
      </c>
      <c r="EQK35" s="51" t="s">
        <v>4049</v>
      </c>
      <c r="EQL35" s="51" t="s">
        <v>4050</v>
      </c>
      <c r="EQM35" s="51" t="s">
        <v>4051</v>
      </c>
      <c r="EQN35" s="51" t="s">
        <v>4052</v>
      </c>
      <c r="EQO35" s="51" t="s">
        <v>4053</v>
      </c>
      <c r="EQP35" s="51" t="s">
        <v>4054</v>
      </c>
      <c r="EQQ35" s="51" t="s">
        <v>4055</v>
      </c>
      <c r="EQR35" s="51" t="s">
        <v>4056</v>
      </c>
      <c r="EQS35" s="51" t="s">
        <v>4057</v>
      </c>
      <c r="EQT35" s="51" t="s">
        <v>4058</v>
      </c>
      <c r="EQU35" s="51" t="s">
        <v>4059</v>
      </c>
      <c r="EQV35" s="51" t="s">
        <v>4060</v>
      </c>
      <c r="EQW35" s="51" t="s">
        <v>4061</v>
      </c>
      <c r="EQX35" s="51" t="s">
        <v>4062</v>
      </c>
      <c r="EQY35" s="51" t="s">
        <v>4063</v>
      </c>
      <c r="EQZ35" s="51" t="s">
        <v>4064</v>
      </c>
      <c r="ERA35" s="51" t="s">
        <v>4065</v>
      </c>
      <c r="ERB35" s="51" t="s">
        <v>4066</v>
      </c>
      <c r="ERC35" s="51" t="s">
        <v>4067</v>
      </c>
      <c r="ERD35" s="51" t="s">
        <v>4068</v>
      </c>
      <c r="ERE35" s="51" t="s">
        <v>4069</v>
      </c>
      <c r="ERF35" s="51" t="s">
        <v>4070</v>
      </c>
      <c r="ERG35" s="51" t="s">
        <v>4071</v>
      </c>
      <c r="ERH35" s="51" t="s">
        <v>4072</v>
      </c>
      <c r="ERI35" s="51" t="s">
        <v>4073</v>
      </c>
      <c r="ERJ35" s="51" t="s">
        <v>4074</v>
      </c>
      <c r="ERK35" s="51" t="s">
        <v>4075</v>
      </c>
      <c r="ERL35" s="51" t="s">
        <v>4076</v>
      </c>
      <c r="ERM35" s="51" t="s">
        <v>4077</v>
      </c>
      <c r="ERN35" s="51" t="s">
        <v>4078</v>
      </c>
      <c r="ERO35" s="51" t="s">
        <v>4079</v>
      </c>
      <c r="ERP35" s="51" t="s">
        <v>4080</v>
      </c>
      <c r="ERQ35" s="51" t="s">
        <v>4081</v>
      </c>
      <c r="ERR35" s="51" t="s">
        <v>4082</v>
      </c>
      <c r="ERS35" s="51" t="s">
        <v>4083</v>
      </c>
      <c r="ERT35" s="51" t="s">
        <v>4084</v>
      </c>
      <c r="ERU35" s="51" t="s">
        <v>4085</v>
      </c>
      <c r="ERV35" s="51" t="s">
        <v>4086</v>
      </c>
      <c r="ERW35" s="51" t="s">
        <v>4087</v>
      </c>
      <c r="ERX35" s="51" t="s">
        <v>4088</v>
      </c>
      <c r="ERY35" s="51" t="s">
        <v>4089</v>
      </c>
      <c r="ERZ35" s="51" t="s">
        <v>4090</v>
      </c>
      <c r="ESA35" s="51" t="s">
        <v>4091</v>
      </c>
      <c r="ESB35" s="51" t="s">
        <v>4092</v>
      </c>
      <c r="ESC35" s="51" t="s">
        <v>4093</v>
      </c>
      <c r="ESD35" s="51" t="s">
        <v>4094</v>
      </c>
      <c r="ESE35" s="51" t="s">
        <v>4095</v>
      </c>
      <c r="ESF35" s="51" t="s">
        <v>4096</v>
      </c>
      <c r="ESG35" s="51" t="s">
        <v>4097</v>
      </c>
      <c r="ESH35" s="51" t="s">
        <v>4098</v>
      </c>
      <c r="ESI35" s="51" t="s">
        <v>4099</v>
      </c>
      <c r="ESJ35" s="51" t="s">
        <v>4100</v>
      </c>
      <c r="ESK35" s="51" t="s">
        <v>4101</v>
      </c>
      <c r="ESL35" s="51" t="s">
        <v>4102</v>
      </c>
      <c r="ESM35" s="51" t="s">
        <v>4103</v>
      </c>
      <c r="ESN35" s="51" t="s">
        <v>4104</v>
      </c>
      <c r="ESO35" s="51" t="s">
        <v>4105</v>
      </c>
      <c r="ESP35" s="51" t="s">
        <v>4106</v>
      </c>
      <c r="ESQ35" s="51" t="s">
        <v>4107</v>
      </c>
      <c r="ESR35" s="51" t="s">
        <v>4108</v>
      </c>
      <c r="ESS35" s="51" t="s">
        <v>4109</v>
      </c>
      <c r="EST35" s="51" t="s">
        <v>4110</v>
      </c>
      <c r="ESU35" s="51" t="s">
        <v>4111</v>
      </c>
      <c r="ESV35" s="51" t="s">
        <v>4112</v>
      </c>
      <c r="ESW35" s="51" t="s">
        <v>4113</v>
      </c>
      <c r="ESX35" s="51" t="s">
        <v>4114</v>
      </c>
      <c r="ESY35" s="51" t="s">
        <v>4115</v>
      </c>
      <c r="ESZ35" s="51" t="s">
        <v>4116</v>
      </c>
      <c r="ETA35" s="51" t="s">
        <v>4117</v>
      </c>
      <c r="ETB35" s="51" t="s">
        <v>4118</v>
      </c>
      <c r="ETC35" s="51" t="s">
        <v>4119</v>
      </c>
      <c r="ETD35" s="51" t="s">
        <v>4120</v>
      </c>
      <c r="ETE35" s="51" t="s">
        <v>4121</v>
      </c>
      <c r="ETF35" s="51" t="s">
        <v>4122</v>
      </c>
      <c r="ETG35" s="51" t="s">
        <v>4123</v>
      </c>
      <c r="ETH35" s="51" t="s">
        <v>4124</v>
      </c>
      <c r="ETI35" s="51" t="s">
        <v>4125</v>
      </c>
      <c r="ETJ35" s="51" t="s">
        <v>4126</v>
      </c>
      <c r="ETK35" s="51" t="s">
        <v>4127</v>
      </c>
      <c r="ETL35" s="51" t="s">
        <v>4128</v>
      </c>
      <c r="ETM35" s="51" t="s">
        <v>4129</v>
      </c>
      <c r="ETN35" s="51" t="s">
        <v>4130</v>
      </c>
      <c r="ETO35" s="51" t="s">
        <v>4131</v>
      </c>
      <c r="ETP35" s="51" t="s">
        <v>4132</v>
      </c>
      <c r="ETQ35" s="51" t="s">
        <v>4133</v>
      </c>
      <c r="ETR35" s="51" t="s">
        <v>4134</v>
      </c>
      <c r="ETS35" s="51" t="s">
        <v>4135</v>
      </c>
      <c r="ETT35" s="51" t="s">
        <v>4136</v>
      </c>
      <c r="ETU35" s="51" t="s">
        <v>4137</v>
      </c>
      <c r="ETV35" s="51" t="s">
        <v>4138</v>
      </c>
      <c r="ETW35" s="51" t="s">
        <v>4139</v>
      </c>
      <c r="ETX35" s="51" t="s">
        <v>4140</v>
      </c>
      <c r="ETY35" s="51" t="s">
        <v>4141</v>
      </c>
      <c r="ETZ35" s="51" t="s">
        <v>4142</v>
      </c>
      <c r="EUA35" s="51" t="s">
        <v>4143</v>
      </c>
      <c r="EUB35" s="51" t="s">
        <v>4144</v>
      </c>
      <c r="EUC35" s="51" t="s">
        <v>4145</v>
      </c>
      <c r="EUD35" s="51" t="s">
        <v>4146</v>
      </c>
      <c r="EUE35" s="51" t="s">
        <v>4147</v>
      </c>
      <c r="EUF35" s="51" t="s">
        <v>4148</v>
      </c>
      <c r="EUG35" s="51" t="s">
        <v>4149</v>
      </c>
      <c r="EUH35" s="51" t="s">
        <v>4150</v>
      </c>
      <c r="EUI35" s="51" t="s">
        <v>4151</v>
      </c>
      <c r="EUJ35" s="51" t="s">
        <v>4152</v>
      </c>
      <c r="EUK35" s="51" t="s">
        <v>4153</v>
      </c>
      <c r="EUL35" s="51" t="s">
        <v>4154</v>
      </c>
      <c r="EUM35" s="51" t="s">
        <v>4155</v>
      </c>
      <c r="EUN35" s="51" t="s">
        <v>4156</v>
      </c>
      <c r="EUO35" s="51" t="s">
        <v>4157</v>
      </c>
      <c r="EUP35" s="51" t="s">
        <v>4158</v>
      </c>
      <c r="EUQ35" s="51" t="s">
        <v>4159</v>
      </c>
      <c r="EUR35" s="51" t="s">
        <v>4160</v>
      </c>
      <c r="EUS35" s="51" t="s">
        <v>4161</v>
      </c>
      <c r="EUT35" s="51" t="s">
        <v>4162</v>
      </c>
      <c r="EUU35" s="51" t="s">
        <v>4163</v>
      </c>
      <c r="EUV35" s="51" t="s">
        <v>4164</v>
      </c>
      <c r="EUW35" s="51" t="s">
        <v>4165</v>
      </c>
      <c r="EUX35" s="51" t="s">
        <v>4166</v>
      </c>
      <c r="EUY35" s="51" t="s">
        <v>4167</v>
      </c>
      <c r="EUZ35" s="51" t="s">
        <v>4168</v>
      </c>
      <c r="EVA35" s="51" t="s">
        <v>4169</v>
      </c>
      <c r="EVB35" s="51" t="s">
        <v>4170</v>
      </c>
      <c r="EVC35" s="51" t="s">
        <v>4171</v>
      </c>
      <c r="EVD35" s="51" t="s">
        <v>4172</v>
      </c>
      <c r="EVE35" s="51" t="s">
        <v>4173</v>
      </c>
      <c r="EVF35" s="51" t="s">
        <v>4174</v>
      </c>
      <c r="EVG35" s="51" t="s">
        <v>4175</v>
      </c>
      <c r="EVH35" s="51" t="s">
        <v>4176</v>
      </c>
      <c r="EVI35" s="51" t="s">
        <v>4177</v>
      </c>
      <c r="EVJ35" s="51" t="s">
        <v>4178</v>
      </c>
      <c r="EVK35" s="51" t="s">
        <v>4179</v>
      </c>
      <c r="EVL35" s="51" t="s">
        <v>4180</v>
      </c>
      <c r="EVM35" s="51" t="s">
        <v>4181</v>
      </c>
      <c r="EVN35" s="51" t="s">
        <v>4182</v>
      </c>
      <c r="EVO35" s="51" t="s">
        <v>4183</v>
      </c>
      <c r="EVP35" s="51" t="s">
        <v>4184</v>
      </c>
      <c r="EVQ35" s="51" t="s">
        <v>4185</v>
      </c>
      <c r="EVR35" s="51" t="s">
        <v>4186</v>
      </c>
      <c r="EVS35" s="51" t="s">
        <v>4187</v>
      </c>
      <c r="EVT35" s="51" t="s">
        <v>4188</v>
      </c>
      <c r="EVU35" s="51" t="s">
        <v>4189</v>
      </c>
      <c r="EVV35" s="51" t="s">
        <v>4190</v>
      </c>
      <c r="EVW35" s="51" t="s">
        <v>4191</v>
      </c>
      <c r="EVX35" s="51" t="s">
        <v>4192</v>
      </c>
      <c r="EVY35" s="51" t="s">
        <v>4193</v>
      </c>
      <c r="EVZ35" s="51" t="s">
        <v>4194</v>
      </c>
      <c r="EWA35" s="51" t="s">
        <v>4195</v>
      </c>
      <c r="EWB35" s="51" t="s">
        <v>4196</v>
      </c>
      <c r="EWC35" s="51" t="s">
        <v>4197</v>
      </c>
      <c r="EWD35" s="51" t="s">
        <v>4198</v>
      </c>
      <c r="EWE35" s="51" t="s">
        <v>4199</v>
      </c>
      <c r="EWF35" s="51" t="s">
        <v>4200</v>
      </c>
      <c r="EWG35" s="51" t="s">
        <v>4201</v>
      </c>
      <c r="EWH35" s="51" t="s">
        <v>4202</v>
      </c>
      <c r="EWI35" s="51" t="s">
        <v>4203</v>
      </c>
      <c r="EWJ35" s="51" t="s">
        <v>4204</v>
      </c>
      <c r="EWK35" s="51" t="s">
        <v>4205</v>
      </c>
      <c r="EWL35" s="51" t="s">
        <v>4206</v>
      </c>
      <c r="EWM35" s="51" t="s">
        <v>4207</v>
      </c>
      <c r="EWN35" s="51" t="s">
        <v>4208</v>
      </c>
      <c r="EWO35" s="51" t="s">
        <v>4209</v>
      </c>
      <c r="EWP35" s="51" t="s">
        <v>4210</v>
      </c>
      <c r="EWQ35" s="51" t="s">
        <v>4211</v>
      </c>
      <c r="EWR35" s="51" t="s">
        <v>4212</v>
      </c>
      <c r="EWS35" s="51" t="s">
        <v>4213</v>
      </c>
      <c r="EWT35" s="51" t="s">
        <v>4214</v>
      </c>
      <c r="EWU35" s="51" t="s">
        <v>4215</v>
      </c>
      <c r="EWV35" s="51" t="s">
        <v>4216</v>
      </c>
      <c r="EWW35" s="51" t="s">
        <v>4217</v>
      </c>
      <c r="EWX35" s="51" t="s">
        <v>4218</v>
      </c>
      <c r="EWY35" s="51" t="s">
        <v>4219</v>
      </c>
      <c r="EWZ35" s="51" t="s">
        <v>4220</v>
      </c>
      <c r="EXA35" s="51" t="s">
        <v>4221</v>
      </c>
      <c r="EXB35" s="51" t="s">
        <v>4222</v>
      </c>
      <c r="EXC35" s="51" t="s">
        <v>4223</v>
      </c>
      <c r="EXD35" s="51" t="s">
        <v>4224</v>
      </c>
      <c r="EXE35" s="51" t="s">
        <v>4225</v>
      </c>
      <c r="EXF35" s="51" t="s">
        <v>4226</v>
      </c>
      <c r="EXG35" s="51" t="s">
        <v>4227</v>
      </c>
      <c r="EXH35" s="51" t="s">
        <v>4228</v>
      </c>
      <c r="EXI35" s="51" t="s">
        <v>4229</v>
      </c>
      <c r="EXJ35" s="51" t="s">
        <v>4230</v>
      </c>
      <c r="EXK35" s="51" t="s">
        <v>4231</v>
      </c>
      <c r="EXL35" s="51" t="s">
        <v>4232</v>
      </c>
      <c r="EXM35" s="51" t="s">
        <v>4233</v>
      </c>
      <c r="EXN35" s="51" t="s">
        <v>4234</v>
      </c>
      <c r="EXO35" s="51" t="s">
        <v>4235</v>
      </c>
      <c r="EXP35" s="51" t="s">
        <v>4236</v>
      </c>
      <c r="EXQ35" s="51" t="s">
        <v>4237</v>
      </c>
      <c r="EXR35" s="51" t="s">
        <v>4238</v>
      </c>
      <c r="EXS35" s="51" t="s">
        <v>4239</v>
      </c>
      <c r="EXT35" s="51" t="s">
        <v>4240</v>
      </c>
      <c r="EXU35" s="51" t="s">
        <v>4241</v>
      </c>
      <c r="EXV35" s="51" t="s">
        <v>4242</v>
      </c>
      <c r="EXW35" s="51" t="s">
        <v>4243</v>
      </c>
      <c r="EXX35" s="51" t="s">
        <v>4244</v>
      </c>
      <c r="EXY35" s="51" t="s">
        <v>4245</v>
      </c>
      <c r="EXZ35" s="51" t="s">
        <v>4246</v>
      </c>
      <c r="EYA35" s="51" t="s">
        <v>4247</v>
      </c>
      <c r="EYB35" s="51" t="s">
        <v>4248</v>
      </c>
      <c r="EYC35" s="51" t="s">
        <v>4249</v>
      </c>
      <c r="EYD35" s="51" t="s">
        <v>4250</v>
      </c>
      <c r="EYE35" s="51" t="s">
        <v>4251</v>
      </c>
      <c r="EYF35" s="51" t="s">
        <v>4252</v>
      </c>
      <c r="EYG35" s="51" t="s">
        <v>4253</v>
      </c>
      <c r="EYH35" s="51" t="s">
        <v>4254</v>
      </c>
      <c r="EYI35" s="51" t="s">
        <v>4255</v>
      </c>
      <c r="EYJ35" s="51" t="s">
        <v>4256</v>
      </c>
      <c r="EYK35" s="51" t="s">
        <v>4257</v>
      </c>
      <c r="EYL35" s="51" t="s">
        <v>4258</v>
      </c>
      <c r="EYM35" s="51" t="s">
        <v>4259</v>
      </c>
      <c r="EYN35" s="51" t="s">
        <v>4260</v>
      </c>
      <c r="EYO35" s="51" t="s">
        <v>4261</v>
      </c>
      <c r="EYP35" s="51" t="s">
        <v>4262</v>
      </c>
      <c r="EYQ35" s="51" t="s">
        <v>4263</v>
      </c>
      <c r="EYR35" s="51" t="s">
        <v>4264</v>
      </c>
      <c r="EYS35" s="51" t="s">
        <v>4265</v>
      </c>
      <c r="EYT35" s="51" t="s">
        <v>4266</v>
      </c>
      <c r="EYU35" s="51" t="s">
        <v>4267</v>
      </c>
      <c r="EYV35" s="51" t="s">
        <v>4268</v>
      </c>
      <c r="EYW35" s="51" t="s">
        <v>4269</v>
      </c>
      <c r="EYX35" s="51" t="s">
        <v>4270</v>
      </c>
      <c r="EYY35" s="51" t="s">
        <v>4271</v>
      </c>
      <c r="EYZ35" s="51" t="s">
        <v>4272</v>
      </c>
      <c r="EZA35" s="51" t="s">
        <v>4273</v>
      </c>
      <c r="EZB35" s="51" t="s">
        <v>4274</v>
      </c>
      <c r="EZC35" s="51" t="s">
        <v>4275</v>
      </c>
      <c r="EZD35" s="51" t="s">
        <v>4276</v>
      </c>
      <c r="EZE35" s="51" t="s">
        <v>4277</v>
      </c>
      <c r="EZF35" s="51" t="s">
        <v>4278</v>
      </c>
      <c r="EZG35" s="51" t="s">
        <v>4279</v>
      </c>
      <c r="EZH35" s="51" t="s">
        <v>4280</v>
      </c>
      <c r="EZI35" s="51" t="s">
        <v>4281</v>
      </c>
      <c r="EZJ35" s="51" t="s">
        <v>4282</v>
      </c>
      <c r="EZK35" s="51" t="s">
        <v>4283</v>
      </c>
      <c r="EZL35" s="51" t="s">
        <v>4284</v>
      </c>
      <c r="EZM35" s="51" t="s">
        <v>4285</v>
      </c>
      <c r="EZN35" s="51" t="s">
        <v>4286</v>
      </c>
      <c r="EZO35" s="51" t="s">
        <v>4287</v>
      </c>
      <c r="EZP35" s="51" t="s">
        <v>4288</v>
      </c>
      <c r="EZQ35" s="51" t="s">
        <v>4289</v>
      </c>
      <c r="EZR35" s="51" t="s">
        <v>4290</v>
      </c>
      <c r="EZS35" s="51" t="s">
        <v>4291</v>
      </c>
      <c r="EZT35" s="51" t="s">
        <v>4292</v>
      </c>
      <c r="EZU35" s="51" t="s">
        <v>4293</v>
      </c>
      <c r="EZV35" s="51" t="s">
        <v>4294</v>
      </c>
      <c r="EZW35" s="51" t="s">
        <v>4295</v>
      </c>
      <c r="EZX35" s="51" t="s">
        <v>4296</v>
      </c>
      <c r="EZY35" s="51" t="s">
        <v>4297</v>
      </c>
      <c r="EZZ35" s="51" t="s">
        <v>4298</v>
      </c>
      <c r="FAA35" s="51" t="s">
        <v>4299</v>
      </c>
      <c r="FAB35" s="51" t="s">
        <v>4300</v>
      </c>
      <c r="FAC35" s="51" t="s">
        <v>4301</v>
      </c>
      <c r="FAD35" s="51" t="s">
        <v>4302</v>
      </c>
      <c r="FAE35" s="51" t="s">
        <v>4303</v>
      </c>
      <c r="FAF35" s="51" t="s">
        <v>4304</v>
      </c>
      <c r="FAG35" s="51" t="s">
        <v>4305</v>
      </c>
      <c r="FAH35" s="51" t="s">
        <v>4306</v>
      </c>
      <c r="FAI35" s="51" t="s">
        <v>4307</v>
      </c>
      <c r="FAJ35" s="51" t="s">
        <v>4308</v>
      </c>
      <c r="FAK35" s="51" t="s">
        <v>4309</v>
      </c>
      <c r="FAL35" s="51" t="s">
        <v>4310</v>
      </c>
      <c r="FAM35" s="51" t="s">
        <v>4311</v>
      </c>
      <c r="FAN35" s="51" t="s">
        <v>4312</v>
      </c>
      <c r="FAO35" s="51" t="s">
        <v>4313</v>
      </c>
      <c r="FAP35" s="51" t="s">
        <v>4314</v>
      </c>
      <c r="FAQ35" s="51" t="s">
        <v>4315</v>
      </c>
      <c r="FAR35" s="51" t="s">
        <v>4316</v>
      </c>
      <c r="FAS35" s="51" t="s">
        <v>4317</v>
      </c>
      <c r="FAT35" s="51" t="s">
        <v>4318</v>
      </c>
      <c r="FAU35" s="51" t="s">
        <v>4319</v>
      </c>
      <c r="FAV35" s="51" t="s">
        <v>4320</v>
      </c>
      <c r="FAW35" s="51" t="s">
        <v>4321</v>
      </c>
      <c r="FAX35" s="51" t="s">
        <v>4322</v>
      </c>
      <c r="FAY35" s="51" t="s">
        <v>4323</v>
      </c>
      <c r="FAZ35" s="51" t="s">
        <v>4324</v>
      </c>
      <c r="FBA35" s="51" t="s">
        <v>4325</v>
      </c>
      <c r="FBB35" s="51" t="s">
        <v>4326</v>
      </c>
      <c r="FBC35" s="51" t="s">
        <v>4327</v>
      </c>
      <c r="FBD35" s="51" t="s">
        <v>4328</v>
      </c>
      <c r="FBE35" s="51" t="s">
        <v>4329</v>
      </c>
      <c r="FBF35" s="51" t="s">
        <v>4330</v>
      </c>
      <c r="FBG35" s="51" t="s">
        <v>4331</v>
      </c>
      <c r="FBH35" s="51" t="s">
        <v>4332</v>
      </c>
      <c r="FBI35" s="51" t="s">
        <v>4333</v>
      </c>
      <c r="FBJ35" s="51" t="s">
        <v>4334</v>
      </c>
      <c r="FBK35" s="51" t="s">
        <v>4335</v>
      </c>
      <c r="FBL35" s="51" t="s">
        <v>4336</v>
      </c>
      <c r="FBM35" s="51" t="s">
        <v>4337</v>
      </c>
      <c r="FBN35" s="51" t="s">
        <v>4338</v>
      </c>
      <c r="FBO35" s="51" t="s">
        <v>4339</v>
      </c>
      <c r="FBP35" s="51" t="s">
        <v>4340</v>
      </c>
      <c r="FBQ35" s="51" t="s">
        <v>4341</v>
      </c>
      <c r="FBR35" s="51" t="s">
        <v>4342</v>
      </c>
      <c r="FBS35" s="51" t="s">
        <v>4343</v>
      </c>
      <c r="FBT35" s="51" t="s">
        <v>4344</v>
      </c>
      <c r="FBU35" s="51" t="s">
        <v>4345</v>
      </c>
      <c r="FBV35" s="51" t="s">
        <v>4346</v>
      </c>
      <c r="FBW35" s="51" t="s">
        <v>4347</v>
      </c>
      <c r="FBX35" s="51" t="s">
        <v>4348</v>
      </c>
      <c r="FBY35" s="51" t="s">
        <v>4349</v>
      </c>
      <c r="FBZ35" s="51" t="s">
        <v>4350</v>
      </c>
      <c r="FCA35" s="51" t="s">
        <v>4351</v>
      </c>
      <c r="FCB35" s="51" t="s">
        <v>4352</v>
      </c>
      <c r="FCC35" s="51" t="s">
        <v>4353</v>
      </c>
      <c r="FCD35" s="51" t="s">
        <v>4354</v>
      </c>
      <c r="FCE35" s="51" t="s">
        <v>4355</v>
      </c>
      <c r="FCF35" s="51" t="s">
        <v>4356</v>
      </c>
      <c r="FCG35" s="51" t="s">
        <v>4357</v>
      </c>
      <c r="FCH35" s="51" t="s">
        <v>4358</v>
      </c>
      <c r="FCI35" s="51" t="s">
        <v>4359</v>
      </c>
      <c r="FCJ35" s="51" t="s">
        <v>4360</v>
      </c>
      <c r="FCK35" s="51" t="s">
        <v>4361</v>
      </c>
      <c r="FCL35" s="51" t="s">
        <v>4362</v>
      </c>
      <c r="FCM35" s="51" t="s">
        <v>4363</v>
      </c>
      <c r="FCN35" s="51" t="s">
        <v>4364</v>
      </c>
      <c r="FCO35" s="51" t="s">
        <v>4365</v>
      </c>
      <c r="FCP35" s="51" t="s">
        <v>4366</v>
      </c>
      <c r="FCQ35" s="51" t="s">
        <v>4367</v>
      </c>
      <c r="FCR35" s="51" t="s">
        <v>4368</v>
      </c>
      <c r="FCS35" s="51" t="s">
        <v>4369</v>
      </c>
      <c r="FCT35" s="51" t="s">
        <v>4370</v>
      </c>
      <c r="FCU35" s="51" t="s">
        <v>4371</v>
      </c>
      <c r="FCV35" s="51" t="s">
        <v>4372</v>
      </c>
      <c r="FCW35" s="51" t="s">
        <v>4373</v>
      </c>
      <c r="FCX35" s="51" t="s">
        <v>4374</v>
      </c>
      <c r="FCY35" s="51" t="s">
        <v>4375</v>
      </c>
      <c r="FCZ35" s="51" t="s">
        <v>4376</v>
      </c>
      <c r="FDA35" s="51" t="s">
        <v>4377</v>
      </c>
      <c r="FDB35" s="51" t="s">
        <v>4378</v>
      </c>
      <c r="FDC35" s="51" t="s">
        <v>4379</v>
      </c>
      <c r="FDD35" s="51" t="s">
        <v>4380</v>
      </c>
      <c r="FDE35" s="51" t="s">
        <v>4381</v>
      </c>
      <c r="FDF35" s="51" t="s">
        <v>4382</v>
      </c>
      <c r="FDG35" s="51" t="s">
        <v>4383</v>
      </c>
      <c r="FDH35" s="51" t="s">
        <v>4384</v>
      </c>
      <c r="FDI35" s="51" t="s">
        <v>4385</v>
      </c>
      <c r="FDJ35" s="51" t="s">
        <v>4386</v>
      </c>
      <c r="FDK35" s="51" t="s">
        <v>4387</v>
      </c>
      <c r="FDL35" s="51" t="s">
        <v>4388</v>
      </c>
      <c r="FDM35" s="51" t="s">
        <v>4389</v>
      </c>
      <c r="FDN35" s="51" t="s">
        <v>4390</v>
      </c>
      <c r="FDO35" s="51" t="s">
        <v>4391</v>
      </c>
      <c r="FDP35" s="51" t="s">
        <v>4392</v>
      </c>
      <c r="FDQ35" s="51" t="s">
        <v>4393</v>
      </c>
      <c r="FDR35" s="51" t="s">
        <v>4394</v>
      </c>
      <c r="FDS35" s="51" t="s">
        <v>4395</v>
      </c>
      <c r="FDT35" s="51" t="s">
        <v>4396</v>
      </c>
      <c r="FDU35" s="51" t="s">
        <v>4397</v>
      </c>
      <c r="FDV35" s="51" t="s">
        <v>4398</v>
      </c>
      <c r="FDW35" s="51" t="s">
        <v>4399</v>
      </c>
      <c r="FDX35" s="51" t="s">
        <v>4400</v>
      </c>
      <c r="FDY35" s="51" t="s">
        <v>4401</v>
      </c>
      <c r="FDZ35" s="51" t="s">
        <v>4402</v>
      </c>
      <c r="FEA35" s="51" t="s">
        <v>4403</v>
      </c>
      <c r="FEB35" s="51" t="s">
        <v>4404</v>
      </c>
      <c r="FEC35" s="51" t="s">
        <v>4405</v>
      </c>
      <c r="FED35" s="51" t="s">
        <v>4406</v>
      </c>
      <c r="FEE35" s="51" t="s">
        <v>4407</v>
      </c>
      <c r="FEF35" s="51" t="s">
        <v>4408</v>
      </c>
      <c r="FEG35" s="51" t="s">
        <v>4409</v>
      </c>
      <c r="FEH35" s="51" t="s">
        <v>4410</v>
      </c>
      <c r="FEI35" s="51" t="s">
        <v>4411</v>
      </c>
      <c r="FEJ35" s="51" t="s">
        <v>4412</v>
      </c>
      <c r="FEK35" s="51" t="s">
        <v>4413</v>
      </c>
      <c r="FEL35" s="51" t="s">
        <v>4414</v>
      </c>
      <c r="FEM35" s="51" t="s">
        <v>4415</v>
      </c>
      <c r="FEN35" s="51" t="s">
        <v>4416</v>
      </c>
      <c r="FEO35" s="51" t="s">
        <v>4417</v>
      </c>
      <c r="FEP35" s="51" t="s">
        <v>4418</v>
      </c>
      <c r="FEQ35" s="51" t="s">
        <v>4419</v>
      </c>
      <c r="FER35" s="51" t="s">
        <v>4420</v>
      </c>
      <c r="FES35" s="51" t="s">
        <v>4421</v>
      </c>
      <c r="FET35" s="51" t="s">
        <v>4422</v>
      </c>
      <c r="FEU35" s="51" t="s">
        <v>4423</v>
      </c>
      <c r="FEV35" s="51" t="s">
        <v>4424</v>
      </c>
      <c r="FEW35" s="51" t="s">
        <v>4425</v>
      </c>
      <c r="FEX35" s="51" t="s">
        <v>4426</v>
      </c>
      <c r="FEY35" s="51" t="s">
        <v>4427</v>
      </c>
      <c r="FEZ35" s="51" t="s">
        <v>4428</v>
      </c>
      <c r="FFA35" s="51" t="s">
        <v>4429</v>
      </c>
      <c r="FFB35" s="51" t="s">
        <v>4430</v>
      </c>
      <c r="FFC35" s="51" t="s">
        <v>4431</v>
      </c>
      <c r="FFD35" s="51" t="s">
        <v>4432</v>
      </c>
      <c r="FFE35" s="51" t="s">
        <v>4433</v>
      </c>
      <c r="FFF35" s="51" t="s">
        <v>4434</v>
      </c>
      <c r="FFG35" s="51" t="s">
        <v>4435</v>
      </c>
      <c r="FFH35" s="51" t="s">
        <v>4436</v>
      </c>
      <c r="FFI35" s="51" t="s">
        <v>4437</v>
      </c>
      <c r="FFJ35" s="51" t="s">
        <v>4438</v>
      </c>
      <c r="FFK35" s="51" t="s">
        <v>4439</v>
      </c>
      <c r="FFL35" s="51" t="s">
        <v>4440</v>
      </c>
      <c r="FFM35" s="51" t="s">
        <v>4441</v>
      </c>
      <c r="FFN35" s="51" t="s">
        <v>4442</v>
      </c>
      <c r="FFO35" s="51" t="s">
        <v>4443</v>
      </c>
      <c r="FFP35" s="51" t="s">
        <v>4444</v>
      </c>
      <c r="FFQ35" s="51" t="s">
        <v>4445</v>
      </c>
      <c r="FFR35" s="51" t="s">
        <v>4446</v>
      </c>
      <c r="FFS35" s="51" t="s">
        <v>4447</v>
      </c>
      <c r="FFT35" s="51" t="s">
        <v>4448</v>
      </c>
      <c r="FFU35" s="51" t="s">
        <v>4449</v>
      </c>
      <c r="FFV35" s="51" t="s">
        <v>4450</v>
      </c>
      <c r="FFW35" s="51" t="s">
        <v>4451</v>
      </c>
      <c r="FFX35" s="51" t="s">
        <v>4452</v>
      </c>
      <c r="FFY35" s="51" t="s">
        <v>4453</v>
      </c>
      <c r="FFZ35" s="51" t="s">
        <v>4454</v>
      </c>
      <c r="FGA35" s="51" t="s">
        <v>4455</v>
      </c>
      <c r="FGB35" s="51" t="s">
        <v>4456</v>
      </c>
      <c r="FGC35" s="51" t="s">
        <v>4457</v>
      </c>
      <c r="FGD35" s="51" t="s">
        <v>4458</v>
      </c>
      <c r="FGE35" s="51" t="s">
        <v>4459</v>
      </c>
      <c r="FGF35" s="51" t="s">
        <v>4460</v>
      </c>
      <c r="FGG35" s="51" t="s">
        <v>4461</v>
      </c>
      <c r="FGH35" s="51" t="s">
        <v>4462</v>
      </c>
      <c r="FGI35" s="51" t="s">
        <v>4463</v>
      </c>
      <c r="FGJ35" s="51" t="s">
        <v>4464</v>
      </c>
      <c r="FGK35" s="51" t="s">
        <v>4465</v>
      </c>
      <c r="FGL35" s="51" t="s">
        <v>4466</v>
      </c>
      <c r="FGM35" s="51" t="s">
        <v>4467</v>
      </c>
      <c r="FGN35" s="51" t="s">
        <v>4468</v>
      </c>
      <c r="FGO35" s="51" t="s">
        <v>4469</v>
      </c>
      <c r="FGP35" s="51" t="s">
        <v>4470</v>
      </c>
      <c r="FGQ35" s="51" t="s">
        <v>4471</v>
      </c>
      <c r="FGR35" s="51" t="s">
        <v>4472</v>
      </c>
      <c r="FGS35" s="51" t="s">
        <v>4473</v>
      </c>
      <c r="FGT35" s="51" t="s">
        <v>4474</v>
      </c>
      <c r="FGU35" s="51" t="s">
        <v>4475</v>
      </c>
      <c r="FGV35" s="51" t="s">
        <v>4476</v>
      </c>
      <c r="FGW35" s="51" t="s">
        <v>4477</v>
      </c>
      <c r="FGX35" s="51" t="s">
        <v>4478</v>
      </c>
      <c r="FGY35" s="51" t="s">
        <v>4479</v>
      </c>
      <c r="FGZ35" s="51" t="s">
        <v>4480</v>
      </c>
      <c r="FHA35" s="51" t="s">
        <v>4481</v>
      </c>
      <c r="FHB35" s="51" t="s">
        <v>4482</v>
      </c>
      <c r="FHC35" s="51" t="s">
        <v>4483</v>
      </c>
      <c r="FHD35" s="51" t="s">
        <v>4484</v>
      </c>
      <c r="FHE35" s="51" t="s">
        <v>4485</v>
      </c>
      <c r="FHF35" s="51" t="s">
        <v>4486</v>
      </c>
      <c r="FHG35" s="51" t="s">
        <v>4487</v>
      </c>
      <c r="FHH35" s="51" t="s">
        <v>4488</v>
      </c>
      <c r="FHI35" s="51" t="s">
        <v>4489</v>
      </c>
      <c r="FHJ35" s="51" t="s">
        <v>4490</v>
      </c>
      <c r="FHK35" s="51" t="s">
        <v>4491</v>
      </c>
      <c r="FHL35" s="51" t="s">
        <v>4492</v>
      </c>
      <c r="FHM35" s="51" t="s">
        <v>4493</v>
      </c>
      <c r="FHN35" s="51" t="s">
        <v>4494</v>
      </c>
      <c r="FHO35" s="51" t="s">
        <v>4495</v>
      </c>
      <c r="FHP35" s="51" t="s">
        <v>4496</v>
      </c>
      <c r="FHQ35" s="51" t="s">
        <v>4497</v>
      </c>
      <c r="FHR35" s="51" t="s">
        <v>4498</v>
      </c>
      <c r="FHS35" s="51" t="s">
        <v>4499</v>
      </c>
      <c r="FHT35" s="51" t="s">
        <v>4500</v>
      </c>
      <c r="FHU35" s="51" t="s">
        <v>4501</v>
      </c>
      <c r="FHV35" s="51" t="s">
        <v>4502</v>
      </c>
      <c r="FHW35" s="51" t="s">
        <v>4503</v>
      </c>
      <c r="FHX35" s="51" t="s">
        <v>4504</v>
      </c>
      <c r="FHY35" s="51" t="s">
        <v>4505</v>
      </c>
      <c r="FHZ35" s="51" t="s">
        <v>4506</v>
      </c>
      <c r="FIA35" s="51" t="s">
        <v>4507</v>
      </c>
      <c r="FIB35" s="51" t="s">
        <v>4508</v>
      </c>
      <c r="FIC35" s="51" t="s">
        <v>4509</v>
      </c>
      <c r="FID35" s="51" t="s">
        <v>4510</v>
      </c>
      <c r="FIE35" s="51" t="s">
        <v>4511</v>
      </c>
      <c r="FIF35" s="51" t="s">
        <v>4512</v>
      </c>
      <c r="FIG35" s="51" t="s">
        <v>4513</v>
      </c>
      <c r="FIH35" s="51" t="s">
        <v>4514</v>
      </c>
      <c r="FII35" s="51" t="s">
        <v>4515</v>
      </c>
      <c r="FIJ35" s="51" t="s">
        <v>4516</v>
      </c>
      <c r="FIK35" s="51" t="s">
        <v>4517</v>
      </c>
      <c r="FIL35" s="51" t="s">
        <v>4518</v>
      </c>
      <c r="FIM35" s="51" t="s">
        <v>4519</v>
      </c>
      <c r="FIN35" s="51" t="s">
        <v>4520</v>
      </c>
      <c r="FIO35" s="51" t="s">
        <v>4521</v>
      </c>
      <c r="FIP35" s="51" t="s">
        <v>4522</v>
      </c>
      <c r="FIQ35" s="51" t="s">
        <v>4523</v>
      </c>
      <c r="FIR35" s="51" t="s">
        <v>4524</v>
      </c>
      <c r="FIS35" s="51" t="s">
        <v>4525</v>
      </c>
      <c r="FIT35" s="51" t="s">
        <v>4526</v>
      </c>
      <c r="FIU35" s="51" t="s">
        <v>4527</v>
      </c>
      <c r="FIV35" s="51" t="s">
        <v>4528</v>
      </c>
      <c r="FIW35" s="51" t="s">
        <v>4529</v>
      </c>
      <c r="FIX35" s="51" t="s">
        <v>4530</v>
      </c>
      <c r="FIY35" s="51" t="s">
        <v>4531</v>
      </c>
      <c r="FIZ35" s="51" t="s">
        <v>4532</v>
      </c>
      <c r="FJA35" s="51" t="s">
        <v>4533</v>
      </c>
      <c r="FJB35" s="51" t="s">
        <v>4534</v>
      </c>
      <c r="FJC35" s="51" t="s">
        <v>4535</v>
      </c>
      <c r="FJD35" s="51" t="s">
        <v>4536</v>
      </c>
      <c r="FJE35" s="51" t="s">
        <v>4537</v>
      </c>
      <c r="FJF35" s="51" t="s">
        <v>4538</v>
      </c>
      <c r="FJG35" s="51" t="s">
        <v>4539</v>
      </c>
      <c r="FJH35" s="51" t="s">
        <v>4540</v>
      </c>
      <c r="FJI35" s="51" t="s">
        <v>4541</v>
      </c>
      <c r="FJJ35" s="51" t="s">
        <v>4542</v>
      </c>
      <c r="FJK35" s="51" t="s">
        <v>4543</v>
      </c>
      <c r="FJL35" s="51" t="s">
        <v>4544</v>
      </c>
      <c r="FJM35" s="51" t="s">
        <v>4545</v>
      </c>
      <c r="FJN35" s="51" t="s">
        <v>4546</v>
      </c>
      <c r="FJO35" s="51" t="s">
        <v>4547</v>
      </c>
      <c r="FJP35" s="51" t="s">
        <v>4548</v>
      </c>
      <c r="FJQ35" s="51" t="s">
        <v>4549</v>
      </c>
      <c r="FJR35" s="51" t="s">
        <v>4550</v>
      </c>
      <c r="FJS35" s="51" t="s">
        <v>4551</v>
      </c>
      <c r="FJT35" s="51" t="s">
        <v>4552</v>
      </c>
      <c r="FJU35" s="51" t="s">
        <v>4553</v>
      </c>
      <c r="FJV35" s="51" t="s">
        <v>4554</v>
      </c>
      <c r="FJW35" s="51" t="s">
        <v>4555</v>
      </c>
      <c r="FJX35" s="51" t="s">
        <v>4556</v>
      </c>
      <c r="FJY35" s="51" t="s">
        <v>4557</v>
      </c>
      <c r="FJZ35" s="51" t="s">
        <v>4558</v>
      </c>
      <c r="FKA35" s="51" t="s">
        <v>4559</v>
      </c>
      <c r="FKB35" s="51" t="s">
        <v>4560</v>
      </c>
      <c r="FKC35" s="51" t="s">
        <v>4561</v>
      </c>
      <c r="FKD35" s="51" t="s">
        <v>4562</v>
      </c>
      <c r="FKE35" s="51" t="s">
        <v>4563</v>
      </c>
      <c r="FKF35" s="51" t="s">
        <v>4564</v>
      </c>
      <c r="FKG35" s="51" t="s">
        <v>4565</v>
      </c>
      <c r="FKH35" s="51" t="s">
        <v>4566</v>
      </c>
      <c r="FKI35" s="51" t="s">
        <v>4567</v>
      </c>
      <c r="FKJ35" s="51" t="s">
        <v>4568</v>
      </c>
      <c r="FKK35" s="51" t="s">
        <v>4569</v>
      </c>
      <c r="FKL35" s="51" t="s">
        <v>4570</v>
      </c>
      <c r="FKM35" s="51" t="s">
        <v>4571</v>
      </c>
      <c r="FKN35" s="51" t="s">
        <v>4572</v>
      </c>
      <c r="FKO35" s="51" t="s">
        <v>4573</v>
      </c>
      <c r="FKP35" s="51" t="s">
        <v>4574</v>
      </c>
      <c r="FKQ35" s="51" t="s">
        <v>4575</v>
      </c>
      <c r="FKR35" s="51" t="s">
        <v>4576</v>
      </c>
      <c r="FKS35" s="51" t="s">
        <v>4577</v>
      </c>
      <c r="FKT35" s="51" t="s">
        <v>4578</v>
      </c>
      <c r="FKU35" s="51" t="s">
        <v>4579</v>
      </c>
      <c r="FKV35" s="51" t="s">
        <v>4580</v>
      </c>
      <c r="FKW35" s="51" t="s">
        <v>4581</v>
      </c>
      <c r="FKX35" s="51" t="s">
        <v>4582</v>
      </c>
      <c r="FKY35" s="51" t="s">
        <v>4583</v>
      </c>
      <c r="FKZ35" s="51" t="s">
        <v>4584</v>
      </c>
      <c r="FLA35" s="51" t="s">
        <v>4585</v>
      </c>
      <c r="FLB35" s="51" t="s">
        <v>4586</v>
      </c>
      <c r="FLC35" s="51" t="s">
        <v>4587</v>
      </c>
      <c r="FLD35" s="51" t="s">
        <v>4588</v>
      </c>
      <c r="FLE35" s="51" t="s">
        <v>4589</v>
      </c>
      <c r="FLF35" s="51" t="s">
        <v>4590</v>
      </c>
      <c r="FLG35" s="51" t="s">
        <v>4591</v>
      </c>
      <c r="FLH35" s="51" t="s">
        <v>4592</v>
      </c>
      <c r="FLI35" s="51" t="s">
        <v>4593</v>
      </c>
      <c r="FLJ35" s="51" t="s">
        <v>4594</v>
      </c>
      <c r="FLK35" s="51" t="s">
        <v>4595</v>
      </c>
      <c r="FLL35" s="51" t="s">
        <v>4596</v>
      </c>
      <c r="FLM35" s="51" t="s">
        <v>4597</v>
      </c>
      <c r="FLN35" s="51" t="s">
        <v>4598</v>
      </c>
      <c r="FLO35" s="51" t="s">
        <v>4599</v>
      </c>
      <c r="FLP35" s="51" t="s">
        <v>4600</v>
      </c>
      <c r="FLQ35" s="51" t="s">
        <v>4601</v>
      </c>
      <c r="FLR35" s="51" t="s">
        <v>4602</v>
      </c>
      <c r="FLS35" s="51" t="s">
        <v>4603</v>
      </c>
      <c r="FLT35" s="51" t="s">
        <v>4604</v>
      </c>
      <c r="FLU35" s="51" t="s">
        <v>4605</v>
      </c>
      <c r="FLV35" s="51" t="s">
        <v>4606</v>
      </c>
      <c r="FLW35" s="51" t="s">
        <v>4607</v>
      </c>
      <c r="FLX35" s="51" t="s">
        <v>4608</v>
      </c>
      <c r="FLY35" s="51" t="s">
        <v>4609</v>
      </c>
      <c r="FLZ35" s="51" t="s">
        <v>4610</v>
      </c>
      <c r="FMA35" s="51" t="s">
        <v>4611</v>
      </c>
      <c r="FMB35" s="51" t="s">
        <v>4612</v>
      </c>
      <c r="FMC35" s="51" t="s">
        <v>4613</v>
      </c>
      <c r="FMD35" s="51" t="s">
        <v>4614</v>
      </c>
      <c r="FME35" s="51" t="s">
        <v>4615</v>
      </c>
      <c r="FMF35" s="51" t="s">
        <v>4616</v>
      </c>
      <c r="FMG35" s="51" t="s">
        <v>4617</v>
      </c>
      <c r="FMH35" s="51" t="s">
        <v>4618</v>
      </c>
      <c r="FMI35" s="51" t="s">
        <v>4619</v>
      </c>
      <c r="FMJ35" s="51" t="s">
        <v>4620</v>
      </c>
      <c r="FMK35" s="51" t="s">
        <v>4621</v>
      </c>
      <c r="FML35" s="51" t="s">
        <v>4622</v>
      </c>
      <c r="FMM35" s="51" t="s">
        <v>4623</v>
      </c>
      <c r="FMN35" s="51" t="s">
        <v>4624</v>
      </c>
      <c r="FMO35" s="51" t="s">
        <v>4625</v>
      </c>
      <c r="FMP35" s="51" t="s">
        <v>4626</v>
      </c>
      <c r="FMQ35" s="51" t="s">
        <v>4627</v>
      </c>
      <c r="FMR35" s="51" t="s">
        <v>4628</v>
      </c>
      <c r="FMS35" s="51" t="s">
        <v>4629</v>
      </c>
      <c r="FMT35" s="51" t="s">
        <v>4630</v>
      </c>
      <c r="FMU35" s="51" t="s">
        <v>4631</v>
      </c>
      <c r="FMV35" s="51" t="s">
        <v>4632</v>
      </c>
      <c r="FMW35" s="51" t="s">
        <v>4633</v>
      </c>
      <c r="FMX35" s="51" t="s">
        <v>4634</v>
      </c>
      <c r="FMY35" s="51" t="s">
        <v>4635</v>
      </c>
      <c r="FMZ35" s="51" t="s">
        <v>4636</v>
      </c>
      <c r="FNA35" s="51" t="s">
        <v>4637</v>
      </c>
      <c r="FNB35" s="51" t="s">
        <v>4638</v>
      </c>
      <c r="FNC35" s="51" t="s">
        <v>4639</v>
      </c>
      <c r="FND35" s="51" t="s">
        <v>4640</v>
      </c>
      <c r="FNE35" s="51" t="s">
        <v>4641</v>
      </c>
      <c r="FNF35" s="51" t="s">
        <v>4642</v>
      </c>
      <c r="FNG35" s="51" t="s">
        <v>4643</v>
      </c>
      <c r="FNH35" s="51" t="s">
        <v>4644</v>
      </c>
      <c r="FNI35" s="51" t="s">
        <v>4645</v>
      </c>
      <c r="FNJ35" s="51" t="s">
        <v>4646</v>
      </c>
      <c r="FNK35" s="51" t="s">
        <v>4647</v>
      </c>
      <c r="FNL35" s="51" t="s">
        <v>4648</v>
      </c>
      <c r="FNM35" s="51" t="s">
        <v>4649</v>
      </c>
      <c r="FNN35" s="51" t="s">
        <v>4650</v>
      </c>
      <c r="FNO35" s="51" t="s">
        <v>4651</v>
      </c>
      <c r="FNP35" s="51" t="s">
        <v>4652</v>
      </c>
      <c r="FNQ35" s="51" t="s">
        <v>4653</v>
      </c>
      <c r="FNR35" s="51" t="s">
        <v>4654</v>
      </c>
      <c r="FNS35" s="51" t="s">
        <v>4655</v>
      </c>
      <c r="FNT35" s="51" t="s">
        <v>4656</v>
      </c>
      <c r="FNU35" s="51" t="s">
        <v>4657</v>
      </c>
      <c r="FNV35" s="51" t="s">
        <v>4658</v>
      </c>
      <c r="FNW35" s="51" t="s">
        <v>4659</v>
      </c>
      <c r="FNX35" s="51" t="s">
        <v>4660</v>
      </c>
      <c r="FNY35" s="51" t="s">
        <v>4661</v>
      </c>
      <c r="FNZ35" s="51" t="s">
        <v>4662</v>
      </c>
      <c r="FOA35" s="51" t="s">
        <v>4663</v>
      </c>
      <c r="FOB35" s="51" t="s">
        <v>4664</v>
      </c>
      <c r="FOC35" s="51" t="s">
        <v>4665</v>
      </c>
      <c r="FOD35" s="51" t="s">
        <v>4666</v>
      </c>
      <c r="FOE35" s="51" t="s">
        <v>4667</v>
      </c>
      <c r="FOF35" s="51" t="s">
        <v>4668</v>
      </c>
      <c r="FOG35" s="51" t="s">
        <v>4669</v>
      </c>
      <c r="FOH35" s="51" t="s">
        <v>4670</v>
      </c>
      <c r="FOI35" s="51" t="s">
        <v>4671</v>
      </c>
      <c r="FOJ35" s="51" t="s">
        <v>4672</v>
      </c>
      <c r="FOK35" s="51" t="s">
        <v>4673</v>
      </c>
      <c r="FOL35" s="51" t="s">
        <v>4674</v>
      </c>
      <c r="FOM35" s="51" t="s">
        <v>4675</v>
      </c>
      <c r="FON35" s="51" t="s">
        <v>4676</v>
      </c>
      <c r="FOO35" s="51" t="s">
        <v>4677</v>
      </c>
      <c r="FOP35" s="51" t="s">
        <v>4678</v>
      </c>
      <c r="FOQ35" s="51" t="s">
        <v>4679</v>
      </c>
      <c r="FOR35" s="51" t="s">
        <v>4680</v>
      </c>
      <c r="FOS35" s="51" t="s">
        <v>4681</v>
      </c>
      <c r="FOT35" s="51" t="s">
        <v>4682</v>
      </c>
      <c r="FOU35" s="51" t="s">
        <v>4683</v>
      </c>
      <c r="FOV35" s="51" t="s">
        <v>4684</v>
      </c>
      <c r="FOW35" s="51" t="s">
        <v>4685</v>
      </c>
      <c r="FOX35" s="51" t="s">
        <v>4686</v>
      </c>
      <c r="FOY35" s="51" t="s">
        <v>4687</v>
      </c>
      <c r="FOZ35" s="51" t="s">
        <v>4688</v>
      </c>
      <c r="FPA35" s="51" t="s">
        <v>4689</v>
      </c>
      <c r="FPB35" s="51" t="s">
        <v>4690</v>
      </c>
      <c r="FPC35" s="51" t="s">
        <v>4691</v>
      </c>
      <c r="FPD35" s="51" t="s">
        <v>4692</v>
      </c>
      <c r="FPE35" s="51" t="s">
        <v>4693</v>
      </c>
      <c r="FPF35" s="51" t="s">
        <v>4694</v>
      </c>
      <c r="FPG35" s="51" t="s">
        <v>4695</v>
      </c>
      <c r="FPH35" s="51" t="s">
        <v>4696</v>
      </c>
      <c r="FPI35" s="51" t="s">
        <v>4697</v>
      </c>
      <c r="FPJ35" s="51" t="s">
        <v>4698</v>
      </c>
      <c r="FPK35" s="51" t="s">
        <v>4699</v>
      </c>
      <c r="FPL35" s="51" t="s">
        <v>4700</v>
      </c>
      <c r="FPM35" s="51" t="s">
        <v>4701</v>
      </c>
      <c r="FPN35" s="51" t="s">
        <v>4702</v>
      </c>
      <c r="FPO35" s="51" t="s">
        <v>4703</v>
      </c>
      <c r="FPP35" s="51" t="s">
        <v>4704</v>
      </c>
      <c r="FPQ35" s="51" t="s">
        <v>4705</v>
      </c>
      <c r="FPR35" s="51" t="s">
        <v>4706</v>
      </c>
      <c r="FPS35" s="51" t="s">
        <v>4707</v>
      </c>
      <c r="FPT35" s="51" t="s">
        <v>4708</v>
      </c>
      <c r="FPU35" s="51" t="s">
        <v>4709</v>
      </c>
      <c r="FPV35" s="51" t="s">
        <v>4710</v>
      </c>
      <c r="FPW35" s="51" t="s">
        <v>4711</v>
      </c>
      <c r="FPX35" s="51" t="s">
        <v>4712</v>
      </c>
      <c r="FPY35" s="51" t="s">
        <v>4713</v>
      </c>
      <c r="FPZ35" s="51" t="s">
        <v>4714</v>
      </c>
      <c r="FQA35" s="51" t="s">
        <v>4715</v>
      </c>
      <c r="FQB35" s="51" t="s">
        <v>4716</v>
      </c>
      <c r="FQC35" s="51" t="s">
        <v>4717</v>
      </c>
      <c r="FQD35" s="51" t="s">
        <v>4718</v>
      </c>
      <c r="FQE35" s="51" t="s">
        <v>4719</v>
      </c>
      <c r="FQF35" s="51" t="s">
        <v>4720</v>
      </c>
      <c r="FQG35" s="51" t="s">
        <v>4721</v>
      </c>
      <c r="FQH35" s="51" t="s">
        <v>4722</v>
      </c>
      <c r="FQI35" s="51" t="s">
        <v>4723</v>
      </c>
      <c r="FQJ35" s="51" t="s">
        <v>4724</v>
      </c>
      <c r="FQK35" s="51" t="s">
        <v>4725</v>
      </c>
      <c r="FQL35" s="51" t="s">
        <v>4726</v>
      </c>
      <c r="FQM35" s="51" t="s">
        <v>4727</v>
      </c>
      <c r="FQN35" s="51" t="s">
        <v>4728</v>
      </c>
      <c r="FQO35" s="51" t="s">
        <v>4729</v>
      </c>
      <c r="FQP35" s="51" t="s">
        <v>4730</v>
      </c>
      <c r="FQQ35" s="51" t="s">
        <v>4731</v>
      </c>
      <c r="FQR35" s="51" t="s">
        <v>4732</v>
      </c>
      <c r="FQS35" s="51" t="s">
        <v>4733</v>
      </c>
      <c r="FQT35" s="51" t="s">
        <v>4734</v>
      </c>
      <c r="FQU35" s="51" t="s">
        <v>4735</v>
      </c>
      <c r="FQV35" s="51" t="s">
        <v>4736</v>
      </c>
      <c r="FQW35" s="51" t="s">
        <v>4737</v>
      </c>
      <c r="FQX35" s="51" t="s">
        <v>4738</v>
      </c>
      <c r="FQY35" s="51" t="s">
        <v>4739</v>
      </c>
      <c r="FQZ35" s="51" t="s">
        <v>4740</v>
      </c>
      <c r="FRA35" s="51" t="s">
        <v>4741</v>
      </c>
      <c r="FRB35" s="51" t="s">
        <v>4742</v>
      </c>
      <c r="FRC35" s="51" t="s">
        <v>4743</v>
      </c>
      <c r="FRD35" s="51" t="s">
        <v>4744</v>
      </c>
      <c r="FRE35" s="51" t="s">
        <v>4745</v>
      </c>
      <c r="FRF35" s="51" t="s">
        <v>4746</v>
      </c>
      <c r="FRG35" s="51" t="s">
        <v>4747</v>
      </c>
      <c r="FRH35" s="51" t="s">
        <v>4748</v>
      </c>
      <c r="FRI35" s="51" t="s">
        <v>4749</v>
      </c>
      <c r="FRJ35" s="51" t="s">
        <v>4750</v>
      </c>
      <c r="FRK35" s="51" t="s">
        <v>4751</v>
      </c>
      <c r="FRL35" s="51" t="s">
        <v>4752</v>
      </c>
      <c r="FRM35" s="51" t="s">
        <v>4753</v>
      </c>
      <c r="FRN35" s="51" t="s">
        <v>4754</v>
      </c>
      <c r="FRO35" s="51" t="s">
        <v>4755</v>
      </c>
      <c r="FRP35" s="51" t="s">
        <v>4756</v>
      </c>
      <c r="FRQ35" s="51" t="s">
        <v>4757</v>
      </c>
      <c r="FRR35" s="51" t="s">
        <v>4758</v>
      </c>
      <c r="FRS35" s="51" t="s">
        <v>4759</v>
      </c>
      <c r="FRT35" s="51" t="s">
        <v>4760</v>
      </c>
      <c r="FRU35" s="51" t="s">
        <v>4761</v>
      </c>
      <c r="FRV35" s="51" t="s">
        <v>4762</v>
      </c>
      <c r="FRW35" s="51" t="s">
        <v>4763</v>
      </c>
      <c r="FRX35" s="51" t="s">
        <v>4764</v>
      </c>
      <c r="FRY35" s="51" t="s">
        <v>4765</v>
      </c>
      <c r="FRZ35" s="51" t="s">
        <v>4766</v>
      </c>
      <c r="FSA35" s="51" t="s">
        <v>4767</v>
      </c>
      <c r="FSB35" s="51" t="s">
        <v>4768</v>
      </c>
      <c r="FSC35" s="51" t="s">
        <v>4769</v>
      </c>
      <c r="FSD35" s="51" t="s">
        <v>4770</v>
      </c>
      <c r="FSE35" s="51" t="s">
        <v>4771</v>
      </c>
      <c r="FSF35" s="51" t="s">
        <v>4772</v>
      </c>
      <c r="FSG35" s="51" t="s">
        <v>4773</v>
      </c>
      <c r="FSH35" s="51" t="s">
        <v>4774</v>
      </c>
      <c r="FSI35" s="51" t="s">
        <v>4775</v>
      </c>
      <c r="FSJ35" s="51" t="s">
        <v>4776</v>
      </c>
      <c r="FSK35" s="51" t="s">
        <v>4777</v>
      </c>
      <c r="FSL35" s="51" t="s">
        <v>4778</v>
      </c>
      <c r="FSM35" s="51" t="s">
        <v>4779</v>
      </c>
      <c r="FSN35" s="51" t="s">
        <v>4780</v>
      </c>
      <c r="FSO35" s="51" t="s">
        <v>4781</v>
      </c>
      <c r="FSP35" s="51" t="s">
        <v>4782</v>
      </c>
      <c r="FSQ35" s="51" t="s">
        <v>4783</v>
      </c>
      <c r="FSR35" s="51" t="s">
        <v>4784</v>
      </c>
      <c r="FSS35" s="51" t="s">
        <v>4785</v>
      </c>
      <c r="FST35" s="51" t="s">
        <v>4786</v>
      </c>
      <c r="FSU35" s="51" t="s">
        <v>4787</v>
      </c>
      <c r="FSV35" s="51" t="s">
        <v>4788</v>
      </c>
      <c r="FSW35" s="51" t="s">
        <v>4789</v>
      </c>
      <c r="FSX35" s="51" t="s">
        <v>4790</v>
      </c>
      <c r="FSY35" s="51" t="s">
        <v>4791</v>
      </c>
      <c r="FSZ35" s="51" t="s">
        <v>4792</v>
      </c>
      <c r="FTA35" s="51" t="s">
        <v>4793</v>
      </c>
      <c r="FTB35" s="51" t="s">
        <v>4794</v>
      </c>
      <c r="FTC35" s="51" t="s">
        <v>4795</v>
      </c>
      <c r="FTD35" s="51" t="s">
        <v>4796</v>
      </c>
      <c r="FTE35" s="51" t="s">
        <v>4797</v>
      </c>
      <c r="FTF35" s="51" t="s">
        <v>4798</v>
      </c>
      <c r="FTG35" s="51" t="s">
        <v>4799</v>
      </c>
      <c r="FTH35" s="51" t="s">
        <v>4800</v>
      </c>
      <c r="FTI35" s="51" t="s">
        <v>4801</v>
      </c>
      <c r="FTJ35" s="51" t="s">
        <v>4802</v>
      </c>
      <c r="FTK35" s="51" t="s">
        <v>4803</v>
      </c>
      <c r="FTL35" s="51" t="s">
        <v>4804</v>
      </c>
      <c r="FTM35" s="51" t="s">
        <v>4805</v>
      </c>
      <c r="FTN35" s="51" t="s">
        <v>4806</v>
      </c>
      <c r="FTO35" s="51" t="s">
        <v>4807</v>
      </c>
      <c r="FTP35" s="51" t="s">
        <v>4808</v>
      </c>
      <c r="FTQ35" s="51" t="s">
        <v>4809</v>
      </c>
      <c r="FTR35" s="51" t="s">
        <v>4810</v>
      </c>
      <c r="FTS35" s="51" t="s">
        <v>4811</v>
      </c>
      <c r="FTT35" s="51" t="s">
        <v>4812</v>
      </c>
      <c r="FTU35" s="51" t="s">
        <v>4813</v>
      </c>
      <c r="FTV35" s="51" t="s">
        <v>4814</v>
      </c>
      <c r="FTW35" s="51" t="s">
        <v>4815</v>
      </c>
      <c r="FTX35" s="51" t="s">
        <v>4816</v>
      </c>
      <c r="FTY35" s="51" t="s">
        <v>4817</v>
      </c>
      <c r="FTZ35" s="51" t="s">
        <v>4818</v>
      </c>
      <c r="FUA35" s="51" t="s">
        <v>4819</v>
      </c>
      <c r="FUB35" s="51" t="s">
        <v>4820</v>
      </c>
      <c r="FUC35" s="51" t="s">
        <v>4821</v>
      </c>
      <c r="FUD35" s="51" t="s">
        <v>4822</v>
      </c>
      <c r="FUE35" s="51" t="s">
        <v>4823</v>
      </c>
      <c r="FUF35" s="51" t="s">
        <v>4824</v>
      </c>
      <c r="FUG35" s="51" t="s">
        <v>4825</v>
      </c>
      <c r="FUH35" s="51" t="s">
        <v>4826</v>
      </c>
      <c r="FUI35" s="51" t="s">
        <v>4827</v>
      </c>
      <c r="FUJ35" s="51" t="s">
        <v>4828</v>
      </c>
      <c r="FUK35" s="51" t="s">
        <v>4829</v>
      </c>
      <c r="FUL35" s="51" t="s">
        <v>4830</v>
      </c>
      <c r="FUM35" s="51" t="s">
        <v>4831</v>
      </c>
      <c r="FUN35" s="51" t="s">
        <v>4832</v>
      </c>
      <c r="FUO35" s="51" t="s">
        <v>4833</v>
      </c>
      <c r="FUP35" s="51" t="s">
        <v>4834</v>
      </c>
      <c r="FUQ35" s="51" t="s">
        <v>4835</v>
      </c>
      <c r="FUR35" s="51" t="s">
        <v>4836</v>
      </c>
      <c r="FUS35" s="51" t="s">
        <v>4837</v>
      </c>
      <c r="FUT35" s="51" t="s">
        <v>4838</v>
      </c>
      <c r="FUU35" s="51" t="s">
        <v>4839</v>
      </c>
      <c r="FUV35" s="51" t="s">
        <v>4840</v>
      </c>
      <c r="FUW35" s="51" t="s">
        <v>4841</v>
      </c>
      <c r="FUX35" s="51" t="s">
        <v>4842</v>
      </c>
      <c r="FUY35" s="51" t="s">
        <v>4843</v>
      </c>
      <c r="FUZ35" s="51" t="s">
        <v>4844</v>
      </c>
      <c r="FVA35" s="51" t="s">
        <v>4845</v>
      </c>
      <c r="FVB35" s="51" t="s">
        <v>4846</v>
      </c>
      <c r="FVC35" s="51" t="s">
        <v>4847</v>
      </c>
      <c r="FVD35" s="51" t="s">
        <v>4848</v>
      </c>
      <c r="FVE35" s="51" t="s">
        <v>4849</v>
      </c>
      <c r="FVF35" s="51" t="s">
        <v>4850</v>
      </c>
      <c r="FVG35" s="51" t="s">
        <v>4851</v>
      </c>
      <c r="FVH35" s="51" t="s">
        <v>4852</v>
      </c>
      <c r="FVI35" s="51" t="s">
        <v>4853</v>
      </c>
      <c r="FVJ35" s="51" t="s">
        <v>4854</v>
      </c>
      <c r="FVK35" s="51" t="s">
        <v>4855</v>
      </c>
      <c r="FVL35" s="51" t="s">
        <v>4856</v>
      </c>
      <c r="FVM35" s="51" t="s">
        <v>4857</v>
      </c>
      <c r="FVN35" s="51" t="s">
        <v>4858</v>
      </c>
      <c r="FVO35" s="51" t="s">
        <v>4859</v>
      </c>
      <c r="FVP35" s="51" t="s">
        <v>4860</v>
      </c>
      <c r="FVQ35" s="51" t="s">
        <v>4861</v>
      </c>
      <c r="FVR35" s="51" t="s">
        <v>4862</v>
      </c>
      <c r="FVS35" s="51" t="s">
        <v>4863</v>
      </c>
      <c r="FVT35" s="51" t="s">
        <v>4864</v>
      </c>
      <c r="FVU35" s="51" t="s">
        <v>4865</v>
      </c>
      <c r="FVV35" s="51" t="s">
        <v>4866</v>
      </c>
      <c r="FVW35" s="51" t="s">
        <v>4867</v>
      </c>
      <c r="FVX35" s="51" t="s">
        <v>4868</v>
      </c>
      <c r="FVY35" s="51" t="s">
        <v>4869</v>
      </c>
      <c r="FVZ35" s="51" t="s">
        <v>4870</v>
      </c>
      <c r="FWA35" s="51" t="s">
        <v>4871</v>
      </c>
      <c r="FWB35" s="51" t="s">
        <v>4872</v>
      </c>
      <c r="FWC35" s="51" t="s">
        <v>4873</v>
      </c>
      <c r="FWD35" s="51" t="s">
        <v>4874</v>
      </c>
      <c r="FWE35" s="51" t="s">
        <v>4875</v>
      </c>
      <c r="FWF35" s="51" t="s">
        <v>4876</v>
      </c>
      <c r="FWG35" s="51" t="s">
        <v>4877</v>
      </c>
      <c r="FWH35" s="51" t="s">
        <v>4878</v>
      </c>
      <c r="FWI35" s="51" t="s">
        <v>4879</v>
      </c>
      <c r="FWJ35" s="51" t="s">
        <v>4880</v>
      </c>
      <c r="FWK35" s="51" t="s">
        <v>4881</v>
      </c>
      <c r="FWL35" s="51" t="s">
        <v>4882</v>
      </c>
      <c r="FWM35" s="51" t="s">
        <v>4883</v>
      </c>
      <c r="FWN35" s="51" t="s">
        <v>4884</v>
      </c>
      <c r="FWO35" s="51" t="s">
        <v>4885</v>
      </c>
      <c r="FWP35" s="51" t="s">
        <v>4886</v>
      </c>
      <c r="FWQ35" s="51" t="s">
        <v>4887</v>
      </c>
      <c r="FWR35" s="51" t="s">
        <v>4888</v>
      </c>
      <c r="FWS35" s="51" t="s">
        <v>4889</v>
      </c>
      <c r="FWT35" s="51" t="s">
        <v>4890</v>
      </c>
      <c r="FWU35" s="51" t="s">
        <v>4891</v>
      </c>
      <c r="FWV35" s="51" t="s">
        <v>4892</v>
      </c>
      <c r="FWW35" s="51" t="s">
        <v>4893</v>
      </c>
      <c r="FWX35" s="51" t="s">
        <v>4894</v>
      </c>
      <c r="FWY35" s="51" t="s">
        <v>4895</v>
      </c>
      <c r="FWZ35" s="51" t="s">
        <v>4896</v>
      </c>
      <c r="FXA35" s="51" t="s">
        <v>4897</v>
      </c>
      <c r="FXB35" s="51" t="s">
        <v>4898</v>
      </c>
      <c r="FXC35" s="51" t="s">
        <v>4899</v>
      </c>
      <c r="FXD35" s="51" t="s">
        <v>4900</v>
      </c>
      <c r="FXE35" s="51" t="s">
        <v>4901</v>
      </c>
      <c r="FXF35" s="51" t="s">
        <v>4902</v>
      </c>
      <c r="FXG35" s="51" t="s">
        <v>4903</v>
      </c>
      <c r="FXH35" s="51" t="s">
        <v>4904</v>
      </c>
      <c r="FXI35" s="51" t="s">
        <v>4905</v>
      </c>
      <c r="FXJ35" s="51" t="s">
        <v>4906</v>
      </c>
      <c r="FXK35" s="51" t="s">
        <v>4907</v>
      </c>
      <c r="FXL35" s="51" t="s">
        <v>4908</v>
      </c>
      <c r="FXM35" s="51" t="s">
        <v>4909</v>
      </c>
      <c r="FXN35" s="51" t="s">
        <v>4910</v>
      </c>
      <c r="FXO35" s="51" t="s">
        <v>4911</v>
      </c>
      <c r="FXP35" s="51" t="s">
        <v>4912</v>
      </c>
      <c r="FXQ35" s="51" t="s">
        <v>4913</v>
      </c>
      <c r="FXR35" s="51" t="s">
        <v>4914</v>
      </c>
      <c r="FXS35" s="51" t="s">
        <v>4915</v>
      </c>
      <c r="FXT35" s="51" t="s">
        <v>4916</v>
      </c>
      <c r="FXU35" s="51" t="s">
        <v>4917</v>
      </c>
      <c r="FXV35" s="51" t="s">
        <v>4918</v>
      </c>
      <c r="FXW35" s="51" t="s">
        <v>4919</v>
      </c>
      <c r="FXX35" s="51" t="s">
        <v>4920</v>
      </c>
      <c r="FXY35" s="51" t="s">
        <v>4921</v>
      </c>
      <c r="FXZ35" s="51" t="s">
        <v>4922</v>
      </c>
      <c r="FYA35" s="51" t="s">
        <v>4923</v>
      </c>
      <c r="FYB35" s="51" t="s">
        <v>4924</v>
      </c>
      <c r="FYC35" s="51" t="s">
        <v>4925</v>
      </c>
      <c r="FYD35" s="51" t="s">
        <v>4926</v>
      </c>
      <c r="FYE35" s="51" t="s">
        <v>4927</v>
      </c>
      <c r="FYF35" s="51" t="s">
        <v>4928</v>
      </c>
      <c r="FYG35" s="51" t="s">
        <v>4929</v>
      </c>
      <c r="FYH35" s="51" t="s">
        <v>4930</v>
      </c>
      <c r="FYI35" s="51" t="s">
        <v>4931</v>
      </c>
      <c r="FYJ35" s="51" t="s">
        <v>4932</v>
      </c>
      <c r="FYK35" s="51" t="s">
        <v>4933</v>
      </c>
      <c r="FYL35" s="51" t="s">
        <v>4934</v>
      </c>
      <c r="FYM35" s="51" t="s">
        <v>4935</v>
      </c>
      <c r="FYN35" s="51" t="s">
        <v>4936</v>
      </c>
      <c r="FYO35" s="51" t="s">
        <v>4937</v>
      </c>
      <c r="FYP35" s="51" t="s">
        <v>4938</v>
      </c>
      <c r="FYQ35" s="51" t="s">
        <v>4939</v>
      </c>
      <c r="FYR35" s="51" t="s">
        <v>4940</v>
      </c>
      <c r="FYS35" s="51" t="s">
        <v>4941</v>
      </c>
      <c r="FYT35" s="51" t="s">
        <v>4942</v>
      </c>
      <c r="FYU35" s="51" t="s">
        <v>4943</v>
      </c>
      <c r="FYV35" s="51" t="s">
        <v>4944</v>
      </c>
      <c r="FYW35" s="51" t="s">
        <v>4945</v>
      </c>
      <c r="FYX35" s="51" t="s">
        <v>4946</v>
      </c>
      <c r="FYY35" s="51" t="s">
        <v>4947</v>
      </c>
      <c r="FYZ35" s="51" t="s">
        <v>4948</v>
      </c>
      <c r="FZA35" s="51" t="s">
        <v>4949</v>
      </c>
      <c r="FZB35" s="51" t="s">
        <v>4950</v>
      </c>
      <c r="FZC35" s="51" t="s">
        <v>4951</v>
      </c>
      <c r="FZD35" s="51" t="s">
        <v>4952</v>
      </c>
      <c r="FZE35" s="51" t="s">
        <v>4953</v>
      </c>
      <c r="FZF35" s="51" t="s">
        <v>4954</v>
      </c>
      <c r="FZG35" s="51" t="s">
        <v>4955</v>
      </c>
      <c r="FZH35" s="51" t="s">
        <v>4956</v>
      </c>
      <c r="FZI35" s="51" t="s">
        <v>4957</v>
      </c>
      <c r="FZJ35" s="51" t="s">
        <v>4958</v>
      </c>
      <c r="FZK35" s="51" t="s">
        <v>4959</v>
      </c>
      <c r="FZL35" s="51" t="s">
        <v>4960</v>
      </c>
      <c r="FZM35" s="51" t="s">
        <v>4961</v>
      </c>
      <c r="FZN35" s="51" t="s">
        <v>4962</v>
      </c>
      <c r="FZO35" s="51" t="s">
        <v>4963</v>
      </c>
      <c r="FZP35" s="51" t="s">
        <v>4964</v>
      </c>
      <c r="FZQ35" s="51" t="s">
        <v>4965</v>
      </c>
      <c r="FZR35" s="51" t="s">
        <v>4966</v>
      </c>
      <c r="FZS35" s="51" t="s">
        <v>4967</v>
      </c>
      <c r="FZT35" s="51" t="s">
        <v>4968</v>
      </c>
      <c r="FZU35" s="51" t="s">
        <v>4969</v>
      </c>
      <c r="FZV35" s="51" t="s">
        <v>4970</v>
      </c>
      <c r="FZW35" s="51" t="s">
        <v>4971</v>
      </c>
      <c r="FZX35" s="51" t="s">
        <v>4972</v>
      </c>
      <c r="FZY35" s="51" t="s">
        <v>4973</v>
      </c>
      <c r="FZZ35" s="51" t="s">
        <v>4974</v>
      </c>
      <c r="GAA35" s="51" t="s">
        <v>4975</v>
      </c>
      <c r="GAB35" s="51" t="s">
        <v>4976</v>
      </c>
      <c r="GAC35" s="51" t="s">
        <v>4977</v>
      </c>
      <c r="GAD35" s="51" t="s">
        <v>4978</v>
      </c>
      <c r="GAE35" s="51" t="s">
        <v>4979</v>
      </c>
      <c r="GAF35" s="51" t="s">
        <v>4980</v>
      </c>
      <c r="GAG35" s="51" t="s">
        <v>4981</v>
      </c>
      <c r="GAH35" s="51" t="s">
        <v>4982</v>
      </c>
      <c r="GAI35" s="51" t="s">
        <v>4983</v>
      </c>
      <c r="GAJ35" s="51" t="s">
        <v>4984</v>
      </c>
      <c r="GAK35" s="51" t="s">
        <v>4985</v>
      </c>
      <c r="GAL35" s="51" t="s">
        <v>4986</v>
      </c>
      <c r="GAM35" s="51" t="s">
        <v>4987</v>
      </c>
      <c r="GAN35" s="51" t="s">
        <v>4988</v>
      </c>
      <c r="GAO35" s="51" t="s">
        <v>4989</v>
      </c>
      <c r="GAP35" s="51" t="s">
        <v>4990</v>
      </c>
      <c r="GAQ35" s="51" t="s">
        <v>4991</v>
      </c>
      <c r="GAR35" s="51" t="s">
        <v>4992</v>
      </c>
      <c r="GAS35" s="51" t="s">
        <v>4993</v>
      </c>
      <c r="GAT35" s="51" t="s">
        <v>4994</v>
      </c>
      <c r="GAU35" s="51" t="s">
        <v>4995</v>
      </c>
      <c r="GAV35" s="51" t="s">
        <v>4996</v>
      </c>
      <c r="GAW35" s="51" t="s">
        <v>4997</v>
      </c>
      <c r="GAX35" s="51" t="s">
        <v>4998</v>
      </c>
      <c r="GAY35" s="51" t="s">
        <v>4999</v>
      </c>
      <c r="GAZ35" s="51" t="s">
        <v>5000</v>
      </c>
      <c r="GBA35" s="51" t="s">
        <v>5001</v>
      </c>
      <c r="GBB35" s="51" t="s">
        <v>5002</v>
      </c>
      <c r="GBC35" s="51" t="s">
        <v>5003</v>
      </c>
      <c r="GBD35" s="51" t="s">
        <v>5004</v>
      </c>
      <c r="GBE35" s="51" t="s">
        <v>5005</v>
      </c>
      <c r="GBF35" s="51" t="s">
        <v>5006</v>
      </c>
      <c r="GBG35" s="51" t="s">
        <v>5007</v>
      </c>
      <c r="GBH35" s="51" t="s">
        <v>5008</v>
      </c>
      <c r="GBI35" s="51" t="s">
        <v>5009</v>
      </c>
      <c r="GBJ35" s="51" t="s">
        <v>5010</v>
      </c>
      <c r="GBK35" s="51" t="s">
        <v>5011</v>
      </c>
      <c r="GBL35" s="51" t="s">
        <v>5012</v>
      </c>
      <c r="GBM35" s="51" t="s">
        <v>5013</v>
      </c>
      <c r="GBN35" s="51" t="s">
        <v>5014</v>
      </c>
      <c r="GBO35" s="51" t="s">
        <v>5015</v>
      </c>
      <c r="GBP35" s="51" t="s">
        <v>5016</v>
      </c>
      <c r="GBQ35" s="51" t="s">
        <v>5017</v>
      </c>
      <c r="GBR35" s="51" t="s">
        <v>5018</v>
      </c>
      <c r="GBS35" s="51" t="s">
        <v>5019</v>
      </c>
      <c r="GBT35" s="51" t="s">
        <v>5020</v>
      </c>
      <c r="GBU35" s="51" t="s">
        <v>5021</v>
      </c>
      <c r="GBV35" s="51" t="s">
        <v>5022</v>
      </c>
      <c r="GBW35" s="51" t="s">
        <v>5023</v>
      </c>
      <c r="GBX35" s="51" t="s">
        <v>5024</v>
      </c>
      <c r="GBY35" s="51" t="s">
        <v>5025</v>
      </c>
      <c r="GBZ35" s="51" t="s">
        <v>5026</v>
      </c>
      <c r="GCA35" s="51" t="s">
        <v>5027</v>
      </c>
      <c r="GCB35" s="51" t="s">
        <v>5028</v>
      </c>
      <c r="GCC35" s="51" t="s">
        <v>5029</v>
      </c>
      <c r="GCD35" s="51" t="s">
        <v>5030</v>
      </c>
      <c r="GCE35" s="51" t="s">
        <v>5031</v>
      </c>
      <c r="GCF35" s="51" t="s">
        <v>5032</v>
      </c>
      <c r="GCG35" s="51" t="s">
        <v>5033</v>
      </c>
      <c r="GCH35" s="51" t="s">
        <v>5034</v>
      </c>
      <c r="GCI35" s="51" t="s">
        <v>5035</v>
      </c>
      <c r="GCJ35" s="51" t="s">
        <v>5036</v>
      </c>
      <c r="GCK35" s="51" t="s">
        <v>5037</v>
      </c>
      <c r="GCL35" s="51" t="s">
        <v>5038</v>
      </c>
      <c r="GCM35" s="51" t="s">
        <v>5039</v>
      </c>
      <c r="GCN35" s="51" t="s">
        <v>5040</v>
      </c>
      <c r="GCO35" s="51" t="s">
        <v>5041</v>
      </c>
      <c r="GCP35" s="51" t="s">
        <v>5042</v>
      </c>
      <c r="GCQ35" s="51" t="s">
        <v>5043</v>
      </c>
      <c r="GCR35" s="51" t="s">
        <v>5044</v>
      </c>
      <c r="GCS35" s="51" t="s">
        <v>5045</v>
      </c>
      <c r="GCT35" s="51" t="s">
        <v>5046</v>
      </c>
      <c r="GCU35" s="51" t="s">
        <v>5047</v>
      </c>
      <c r="GCV35" s="51" t="s">
        <v>5048</v>
      </c>
      <c r="GCW35" s="51" t="s">
        <v>5049</v>
      </c>
      <c r="GCX35" s="51" t="s">
        <v>5050</v>
      </c>
      <c r="GCY35" s="51" t="s">
        <v>5051</v>
      </c>
      <c r="GCZ35" s="51" t="s">
        <v>5052</v>
      </c>
      <c r="GDA35" s="51" t="s">
        <v>5053</v>
      </c>
      <c r="GDB35" s="51" t="s">
        <v>5054</v>
      </c>
      <c r="GDC35" s="51" t="s">
        <v>5055</v>
      </c>
      <c r="GDD35" s="51" t="s">
        <v>5056</v>
      </c>
      <c r="GDE35" s="51" t="s">
        <v>5057</v>
      </c>
      <c r="GDF35" s="51" t="s">
        <v>5058</v>
      </c>
      <c r="GDG35" s="51" t="s">
        <v>5059</v>
      </c>
      <c r="GDH35" s="51" t="s">
        <v>5060</v>
      </c>
      <c r="GDI35" s="51" t="s">
        <v>5061</v>
      </c>
      <c r="GDJ35" s="51" t="s">
        <v>5062</v>
      </c>
      <c r="GDK35" s="51" t="s">
        <v>5063</v>
      </c>
      <c r="GDL35" s="51" t="s">
        <v>5064</v>
      </c>
      <c r="GDM35" s="51" t="s">
        <v>5065</v>
      </c>
      <c r="GDN35" s="51" t="s">
        <v>5066</v>
      </c>
      <c r="GDO35" s="51" t="s">
        <v>5067</v>
      </c>
      <c r="GDP35" s="51" t="s">
        <v>5068</v>
      </c>
      <c r="GDQ35" s="51" t="s">
        <v>5069</v>
      </c>
      <c r="GDR35" s="51" t="s">
        <v>5070</v>
      </c>
      <c r="GDS35" s="51" t="s">
        <v>5071</v>
      </c>
      <c r="GDT35" s="51" t="s">
        <v>5072</v>
      </c>
      <c r="GDU35" s="51" t="s">
        <v>5073</v>
      </c>
      <c r="GDV35" s="51" t="s">
        <v>5074</v>
      </c>
      <c r="GDW35" s="51" t="s">
        <v>5075</v>
      </c>
      <c r="GDX35" s="51" t="s">
        <v>5076</v>
      </c>
      <c r="GDY35" s="51" t="s">
        <v>5077</v>
      </c>
      <c r="GDZ35" s="51" t="s">
        <v>5078</v>
      </c>
      <c r="GEA35" s="51" t="s">
        <v>5079</v>
      </c>
      <c r="GEB35" s="51" t="s">
        <v>5080</v>
      </c>
      <c r="GEC35" s="51" t="s">
        <v>5081</v>
      </c>
      <c r="GED35" s="51" t="s">
        <v>5082</v>
      </c>
      <c r="GEE35" s="51" t="s">
        <v>5083</v>
      </c>
      <c r="GEF35" s="51" t="s">
        <v>5084</v>
      </c>
      <c r="GEG35" s="51" t="s">
        <v>5085</v>
      </c>
      <c r="GEH35" s="51" t="s">
        <v>5086</v>
      </c>
      <c r="GEI35" s="51" t="s">
        <v>5087</v>
      </c>
      <c r="GEJ35" s="51" t="s">
        <v>5088</v>
      </c>
      <c r="GEK35" s="51" t="s">
        <v>5089</v>
      </c>
      <c r="GEL35" s="51" t="s">
        <v>5090</v>
      </c>
      <c r="GEM35" s="51" t="s">
        <v>5091</v>
      </c>
      <c r="GEN35" s="51" t="s">
        <v>5092</v>
      </c>
      <c r="GEO35" s="51" t="s">
        <v>5093</v>
      </c>
      <c r="GEP35" s="51" t="s">
        <v>5094</v>
      </c>
      <c r="GEQ35" s="51" t="s">
        <v>5095</v>
      </c>
      <c r="GER35" s="51" t="s">
        <v>5096</v>
      </c>
      <c r="GES35" s="51" t="s">
        <v>5097</v>
      </c>
      <c r="GET35" s="51" t="s">
        <v>5098</v>
      </c>
      <c r="GEU35" s="51" t="s">
        <v>5099</v>
      </c>
      <c r="GEV35" s="51" t="s">
        <v>5100</v>
      </c>
      <c r="GEW35" s="51" t="s">
        <v>5101</v>
      </c>
      <c r="GEX35" s="51" t="s">
        <v>5102</v>
      </c>
      <c r="GEY35" s="51" t="s">
        <v>5103</v>
      </c>
      <c r="GEZ35" s="51" t="s">
        <v>5104</v>
      </c>
      <c r="GFA35" s="51" t="s">
        <v>5105</v>
      </c>
      <c r="GFB35" s="51" t="s">
        <v>5106</v>
      </c>
      <c r="GFC35" s="51" t="s">
        <v>5107</v>
      </c>
      <c r="GFD35" s="51" t="s">
        <v>5108</v>
      </c>
      <c r="GFE35" s="51" t="s">
        <v>5109</v>
      </c>
      <c r="GFF35" s="51" t="s">
        <v>5110</v>
      </c>
      <c r="GFG35" s="51" t="s">
        <v>5111</v>
      </c>
      <c r="GFH35" s="51" t="s">
        <v>5112</v>
      </c>
      <c r="GFI35" s="51" t="s">
        <v>5113</v>
      </c>
      <c r="GFJ35" s="51" t="s">
        <v>5114</v>
      </c>
      <c r="GFK35" s="51" t="s">
        <v>5115</v>
      </c>
      <c r="GFL35" s="51" t="s">
        <v>5116</v>
      </c>
      <c r="GFM35" s="51" t="s">
        <v>5117</v>
      </c>
      <c r="GFN35" s="51" t="s">
        <v>5118</v>
      </c>
      <c r="GFO35" s="51" t="s">
        <v>5119</v>
      </c>
      <c r="GFP35" s="51" t="s">
        <v>5120</v>
      </c>
      <c r="GFQ35" s="51" t="s">
        <v>5121</v>
      </c>
      <c r="GFR35" s="51" t="s">
        <v>5122</v>
      </c>
      <c r="GFS35" s="51" t="s">
        <v>5123</v>
      </c>
      <c r="GFT35" s="51" t="s">
        <v>5124</v>
      </c>
      <c r="GFU35" s="51" t="s">
        <v>5125</v>
      </c>
      <c r="GFV35" s="51" t="s">
        <v>5126</v>
      </c>
      <c r="GFW35" s="51" t="s">
        <v>5127</v>
      </c>
      <c r="GFX35" s="51" t="s">
        <v>5128</v>
      </c>
      <c r="GFY35" s="51" t="s">
        <v>5129</v>
      </c>
      <c r="GFZ35" s="51" t="s">
        <v>5130</v>
      </c>
      <c r="GGA35" s="51" t="s">
        <v>5131</v>
      </c>
      <c r="GGB35" s="51" t="s">
        <v>5132</v>
      </c>
      <c r="GGC35" s="51" t="s">
        <v>5133</v>
      </c>
      <c r="GGD35" s="51" t="s">
        <v>5134</v>
      </c>
      <c r="GGE35" s="51" t="s">
        <v>5135</v>
      </c>
      <c r="GGF35" s="51" t="s">
        <v>5136</v>
      </c>
      <c r="GGG35" s="51" t="s">
        <v>5137</v>
      </c>
      <c r="GGH35" s="51" t="s">
        <v>5138</v>
      </c>
      <c r="GGI35" s="51" t="s">
        <v>5139</v>
      </c>
      <c r="GGJ35" s="51" t="s">
        <v>5140</v>
      </c>
      <c r="GGK35" s="51" t="s">
        <v>5141</v>
      </c>
      <c r="GGL35" s="51" t="s">
        <v>5142</v>
      </c>
      <c r="GGM35" s="51" t="s">
        <v>5143</v>
      </c>
      <c r="GGN35" s="51" t="s">
        <v>5144</v>
      </c>
      <c r="GGO35" s="51" t="s">
        <v>5145</v>
      </c>
      <c r="GGP35" s="51" t="s">
        <v>5146</v>
      </c>
      <c r="GGQ35" s="51" t="s">
        <v>5147</v>
      </c>
      <c r="GGR35" s="51" t="s">
        <v>5148</v>
      </c>
      <c r="GGS35" s="51" t="s">
        <v>5149</v>
      </c>
      <c r="GGT35" s="51" t="s">
        <v>5150</v>
      </c>
      <c r="GGU35" s="51" t="s">
        <v>5151</v>
      </c>
      <c r="GGV35" s="51" t="s">
        <v>5152</v>
      </c>
      <c r="GGW35" s="51" t="s">
        <v>5153</v>
      </c>
      <c r="GGX35" s="51" t="s">
        <v>5154</v>
      </c>
      <c r="GGY35" s="51" t="s">
        <v>5155</v>
      </c>
      <c r="GGZ35" s="51" t="s">
        <v>5156</v>
      </c>
      <c r="GHA35" s="51" t="s">
        <v>5157</v>
      </c>
      <c r="GHB35" s="51" t="s">
        <v>5158</v>
      </c>
      <c r="GHC35" s="51" t="s">
        <v>5159</v>
      </c>
      <c r="GHD35" s="51" t="s">
        <v>5160</v>
      </c>
      <c r="GHE35" s="51" t="s">
        <v>5161</v>
      </c>
      <c r="GHF35" s="51" t="s">
        <v>5162</v>
      </c>
      <c r="GHG35" s="51" t="s">
        <v>5163</v>
      </c>
      <c r="GHH35" s="51" t="s">
        <v>5164</v>
      </c>
      <c r="GHI35" s="51" t="s">
        <v>5165</v>
      </c>
      <c r="GHJ35" s="51" t="s">
        <v>5166</v>
      </c>
      <c r="GHK35" s="51" t="s">
        <v>5167</v>
      </c>
      <c r="GHL35" s="51" t="s">
        <v>5168</v>
      </c>
      <c r="GHM35" s="51" t="s">
        <v>5169</v>
      </c>
      <c r="GHN35" s="51" t="s">
        <v>5170</v>
      </c>
      <c r="GHO35" s="51" t="s">
        <v>5171</v>
      </c>
      <c r="GHP35" s="51" t="s">
        <v>5172</v>
      </c>
      <c r="GHQ35" s="51" t="s">
        <v>5173</v>
      </c>
      <c r="GHR35" s="51" t="s">
        <v>5174</v>
      </c>
      <c r="GHS35" s="51" t="s">
        <v>5175</v>
      </c>
      <c r="GHT35" s="51" t="s">
        <v>5176</v>
      </c>
      <c r="GHU35" s="51" t="s">
        <v>5177</v>
      </c>
      <c r="GHV35" s="51" t="s">
        <v>5178</v>
      </c>
      <c r="GHW35" s="51" t="s">
        <v>5179</v>
      </c>
      <c r="GHX35" s="51" t="s">
        <v>5180</v>
      </c>
      <c r="GHY35" s="51" t="s">
        <v>5181</v>
      </c>
      <c r="GHZ35" s="51" t="s">
        <v>5182</v>
      </c>
      <c r="GIA35" s="51" t="s">
        <v>5183</v>
      </c>
      <c r="GIB35" s="51" t="s">
        <v>5184</v>
      </c>
      <c r="GIC35" s="51" t="s">
        <v>5185</v>
      </c>
      <c r="GID35" s="51" t="s">
        <v>5186</v>
      </c>
      <c r="GIE35" s="51" t="s">
        <v>5187</v>
      </c>
      <c r="GIF35" s="51" t="s">
        <v>5188</v>
      </c>
      <c r="GIG35" s="51" t="s">
        <v>5189</v>
      </c>
      <c r="GIH35" s="51" t="s">
        <v>5190</v>
      </c>
      <c r="GII35" s="51" t="s">
        <v>5191</v>
      </c>
      <c r="GIJ35" s="51" t="s">
        <v>5192</v>
      </c>
      <c r="GIK35" s="51" t="s">
        <v>5193</v>
      </c>
      <c r="GIL35" s="51" t="s">
        <v>5194</v>
      </c>
      <c r="GIM35" s="51" t="s">
        <v>5195</v>
      </c>
      <c r="GIN35" s="51" t="s">
        <v>5196</v>
      </c>
      <c r="GIO35" s="51" t="s">
        <v>5197</v>
      </c>
      <c r="GIP35" s="51" t="s">
        <v>5198</v>
      </c>
      <c r="GIQ35" s="51" t="s">
        <v>5199</v>
      </c>
      <c r="GIR35" s="51" t="s">
        <v>5200</v>
      </c>
      <c r="GIS35" s="51" t="s">
        <v>5201</v>
      </c>
      <c r="GIT35" s="51" t="s">
        <v>5202</v>
      </c>
      <c r="GIU35" s="51" t="s">
        <v>5203</v>
      </c>
      <c r="GIV35" s="51" t="s">
        <v>5204</v>
      </c>
      <c r="GIW35" s="51" t="s">
        <v>5205</v>
      </c>
      <c r="GIX35" s="51" t="s">
        <v>5206</v>
      </c>
      <c r="GIY35" s="51" t="s">
        <v>5207</v>
      </c>
      <c r="GIZ35" s="51" t="s">
        <v>5208</v>
      </c>
      <c r="GJA35" s="51" t="s">
        <v>5209</v>
      </c>
      <c r="GJB35" s="51" t="s">
        <v>5210</v>
      </c>
      <c r="GJC35" s="51" t="s">
        <v>5211</v>
      </c>
      <c r="GJD35" s="51" t="s">
        <v>5212</v>
      </c>
      <c r="GJE35" s="51" t="s">
        <v>5213</v>
      </c>
      <c r="GJF35" s="51" t="s">
        <v>5214</v>
      </c>
      <c r="GJG35" s="51" t="s">
        <v>5215</v>
      </c>
      <c r="GJH35" s="51" t="s">
        <v>5216</v>
      </c>
      <c r="GJI35" s="51" t="s">
        <v>5217</v>
      </c>
      <c r="GJJ35" s="51" t="s">
        <v>5218</v>
      </c>
      <c r="GJK35" s="51" t="s">
        <v>5219</v>
      </c>
      <c r="GJL35" s="51" t="s">
        <v>5220</v>
      </c>
      <c r="GJM35" s="51" t="s">
        <v>5221</v>
      </c>
      <c r="GJN35" s="51" t="s">
        <v>5222</v>
      </c>
      <c r="GJO35" s="51" t="s">
        <v>5223</v>
      </c>
      <c r="GJP35" s="51" t="s">
        <v>5224</v>
      </c>
      <c r="GJQ35" s="51" t="s">
        <v>5225</v>
      </c>
      <c r="GJR35" s="51" t="s">
        <v>5226</v>
      </c>
      <c r="GJS35" s="51" t="s">
        <v>5227</v>
      </c>
      <c r="GJT35" s="51" t="s">
        <v>5228</v>
      </c>
      <c r="GJU35" s="51" t="s">
        <v>5229</v>
      </c>
      <c r="GJV35" s="51" t="s">
        <v>5230</v>
      </c>
      <c r="GJW35" s="51" t="s">
        <v>5231</v>
      </c>
      <c r="GJX35" s="51" t="s">
        <v>5232</v>
      </c>
      <c r="GJY35" s="51" t="s">
        <v>5233</v>
      </c>
      <c r="GJZ35" s="51" t="s">
        <v>5234</v>
      </c>
      <c r="GKA35" s="51" t="s">
        <v>5235</v>
      </c>
      <c r="GKB35" s="51" t="s">
        <v>5236</v>
      </c>
      <c r="GKC35" s="51" t="s">
        <v>5237</v>
      </c>
      <c r="GKD35" s="51" t="s">
        <v>5238</v>
      </c>
      <c r="GKE35" s="51" t="s">
        <v>5239</v>
      </c>
      <c r="GKF35" s="51" t="s">
        <v>5240</v>
      </c>
      <c r="GKG35" s="51" t="s">
        <v>5241</v>
      </c>
      <c r="GKH35" s="51" t="s">
        <v>5242</v>
      </c>
      <c r="GKI35" s="51" t="s">
        <v>5243</v>
      </c>
      <c r="GKJ35" s="51" t="s">
        <v>5244</v>
      </c>
      <c r="GKK35" s="51" t="s">
        <v>5245</v>
      </c>
      <c r="GKL35" s="51" t="s">
        <v>5246</v>
      </c>
      <c r="GKM35" s="51" t="s">
        <v>5247</v>
      </c>
      <c r="GKN35" s="51" t="s">
        <v>5248</v>
      </c>
      <c r="GKO35" s="51" t="s">
        <v>5249</v>
      </c>
      <c r="GKP35" s="51" t="s">
        <v>5250</v>
      </c>
      <c r="GKQ35" s="51" t="s">
        <v>5251</v>
      </c>
      <c r="GKR35" s="51" t="s">
        <v>5252</v>
      </c>
      <c r="GKS35" s="51" t="s">
        <v>5253</v>
      </c>
      <c r="GKT35" s="51" t="s">
        <v>5254</v>
      </c>
      <c r="GKU35" s="51" t="s">
        <v>5255</v>
      </c>
      <c r="GKV35" s="51" t="s">
        <v>5256</v>
      </c>
      <c r="GKW35" s="51" t="s">
        <v>5257</v>
      </c>
      <c r="GKX35" s="51" t="s">
        <v>5258</v>
      </c>
      <c r="GKY35" s="51" t="s">
        <v>5259</v>
      </c>
      <c r="GKZ35" s="51" t="s">
        <v>5260</v>
      </c>
      <c r="GLA35" s="51" t="s">
        <v>5261</v>
      </c>
      <c r="GLB35" s="51" t="s">
        <v>5262</v>
      </c>
      <c r="GLC35" s="51" t="s">
        <v>5263</v>
      </c>
      <c r="GLD35" s="51" t="s">
        <v>5264</v>
      </c>
      <c r="GLE35" s="51" t="s">
        <v>5265</v>
      </c>
      <c r="GLF35" s="51" t="s">
        <v>5266</v>
      </c>
      <c r="GLG35" s="51" t="s">
        <v>5267</v>
      </c>
      <c r="GLH35" s="51" t="s">
        <v>5268</v>
      </c>
      <c r="GLI35" s="51" t="s">
        <v>5269</v>
      </c>
      <c r="GLJ35" s="51" t="s">
        <v>5270</v>
      </c>
      <c r="GLK35" s="51" t="s">
        <v>5271</v>
      </c>
      <c r="GLL35" s="51" t="s">
        <v>5272</v>
      </c>
      <c r="GLM35" s="51" t="s">
        <v>5273</v>
      </c>
      <c r="GLN35" s="51" t="s">
        <v>5274</v>
      </c>
      <c r="GLO35" s="51" t="s">
        <v>5275</v>
      </c>
      <c r="GLP35" s="51" t="s">
        <v>5276</v>
      </c>
      <c r="GLQ35" s="51" t="s">
        <v>5277</v>
      </c>
      <c r="GLR35" s="51" t="s">
        <v>5278</v>
      </c>
      <c r="GLS35" s="51" t="s">
        <v>5279</v>
      </c>
      <c r="GLT35" s="51" t="s">
        <v>5280</v>
      </c>
      <c r="GLU35" s="51" t="s">
        <v>5281</v>
      </c>
      <c r="GLV35" s="51" t="s">
        <v>5282</v>
      </c>
      <c r="GLW35" s="51" t="s">
        <v>5283</v>
      </c>
      <c r="GLX35" s="51" t="s">
        <v>5284</v>
      </c>
      <c r="GLY35" s="51" t="s">
        <v>5285</v>
      </c>
      <c r="GLZ35" s="51" t="s">
        <v>5286</v>
      </c>
      <c r="GMA35" s="51" t="s">
        <v>5287</v>
      </c>
      <c r="GMB35" s="51" t="s">
        <v>5288</v>
      </c>
      <c r="GMC35" s="51" t="s">
        <v>5289</v>
      </c>
      <c r="GMD35" s="51" t="s">
        <v>5290</v>
      </c>
      <c r="GME35" s="51" t="s">
        <v>5291</v>
      </c>
      <c r="GMF35" s="51" t="s">
        <v>5292</v>
      </c>
      <c r="GMG35" s="51" t="s">
        <v>5293</v>
      </c>
      <c r="GMH35" s="51" t="s">
        <v>5294</v>
      </c>
      <c r="GMI35" s="51" t="s">
        <v>5295</v>
      </c>
      <c r="GMJ35" s="51" t="s">
        <v>5296</v>
      </c>
      <c r="GMK35" s="51" t="s">
        <v>5297</v>
      </c>
      <c r="GML35" s="51" t="s">
        <v>5298</v>
      </c>
      <c r="GMM35" s="51" t="s">
        <v>5299</v>
      </c>
      <c r="GMN35" s="51" t="s">
        <v>5300</v>
      </c>
      <c r="GMO35" s="51" t="s">
        <v>5301</v>
      </c>
      <c r="GMP35" s="51" t="s">
        <v>5302</v>
      </c>
      <c r="GMQ35" s="51" t="s">
        <v>5303</v>
      </c>
      <c r="GMR35" s="51" t="s">
        <v>5304</v>
      </c>
      <c r="GMS35" s="51" t="s">
        <v>5305</v>
      </c>
      <c r="GMT35" s="51" t="s">
        <v>5306</v>
      </c>
      <c r="GMU35" s="51" t="s">
        <v>5307</v>
      </c>
      <c r="GMV35" s="51" t="s">
        <v>5308</v>
      </c>
      <c r="GMW35" s="51" t="s">
        <v>5309</v>
      </c>
      <c r="GMX35" s="51" t="s">
        <v>5310</v>
      </c>
      <c r="GMY35" s="51" t="s">
        <v>5311</v>
      </c>
      <c r="GMZ35" s="51" t="s">
        <v>5312</v>
      </c>
      <c r="GNA35" s="51" t="s">
        <v>5313</v>
      </c>
      <c r="GNB35" s="51" t="s">
        <v>5314</v>
      </c>
      <c r="GNC35" s="51" t="s">
        <v>5315</v>
      </c>
      <c r="GND35" s="51" t="s">
        <v>5316</v>
      </c>
      <c r="GNE35" s="51" t="s">
        <v>5317</v>
      </c>
      <c r="GNF35" s="51" t="s">
        <v>5318</v>
      </c>
      <c r="GNG35" s="51" t="s">
        <v>5319</v>
      </c>
      <c r="GNH35" s="51" t="s">
        <v>5320</v>
      </c>
      <c r="GNI35" s="51" t="s">
        <v>5321</v>
      </c>
      <c r="GNJ35" s="51" t="s">
        <v>5322</v>
      </c>
      <c r="GNK35" s="51" t="s">
        <v>5323</v>
      </c>
      <c r="GNL35" s="51" t="s">
        <v>5324</v>
      </c>
      <c r="GNM35" s="51" t="s">
        <v>5325</v>
      </c>
      <c r="GNN35" s="51" t="s">
        <v>5326</v>
      </c>
      <c r="GNO35" s="51" t="s">
        <v>5327</v>
      </c>
      <c r="GNP35" s="51" t="s">
        <v>5328</v>
      </c>
      <c r="GNQ35" s="51" t="s">
        <v>5329</v>
      </c>
      <c r="GNR35" s="51" t="s">
        <v>5330</v>
      </c>
      <c r="GNS35" s="51" t="s">
        <v>5331</v>
      </c>
      <c r="GNT35" s="51" t="s">
        <v>5332</v>
      </c>
      <c r="GNU35" s="51" t="s">
        <v>5333</v>
      </c>
      <c r="GNV35" s="51" t="s">
        <v>5334</v>
      </c>
      <c r="GNW35" s="51" t="s">
        <v>5335</v>
      </c>
      <c r="GNX35" s="51" t="s">
        <v>5336</v>
      </c>
      <c r="GNY35" s="51" t="s">
        <v>5337</v>
      </c>
      <c r="GNZ35" s="51" t="s">
        <v>5338</v>
      </c>
      <c r="GOA35" s="51" t="s">
        <v>5339</v>
      </c>
      <c r="GOB35" s="51" t="s">
        <v>5340</v>
      </c>
      <c r="GOC35" s="51" t="s">
        <v>5341</v>
      </c>
      <c r="GOD35" s="51" t="s">
        <v>5342</v>
      </c>
      <c r="GOE35" s="51" t="s">
        <v>5343</v>
      </c>
      <c r="GOF35" s="51" t="s">
        <v>5344</v>
      </c>
      <c r="GOG35" s="51" t="s">
        <v>5345</v>
      </c>
      <c r="GOH35" s="51" t="s">
        <v>5346</v>
      </c>
      <c r="GOI35" s="51" t="s">
        <v>5347</v>
      </c>
      <c r="GOJ35" s="51" t="s">
        <v>5348</v>
      </c>
      <c r="GOK35" s="51" t="s">
        <v>5349</v>
      </c>
      <c r="GOL35" s="51" t="s">
        <v>5350</v>
      </c>
      <c r="GOM35" s="51" t="s">
        <v>5351</v>
      </c>
      <c r="GON35" s="51" t="s">
        <v>5352</v>
      </c>
      <c r="GOO35" s="51" t="s">
        <v>5353</v>
      </c>
      <c r="GOP35" s="51" t="s">
        <v>5354</v>
      </c>
      <c r="GOQ35" s="51" t="s">
        <v>5355</v>
      </c>
      <c r="GOR35" s="51" t="s">
        <v>5356</v>
      </c>
      <c r="GOS35" s="51" t="s">
        <v>5357</v>
      </c>
      <c r="GOT35" s="51" t="s">
        <v>5358</v>
      </c>
      <c r="GOU35" s="51" t="s">
        <v>5359</v>
      </c>
      <c r="GOV35" s="51" t="s">
        <v>5360</v>
      </c>
      <c r="GOW35" s="51" t="s">
        <v>5361</v>
      </c>
      <c r="GOX35" s="51" t="s">
        <v>5362</v>
      </c>
      <c r="GOY35" s="51" t="s">
        <v>5363</v>
      </c>
      <c r="GOZ35" s="51" t="s">
        <v>5364</v>
      </c>
      <c r="GPA35" s="51" t="s">
        <v>5365</v>
      </c>
      <c r="GPB35" s="51" t="s">
        <v>5366</v>
      </c>
      <c r="GPC35" s="51" t="s">
        <v>5367</v>
      </c>
      <c r="GPD35" s="51" t="s">
        <v>5368</v>
      </c>
      <c r="GPE35" s="51" t="s">
        <v>5369</v>
      </c>
      <c r="GPF35" s="51" t="s">
        <v>5370</v>
      </c>
      <c r="GPG35" s="51" t="s">
        <v>5371</v>
      </c>
      <c r="GPH35" s="51" t="s">
        <v>5372</v>
      </c>
      <c r="GPI35" s="51" t="s">
        <v>5373</v>
      </c>
      <c r="GPJ35" s="51" t="s">
        <v>5374</v>
      </c>
      <c r="GPK35" s="51" t="s">
        <v>5375</v>
      </c>
      <c r="GPL35" s="51" t="s">
        <v>5376</v>
      </c>
      <c r="GPM35" s="51" t="s">
        <v>5377</v>
      </c>
      <c r="GPN35" s="51" t="s">
        <v>5378</v>
      </c>
      <c r="GPO35" s="51" t="s">
        <v>5379</v>
      </c>
      <c r="GPP35" s="51" t="s">
        <v>5380</v>
      </c>
      <c r="GPQ35" s="51" t="s">
        <v>5381</v>
      </c>
      <c r="GPR35" s="51" t="s">
        <v>5382</v>
      </c>
      <c r="GPS35" s="51" t="s">
        <v>5383</v>
      </c>
      <c r="GPT35" s="51" t="s">
        <v>5384</v>
      </c>
      <c r="GPU35" s="51" t="s">
        <v>5385</v>
      </c>
      <c r="GPV35" s="51" t="s">
        <v>5386</v>
      </c>
      <c r="GPW35" s="51" t="s">
        <v>5387</v>
      </c>
      <c r="GPX35" s="51" t="s">
        <v>5388</v>
      </c>
      <c r="GPY35" s="51" t="s">
        <v>5389</v>
      </c>
      <c r="GPZ35" s="51" t="s">
        <v>5390</v>
      </c>
      <c r="GQA35" s="51" t="s">
        <v>5391</v>
      </c>
      <c r="GQB35" s="51" t="s">
        <v>5392</v>
      </c>
      <c r="GQC35" s="51" t="s">
        <v>5393</v>
      </c>
      <c r="GQD35" s="51" t="s">
        <v>5394</v>
      </c>
      <c r="GQE35" s="51" t="s">
        <v>5395</v>
      </c>
      <c r="GQF35" s="51" t="s">
        <v>5396</v>
      </c>
      <c r="GQG35" s="51" t="s">
        <v>5397</v>
      </c>
      <c r="GQH35" s="51" t="s">
        <v>5398</v>
      </c>
      <c r="GQI35" s="51" t="s">
        <v>5399</v>
      </c>
      <c r="GQJ35" s="51" t="s">
        <v>5400</v>
      </c>
      <c r="GQK35" s="51" t="s">
        <v>5401</v>
      </c>
      <c r="GQL35" s="51" t="s">
        <v>5402</v>
      </c>
      <c r="GQM35" s="51" t="s">
        <v>5403</v>
      </c>
      <c r="GQN35" s="51" t="s">
        <v>5404</v>
      </c>
      <c r="GQO35" s="51" t="s">
        <v>5405</v>
      </c>
      <c r="GQP35" s="51" t="s">
        <v>5406</v>
      </c>
      <c r="GQQ35" s="51" t="s">
        <v>5407</v>
      </c>
      <c r="GQR35" s="51" t="s">
        <v>5408</v>
      </c>
      <c r="GQS35" s="51" t="s">
        <v>5409</v>
      </c>
      <c r="GQT35" s="51" t="s">
        <v>5410</v>
      </c>
      <c r="GQU35" s="51" t="s">
        <v>5411</v>
      </c>
      <c r="GQV35" s="51" t="s">
        <v>5412</v>
      </c>
      <c r="GQW35" s="51" t="s">
        <v>5413</v>
      </c>
      <c r="GQX35" s="51" t="s">
        <v>5414</v>
      </c>
      <c r="GQY35" s="51" t="s">
        <v>5415</v>
      </c>
      <c r="GQZ35" s="51" t="s">
        <v>5416</v>
      </c>
      <c r="GRA35" s="51" t="s">
        <v>5417</v>
      </c>
      <c r="GRB35" s="51" t="s">
        <v>5418</v>
      </c>
      <c r="GRC35" s="51" t="s">
        <v>5419</v>
      </c>
      <c r="GRD35" s="51" t="s">
        <v>5420</v>
      </c>
      <c r="GRE35" s="51" t="s">
        <v>5421</v>
      </c>
      <c r="GRF35" s="51" t="s">
        <v>5422</v>
      </c>
      <c r="GRG35" s="51" t="s">
        <v>5423</v>
      </c>
      <c r="GRH35" s="51" t="s">
        <v>5424</v>
      </c>
      <c r="GRI35" s="51" t="s">
        <v>5425</v>
      </c>
      <c r="GRJ35" s="51" t="s">
        <v>5426</v>
      </c>
      <c r="GRK35" s="51" t="s">
        <v>5427</v>
      </c>
      <c r="GRL35" s="51" t="s">
        <v>5428</v>
      </c>
      <c r="GRM35" s="51" t="s">
        <v>5429</v>
      </c>
      <c r="GRN35" s="51" t="s">
        <v>5430</v>
      </c>
      <c r="GRO35" s="51" t="s">
        <v>5431</v>
      </c>
      <c r="GRP35" s="51" t="s">
        <v>5432</v>
      </c>
      <c r="GRQ35" s="51" t="s">
        <v>5433</v>
      </c>
      <c r="GRR35" s="51" t="s">
        <v>5434</v>
      </c>
      <c r="GRS35" s="51" t="s">
        <v>5435</v>
      </c>
      <c r="GRT35" s="51" t="s">
        <v>5436</v>
      </c>
      <c r="GRU35" s="51" t="s">
        <v>5437</v>
      </c>
      <c r="GRV35" s="51" t="s">
        <v>5438</v>
      </c>
      <c r="GRW35" s="51" t="s">
        <v>5439</v>
      </c>
      <c r="GRX35" s="51" t="s">
        <v>5440</v>
      </c>
      <c r="GRY35" s="51" t="s">
        <v>5441</v>
      </c>
      <c r="GRZ35" s="51" t="s">
        <v>5442</v>
      </c>
      <c r="GSA35" s="51" t="s">
        <v>5443</v>
      </c>
      <c r="GSB35" s="51" t="s">
        <v>5444</v>
      </c>
      <c r="GSC35" s="51" t="s">
        <v>5445</v>
      </c>
      <c r="GSD35" s="51" t="s">
        <v>5446</v>
      </c>
      <c r="GSE35" s="51" t="s">
        <v>5447</v>
      </c>
      <c r="GSF35" s="51" t="s">
        <v>5448</v>
      </c>
      <c r="GSG35" s="51" t="s">
        <v>5449</v>
      </c>
      <c r="GSH35" s="51" t="s">
        <v>5450</v>
      </c>
      <c r="GSI35" s="51" t="s">
        <v>5451</v>
      </c>
      <c r="GSJ35" s="51" t="s">
        <v>5452</v>
      </c>
      <c r="GSK35" s="51" t="s">
        <v>5453</v>
      </c>
      <c r="GSL35" s="51" t="s">
        <v>5454</v>
      </c>
      <c r="GSM35" s="51" t="s">
        <v>5455</v>
      </c>
      <c r="GSN35" s="51" t="s">
        <v>5456</v>
      </c>
      <c r="GSO35" s="51" t="s">
        <v>5457</v>
      </c>
      <c r="GSP35" s="51" t="s">
        <v>5458</v>
      </c>
      <c r="GSQ35" s="51" t="s">
        <v>5459</v>
      </c>
      <c r="GSR35" s="51" t="s">
        <v>5460</v>
      </c>
      <c r="GSS35" s="51" t="s">
        <v>5461</v>
      </c>
      <c r="GST35" s="51" t="s">
        <v>5462</v>
      </c>
      <c r="GSU35" s="51" t="s">
        <v>5463</v>
      </c>
      <c r="GSV35" s="51" t="s">
        <v>5464</v>
      </c>
      <c r="GSW35" s="51" t="s">
        <v>5465</v>
      </c>
      <c r="GSX35" s="51" t="s">
        <v>5466</v>
      </c>
      <c r="GSY35" s="51" t="s">
        <v>5467</v>
      </c>
      <c r="GSZ35" s="51" t="s">
        <v>5468</v>
      </c>
      <c r="GTA35" s="51" t="s">
        <v>5469</v>
      </c>
      <c r="GTB35" s="51" t="s">
        <v>5470</v>
      </c>
      <c r="GTC35" s="51" t="s">
        <v>5471</v>
      </c>
      <c r="GTD35" s="51" t="s">
        <v>5472</v>
      </c>
      <c r="GTE35" s="51" t="s">
        <v>5473</v>
      </c>
      <c r="GTF35" s="51" t="s">
        <v>5474</v>
      </c>
      <c r="GTG35" s="51" t="s">
        <v>5475</v>
      </c>
      <c r="GTH35" s="51" t="s">
        <v>5476</v>
      </c>
      <c r="GTI35" s="51" t="s">
        <v>5477</v>
      </c>
      <c r="GTJ35" s="51" t="s">
        <v>5478</v>
      </c>
      <c r="GTK35" s="51" t="s">
        <v>5479</v>
      </c>
      <c r="GTL35" s="51" t="s">
        <v>5480</v>
      </c>
      <c r="GTM35" s="51" t="s">
        <v>5481</v>
      </c>
      <c r="GTN35" s="51" t="s">
        <v>5482</v>
      </c>
      <c r="GTO35" s="51" t="s">
        <v>5483</v>
      </c>
      <c r="GTP35" s="51" t="s">
        <v>5484</v>
      </c>
      <c r="GTQ35" s="51" t="s">
        <v>5485</v>
      </c>
      <c r="GTR35" s="51" t="s">
        <v>5486</v>
      </c>
      <c r="GTS35" s="51" t="s">
        <v>5487</v>
      </c>
      <c r="GTT35" s="51" t="s">
        <v>5488</v>
      </c>
      <c r="GTU35" s="51" t="s">
        <v>5489</v>
      </c>
      <c r="GTV35" s="51" t="s">
        <v>5490</v>
      </c>
      <c r="GTW35" s="51" t="s">
        <v>5491</v>
      </c>
      <c r="GTX35" s="51" t="s">
        <v>5492</v>
      </c>
      <c r="GTY35" s="51" t="s">
        <v>5493</v>
      </c>
      <c r="GTZ35" s="51" t="s">
        <v>5494</v>
      </c>
      <c r="GUA35" s="51" t="s">
        <v>5495</v>
      </c>
      <c r="GUB35" s="51" t="s">
        <v>5496</v>
      </c>
      <c r="GUC35" s="51" t="s">
        <v>5497</v>
      </c>
      <c r="GUD35" s="51" t="s">
        <v>5498</v>
      </c>
      <c r="GUE35" s="51" t="s">
        <v>5499</v>
      </c>
      <c r="GUF35" s="51" t="s">
        <v>5500</v>
      </c>
      <c r="GUG35" s="51" t="s">
        <v>5501</v>
      </c>
      <c r="GUH35" s="51" t="s">
        <v>5502</v>
      </c>
      <c r="GUI35" s="51" t="s">
        <v>5503</v>
      </c>
      <c r="GUJ35" s="51" t="s">
        <v>5504</v>
      </c>
      <c r="GUK35" s="51" t="s">
        <v>5505</v>
      </c>
      <c r="GUL35" s="51" t="s">
        <v>5506</v>
      </c>
      <c r="GUM35" s="51" t="s">
        <v>5507</v>
      </c>
      <c r="GUN35" s="51" t="s">
        <v>5508</v>
      </c>
      <c r="GUO35" s="51" t="s">
        <v>5509</v>
      </c>
      <c r="GUP35" s="51" t="s">
        <v>5510</v>
      </c>
      <c r="GUQ35" s="51" t="s">
        <v>5511</v>
      </c>
      <c r="GUR35" s="51" t="s">
        <v>5512</v>
      </c>
      <c r="GUS35" s="51" t="s">
        <v>5513</v>
      </c>
      <c r="GUT35" s="51" t="s">
        <v>5514</v>
      </c>
      <c r="GUU35" s="51" t="s">
        <v>5515</v>
      </c>
      <c r="GUV35" s="51" t="s">
        <v>5516</v>
      </c>
      <c r="GUW35" s="51" t="s">
        <v>5517</v>
      </c>
      <c r="GUX35" s="51" t="s">
        <v>5518</v>
      </c>
      <c r="GUY35" s="51" t="s">
        <v>5519</v>
      </c>
      <c r="GUZ35" s="51" t="s">
        <v>5520</v>
      </c>
      <c r="GVA35" s="51" t="s">
        <v>5521</v>
      </c>
      <c r="GVB35" s="51" t="s">
        <v>5522</v>
      </c>
      <c r="GVC35" s="51" t="s">
        <v>5523</v>
      </c>
      <c r="GVD35" s="51" t="s">
        <v>5524</v>
      </c>
      <c r="GVE35" s="51" t="s">
        <v>5525</v>
      </c>
      <c r="GVF35" s="51" t="s">
        <v>5526</v>
      </c>
      <c r="GVG35" s="51" t="s">
        <v>5527</v>
      </c>
      <c r="GVH35" s="51" t="s">
        <v>5528</v>
      </c>
      <c r="GVI35" s="51" t="s">
        <v>5529</v>
      </c>
      <c r="GVJ35" s="51" t="s">
        <v>5530</v>
      </c>
      <c r="GVK35" s="51" t="s">
        <v>5531</v>
      </c>
      <c r="GVL35" s="51" t="s">
        <v>5532</v>
      </c>
      <c r="GVM35" s="51" t="s">
        <v>5533</v>
      </c>
      <c r="GVN35" s="51" t="s">
        <v>5534</v>
      </c>
      <c r="GVO35" s="51" t="s">
        <v>5535</v>
      </c>
      <c r="GVP35" s="51" t="s">
        <v>5536</v>
      </c>
      <c r="GVQ35" s="51" t="s">
        <v>5537</v>
      </c>
      <c r="GVR35" s="51" t="s">
        <v>5538</v>
      </c>
      <c r="GVS35" s="51" t="s">
        <v>5539</v>
      </c>
      <c r="GVT35" s="51" t="s">
        <v>5540</v>
      </c>
      <c r="GVU35" s="51" t="s">
        <v>5541</v>
      </c>
      <c r="GVV35" s="51" t="s">
        <v>5542</v>
      </c>
      <c r="GVW35" s="51" t="s">
        <v>5543</v>
      </c>
      <c r="GVX35" s="51" t="s">
        <v>5544</v>
      </c>
      <c r="GVY35" s="51" t="s">
        <v>5545</v>
      </c>
      <c r="GVZ35" s="51" t="s">
        <v>5546</v>
      </c>
      <c r="GWA35" s="51" t="s">
        <v>5547</v>
      </c>
      <c r="GWB35" s="51" t="s">
        <v>5548</v>
      </c>
      <c r="GWC35" s="51" t="s">
        <v>5549</v>
      </c>
      <c r="GWD35" s="51" t="s">
        <v>5550</v>
      </c>
      <c r="GWE35" s="51" t="s">
        <v>5551</v>
      </c>
      <c r="GWF35" s="51" t="s">
        <v>5552</v>
      </c>
      <c r="GWG35" s="51" t="s">
        <v>5553</v>
      </c>
      <c r="GWH35" s="51" t="s">
        <v>5554</v>
      </c>
      <c r="GWI35" s="51" t="s">
        <v>5555</v>
      </c>
      <c r="GWJ35" s="51" t="s">
        <v>5556</v>
      </c>
      <c r="GWK35" s="51" t="s">
        <v>5557</v>
      </c>
      <c r="GWL35" s="51" t="s">
        <v>5558</v>
      </c>
      <c r="GWM35" s="51" t="s">
        <v>5559</v>
      </c>
      <c r="GWN35" s="51" t="s">
        <v>5560</v>
      </c>
      <c r="GWO35" s="51" t="s">
        <v>5561</v>
      </c>
      <c r="GWP35" s="51" t="s">
        <v>5562</v>
      </c>
      <c r="GWQ35" s="51" t="s">
        <v>5563</v>
      </c>
      <c r="GWR35" s="51" t="s">
        <v>5564</v>
      </c>
      <c r="GWS35" s="51" t="s">
        <v>5565</v>
      </c>
      <c r="GWT35" s="51" t="s">
        <v>5566</v>
      </c>
      <c r="GWU35" s="51" t="s">
        <v>5567</v>
      </c>
      <c r="GWV35" s="51" t="s">
        <v>5568</v>
      </c>
      <c r="GWW35" s="51" t="s">
        <v>5569</v>
      </c>
      <c r="GWX35" s="51" t="s">
        <v>5570</v>
      </c>
      <c r="GWY35" s="51" t="s">
        <v>5571</v>
      </c>
      <c r="GWZ35" s="51" t="s">
        <v>5572</v>
      </c>
      <c r="GXA35" s="51" t="s">
        <v>5573</v>
      </c>
      <c r="GXB35" s="51" t="s">
        <v>5574</v>
      </c>
      <c r="GXC35" s="51" t="s">
        <v>5575</v>
      </c>
      <c r="GXD35" s="51" t="s">
        <v>5576</v>
      </c>
      <c r="GXE35" s="51" t="s">
        <v>5577</v>
      </c>
      <c r="GXF35" s="51" t="s">
        <v>5578</v>
      </c>
      <c r="GXG35" s="51" t="s">
        <v>5579</v>
      </c>
      <c r="GXH35" s="51" t="s">
        <v>5580</v>
      </c>
      <c r="GXI35" s="51" t="s">
        <v>5581</v>
      </c>
      <c r="GXJ35" s="51" t="s">
        <v>5582</v>
      </c>
      <c r="GXK35" s="51" t="s">
        <v>5583</v>
      </c>
      <c r="GXL35" s="51" t="s">
        <v>5584</v>
      </c>
      <c r="GXM35" s="51" t="s">
        <v>5585</v>
      </c>
      <c r="GXN35" s="51" t="s">
        <v>5586</v>
      </c>
      <c r="GXO35" s="51" t="s">
        <v>5587</v>
      </c>
      <c r="GXP35" s="51" t="s">
        <v>5588</v>
      </c>
      <c r="GXQ35" s="51" t="s">
        <v>5589</v>
      </c>
      <c r="GXR35" s="51" t="s">
        <v>5590</v>
      </c>
      <c r="GXS35" s="51" t="s">
        <v>5591</v>
      </c>
      <c r="GXT35" s="51" t="s">
        <v>5592</v>
      </c>
      <c r="GXU35" s="51" t="s">
        <v>5593</v>
      </c>
      <c r="GXV35" s="51" t="s">
        <v>5594</v>
      </c>
      <c r="GXW35" s="51" t="s">
        <v>5595</v>
      </c>
      <c r="GXX35" s="51" t="s">
        <v>5596</v>
      </c>
      <c r="GXY35" s="51" t="s">
        <v>5597</v>
      </c>
      <c r="GXZ35" s="51" t="s">
        <v>5598</v>
      </c>
      <c r="GYA35" s="51" t="s">
        <v>5599</v>
      </c>
      <c r="GYB35" s="51" t="s">
        <v>5600</v>
      </c>
      <c r="GYC35" s="51" t="s">
        <v>5601</v>
      </c>
      <c r="GYD35" s="51" t="s">
        <v>5602</v>
      </c>
      <c r="GYE35" s="51" t="s">
        <v>5603</v>
      </c>
      <c r="GYF35" s="51" t="s">
        <v>5604</v>
      </c>
      <c r="GYG35" s="51" t="s">
        <v>5605</v>
      </c>
      <c r="GYH35" s="51" t="s">
        <v>5606</v>
      </c>
      <c r="GYI35" s="51" t="s">
        <v>5607</v>
      </c>
      <c r="GYJ35" s="51" t="s">
        <v>5608</v>
      </c>
      <c r="GYK35" s="51" t="s">
        <v>5609</v>
      </c>
      <c r="GYL35" s="51" t="s">
        <v>5610</v>
      </c>
      <c r="GYM35" s="51" t="s">
        <v>5611</v>
      </c>
      <c r="GYN35" s="51" t="s">
        <v>5612</v>
      </c>
      <c r="GYO35" s="51" t="s">
        <v>5613</v>
      </c>
      <c r="GYP35" s="51" t="s">
        <v>5614</v>
      </c>
      <c r="GYQ35" s="51" t="s">
        <v>5615</v>
      </c>
      <c r="GYR35" s="51" t="s">
        <v>5616</v>
      </c>
      <c r="GYS35" s="51" t="s">
        <v>5617</v>
      </c>
      <c r="GYT35" s="51" t="s">
        <v>5618</v>
      </c>
      <c r="GYU35" s="51" t="s">
        <v>5619</v>
      </c>
      <c r="GYV35" s="51" t="s">
        <v>5620</v>
      </c>
      <c r="GYW35" s="51" t="s">
        <v>5621</v>
      </c>
      <c r="GYX35" s="51" t="s">
        <v>5622</v>
      </c>
      <c r="GYY35" s="51" t="s">
        <v>5623</v>
      </c>
      <c r="GYZ35" s="51" t="s">
        <v>5624</v>
      </c>
      <c r="GZA35" s="51" t="s">
        <v>5625</v>
      </c>
      <c r="GZB35" s="51" t="s">
        <v>5626</v>
      </c>
      <c r="GZC35" s="51" t="s">
        <v>5627</v>
      </c>
      <c r="GZD35" s="51" t="s">
        <v>5628</v>
      </c>
      <c r="GZE35" s="51" t="s">
        <v>5629</v>
      </c>
      <c r="GZF35" s="51" t="s">
        <v>5630</v>
      </c>
      <c r="GZG35" s="51" t="s">
        <v>5631</v>
      </c>
      <c r="GZH35" s="51" t="s">
        <v>5632</v>
      </c>
      <c r="GZI35" s="51" t="s">
        <v>5633</v>
      </c>
      <c r="GZJ35" s="51" t="s">
        <v>5634</v>
      </c>
      <c r="GZK35" s="51" t="s">
        <v>5635</v>
      </c>
      <c r="GZL35" s="51" t="s">
        <v>5636</v>
      </c>
      <c r="GZM35" s="51" t="s">
        <v>5637</v>
      </c>
      <c r="GZN35" s="51" t="s">
        <v>5638</v>
      </c>
      <c r="GZO35" s="51" t="s">
        <v>5639</v>
      </c>
      <c r="GZP35" s="51" t="s">
        <v>5640</v>
      </c>
      <c r="GZQ35" s="51" t="s">
        <v>5641</v>
      </c>
      <c r="GZR35" s="51" t="s">
        <v>5642</v>
      </c>
      <c r="GZS35" s="51" t="s">
        <v>5643</v>
      </c>
      <c r="GZT35" s="51" t="s">
        <v>5644</v>
      </c>
      <c r="GZU35" s="51" t="s">
        <v>5645</v>
      </c>
      <c r="GZV35" s="51" t="s">
        <v>5646</v>
      </c>
      <c r="GZW35" s="51" t="s">
        <v>5647</v>
      </c>
      <c r="GZX35" s="51" t="s">
        <v>5648</v>
      </c>
      <c r="GZY35" s="51" t="s">
        <v>5649</v>
      </c>
      <c r="GZZ35" s="51" t="s">
        <v>5650</v>
      </c>
      <c r="HAA35" s="51" t="s">
        <v>5651</v>
      </c>
      <c r="HAB35" s="51" t="s">
        <v>5652</v>
      </c>
      <c r="HAC35" s="51" t="s">
        <v>5653</v>
      </c>
      <c r="HAD35" s="51" t="s">
        <v>5654</v>
      </c>
      <c r="HAE35" s="51" t="s">
        <v>5655</v>
      </c>
      <c r="HAF35" s="51" t="s">
        <v>5656</v>
      </c>
      <c r="HAG35" s="51" t="s">
        <v>5657</v>
      </c>
      <c r="HAH35" s="51" t="s">
        <v>5658</v>
      </c>
      <c r="HAI35" s="51" t="s">
        <v>5659</v>
      </c>
      <c r="HAJ35" s="51" t="s">
        <v>5660</v>
      </c>
      <c r="HAK35" s="51" t="s">
        <v>5661</v>
      </c>
      <c r="HAL35" s="51" t="s">
        <v>5662</v>
      </c>
      <c r="HAM35" s="51" t="s">
        <v>5663</v>
      </c>
      <c r="HAN35" s="51" t="s">
        <v>5664</v>
      </c>
      <c r="HAO35" s="51" t="s">
        <v>5665</v>
      </c>
      <c r="HAP35" s="51" t="s">
        <v>5666</v>
      </c>
      <c r="HAQ35" s="51" t="s">
        <v>5667</v>
      </c>
      <c r="HAR35" s="51" t="s">
        <v>5668</v>
      </c>
      <c r="HAS35" s="51" t="s">
        <v>5669</v>
      </c>
      <c r="HAT35" s="51" t="s">
        <v>5670</v>
      </c>
      <c r="HAU35" s="51" t="s">
        <v>5671</v>
      </c>
      <c r="HAV35" s="51" t="s">
        <v>5672</v>
      </c>
      <c r="HAW35" s="51" t="s">
        <v>5673</v>
      </c>
      <c r="HAX35" s="51" t="s">
        <v>5674</v>
      </c>
      <c r="HAY35" s="51" t="s">
        <v>5675</v>
      </c>
      <c r="HAZ35" s="51" t="s">
        <v>5676</v>
      </c>
      <c r="HBA35" s="51" t="s">
        <v>5677</v>
      </c>
      <c r="HBB35" s="51" t="s">
        <v>5678</v>
      </c>
      <c r="HBC35" s="51" t="s">
        <v>5679</v>
      </c>
      <c r="HBD35" s="51" t="s">
        <v>5680</v>
      </c>
      <c r="HBE35" s="51" t="s">
        <v>5681</v>
      </c>
      <c r="HBF35" s="51" t="s">
        <v>5682</v>
      </c>
      <c r="HBG35" s="51" t="s">
        <v>5683</v>
      </c>
      <c r="HBH35" s="51" t="s">
        <v>5684</v>
      </c>
      <c r="HBI35" s="51" t="s">
        <v>5685</v>
      </c>
      <c r="HBJ35" s="51" t="s">
        <v>5686</v>
      </c>
      <c r="HBK35" s="51" t="s">
        <v>5687</v>
      </c>
      <c r="HBL35" s="51" t="s">
        <v>5688</v>
      </c>
      <c r="HBM35" s="51" t="s">
        <v>5689</v>
      </c>
      <c r="HBN35" s="51" t="s">
        <v>5690</v>
      </c>
      <c r="HBO35" s="51" t="s">
        <v>5691</v>
      </c>
      <c r="HBP35" s="51" t="s">
        <v>5692</v>
      </c>
      <c r="HBQ35" s="51" t="s">
        <v>5693</v>
      </c>
      <c r="HBR35" s="51" t="s">
        <v>5694</v>
      </c>
      <c r="HBS35" s="51" t="s">
        <v>5695</v>
      </c>
      <c r="HBT35" s="51" t="s">
        <v>5696</v>
      </c>
      <c r="HBU35" s="51" t="s">
        <v>5697</v>
      </c>
      <c r="HBV35" s="51" t="s">
        <v>5698</v>
      </c>
      <c r="HBW35" s="51" t="s">
        <v>5699</v>
      </c>
      <c r="HBX35" s="51" t="s">
        <v>5700</v>
      </c>
      <c r="HBY35" s="51" t="s">
        <v>5701</v>
      </c>
      <c r="HBZ35" s="51" t="s">
        <v>5702</v>
      </c>
      <c r="HCA35" s="51" t="s">
        <v>5703</v>
      </c>
      <c r="HCB35" s="51" t="s">
        <v>5704</v>
      </c>
      <c r="HCC35" s="51" t="s">
        <v>5705</v>
      </c>
      <c r="HCD35" s="51" t="s">
        <v>5706</v>
      </c>
      <c r="HCE35" s="51" t="s">
        <v>5707</v>
      </c>
      <c r="HCF35" s="51" t="s">
        <v>5708</v>
      </c>
      <c r="HCG35" s="51" t="s">
        <v>5709</v>
      </c>
      <c r="HCH35" s="51" t="s">
        <v>5710</v>
      </c>
      <c r="HCI35" s="51" t="s">
        <v>5711</v>
      </c>
      <c r="HCJ35" s="51" t="s">
        <v>5712</v>
      </c>
      <c r="HCK35" s="51" t="s">
        <v>5713</v>
      </c>
      <c r="HCL35" s="51" t="s">
        <v>5714</v>
      </c>
      <c r="HCM35" s="51" t="s">
        <v>5715</v>
      </c>
      <c r="HCN35" s="51" t="s">
        <v>5716</v>
      </c>
      <c r="HCO35" s="51" t="s">
        <v>5717</v>
      </c>
      <c r="HCP35" s="51" t="s">
        <v>5718</v>
      </c>
      <c r="HCQ35" s="51" t="s">
        <v>5719</v>
      </c>
      <c r="HCR35" s="51" t="s">
        <v>5720</v>
      </c>
      <c r="HCS35" s="51" t="s">
        <v>5721</v>
      </c>
      <c r="HCT35" s="51" t="s">
        <v>5722</v>
      </c>
      <c r="HCU35" s="51" t="s">
        <v>5723</v>
      </c>
      <c r="HCV35" s="51" t="s">
        <v>5724</v>
      </c>
      <c r="HCW35" s="51" t="s">
        <v>5725</v>
      </c>
      <c r="HCX35" s="51" t="s">
        <v>5726</v>
      </c>
      <c r="HCY35" s="51" t="s">
        <v>5727</v>
      </c>
      <c r="HCZ35" s="51" t="s">
        <v>5728</v>
      </c>
      <c r="HDA35" s="51" t="s">
        <v>5729</v>
      </c>
      <c r="HDB35" s="51" t="s">
        <v>5730</v>
      </c>
      <c r="HDC35" s="51" t="s">
        <v>5731</v>
      </c>
      <c r="HDD35" s="51" t="s">
        <v>5732</v>
      </c>
      <c r="HDE35" s="51" t="s">
        <v>5733</v>
      </c>
      <c r="HDF35" s="51" t="s">
        <v>5734</v>
      </c>
      <c r="HDG35" s="51" t="s">
        <v>5735</v>
      </c>
      <c r="HDH35" s="51" t="s">
        <v>5736</v>
      </c>
      <c r="HDI35" s="51" t="s">
        <v>5737</v>
      </c>
      <c r="HDJ35" s="51" t="s">
        <v>5738</v>
      </c>
      <c r="HDK35" s="51" t="s">
        <v>5739</v>
      </c>
      <c r="HDL35" s="51" t="s">
        <v>5740</v>
      </c>
      <c r="HDM35" s="51" t="s">
        <v>5741</v>
      </c>
      <c r="HDN35" s="51" t="s">
        <v>5742</v>
      </c>
      <c r="HDO35" s="51" t="s">
        <v>5743</v>
      </c>
      <c r="HDP35" s="51" t="s">
        <v>5744</v>
      </c>
      <c r="HDQ35" s="51" t="s">
        <v>5745</v>
      </c>
      <c r="HDR35" s="51" t="s">
        <v>5746</v>
      </c>
      <c r="HDS35" s="51" t="s">
        <v>5747</v>
      </c>
      <c r="HDT35" s="51" t="s">
        <v>5748</v>
      </c>
      <c r="HDU35" s="51" t="s">
        <v>5749</v>
      </c>
      <c r="HDV35" s="51" t="s">
        <v>5750</v>
      </c>
      <c r="HDW35" s="51" t="s">
        <v>5751</v>
      </c>
      <c r="HDX35" s="51" t="s">
        <v>5752</v>
      </c>
      <c r="HDY35" s="51" t="s">
        <v>5753</v>
      </c>
      <c r="HDZ35" s="51" t="s">
        <v>5754</v>
      </c>
      <c r="HEA35" s="51" t="s">
        <v>5755</v>
      </c>
      <c r="HEB35" s="51" t="s">
        <v>5756</v>
      </c>
      <c r="HEC35" s="51" t="s">
        <v>5757</v>
      </c>
      <c r="HED35" s="51" t="s">
        <v>5758</v>
      </c>
      <c r="HEE35" s="51" t="s">
        <v>5759</v>
      </c>
      <c r="HEF35" s="51" t="s">
        <v>5760</v>
      </c>
      <c r="HEG35" s="51" t="s">
        <v>5761</v>
      </c>
      <c r="HEH35" s="51" t="s">
        <v>5762</v>
      </c>
      <c r="HEI35" s="51" t="s">
        <v>5763</v>
      </c>
      <c r="HEJ35" s="51" t="s">
        <v>5764</v>
      </c>
      <c r="HEK35" s="51" t="s">
        <v>5765</v>
      </c>
      <c r="HEL35" s="51" t="s">
        <v>5766</v>
      </c>
      <c r="HEM35" s="51" t="s">
        <v>5767</v>
      </c>
      <c r="HEN35" s="51" t="s">
        <v>5768</v>
      </c>
      <c r="HEO35" s="51" t="s">
        <v>5769</v>
      </c>
      <c r="HEP35" s="51" t="s">
        <v>5770</v>
      </c>
      <c r="HEQ35" s="51" t="s">
        <v>5771</v>
      </c>
      <c r="HER35" s="51" t="s">
        <v>5772</v>
      </c>
      <c r="HES35" s="51" t="s">
        <v>5773</v>
      </c>
      <c r="HET35" s="51" t="s">
        <v>5774</v>
      </c>
      <c r="HEU35" s="51" t="s">
        <v>5775</v>
      </c>
      <c r="HEV35" s="51" t="s">
        <v>5776</v>
      </c>
      <c r="HEW35" s="51" t="s">
        <v>5777</v>
      </c>
      <c r="HEX35" s="51" t="s">
        <v>5778</v>
      </c>
      <c r="HEY35" s="51" t="s">
        <v>5779</v>
      </c>
      <c r="HEZ35" s="51" t="s">
        <v>5780</v>
      </c>
      <c r="HFA35" s="51" t="s">
        <v>5781</v>
      </c>
      <c r="HFB35" s="51" t="s">
        <v>5782</v>
      </c>
      <c r="HFC35" s="51" t="s">
        <v>5783</v>
      </c>
      <c r="HFD35" s="51" t="s">
        <v>5784</v>
      </c>
      <c r="HFE35" s="51" t="s">
        <v>5785</v>
      </c>
      <c r="HFF35" s="51" t="s">
        <v>5786</v>
      </c>
      <c r="HFG35" s="51" t="s">
        <v>5787</v>
      </c>
      <c r="HFH35" s="51" t="s">
        <v>5788</v>
      </c>
      <c r="HFI35" s="51" t="s">
        <v>5789</v>
      </c>
      <c r="HFJ35" s="51" t="s">
        <v>5790</v>
      </c>
      <c r="HFK35" s="51" t="s">
        <v>5791</v>
      </c>
      <c r="HFL35" s="51" t="s">
        <v>5792</v>
      </c>
      <c r="HFM35" s="51" t="s">
        <v>5793</v>
      </c>
      <c r="HFN35" s="51" t="s">
        <v>5794</v>
      </c>
      <c r="HFO35" s="51" t="s">
        <v>5795</v>
      </c>
      <c r="HFP35" s="51" t="s">
        <v>5796</v>
      </c>
      <c r="HFQ35" s="51" t="s">
        <v>5797</v>
      </c>
      <c r="HFR35" s="51" t="s">
        <v>5798</v>
      </c>
      <c r="HFS35" s="51" t="s">
        <v>5799</v>
      </c>
      <c r="HFT35" s="51" t="s">
        <v>5800</v>
      </c>
      <c r="HFU35" s="51" t="s">
        <v>5801</v>
      </c>
      <c r="HFV35" s="51" t="s">
        <v>5802</v>
      </c>
      <c r="HFW35" s="51" t="s">
        <v>5803</v>
      </c>
      <c r="HFX35" s="51" t="s">
        <v>5804</v>
      </c>
      <c r="HFY35" s="51" t="s">
        <v>5805</v>
      </c>
      <c r="HFZ35" s="51" t="s">
        <v>5806</v>
      </c>
      <c r="HGA35" s="51" t="s">
        <v>5807</v>
      </c>
      <c r="HGB35" s="51" t="s">
        <v>5808</v>
      </c>
      <c r="HGC35" s="51" t="s">
        <v>5809</v>
      </c>
      <c r="HGD35" s="51" t="s">
        <v>5810</v>
      </c>
      <c r="HGE35" s="51" t="s">
        <v>5811</v>
      </c>
      <c r="HGF35" s="51" t="s">
        <v>5812</v>
      </c>
      <c r="HGG35" s="51" t="s">
        <v>5813</v>
      </c>
      <c r="HGH35" s="51" t="s">
        <v>5814</v>
      </c>
      <c r="HGI35" s="51" t="s">
        <v>5815</v>
      </c>
      <c r="HGJ35" s="51" t="s">
        <v>5816</v>
      </c>
      <c r="HGK35" s="51" t="s">
        <v>5817</v>
      </c>
      <c r="HGL35" s="51" t="s">
        <v>5818</v>
      </c>
      <c r="HGM35" s="51" t="s">
        <v>5819</v>
      </c>
      <c r="HGN35" s="51" t="s">
        <v>5820</v>
      </c>
      <c r="HGO35" s="51" t="s">
        <v>5821</v>
      </c>
      <c r="HGP35" s="51" t="s">
        <v>5822</v>
      </c>
      <c r="HGQ35" s="51" t="s">
        <v>5823</v>
      </c>
      <c r="HGR35" s="51" t="s">
        <v>5824</v>
      </c>
      <c r="HGS35" s="51" t="s">
        <v>5825</v>
      </c>
      <c r="HGT35" s="51" t="s">
        <v>5826</v>
      </c>
      <c r="HGU35" s="51" t="s">
        <v>5827</v>
      </c>
      <c r="HGV35" s="51" t="s">
        <v>5828</v>
      </c>
      <c r="HGW35" s="51" t="s">
        <v>5829</v>
      </c>
      <c r="HGX35" s="51" t="s">
        <v>5830</v>
      </c>
      <c r="HGY35" s="51" t="s">
        <v>5831</v>
      </c>
      <c r="HGZ35" s="51" t="s">
        <v>5832</v>
      </c>
      <c r="HHA35" s="51" t="s">
        <v>5833</v>
      </c>
      <c r="HHB35" s="51" t="s">
        <v>5834</v>
      </c>
      <c r="HHC35" s="51" t="s">
        <v>5835</v>
      </c>
      <c r="HHD35" s="51" t="s">
        <v>5836</v>
      </c>
      <c r="HHE35" s="51" t="s">
        <v>5837</v>
      </c>
      <c r="HHF35" s="51" t="s">
        <v>5838</v>
      </c>
      <c r="HHG35" s="51" t="s">
        <v>5839</v>
      </c>
      <c r="HHH35" s="51" t="s">
        <v>5840</v>
      </c>
      <c r="HHI35" s="51" t="s">
        <v>5841</v>
      </c>
      <c r="HHJ35" s="51" t="s">
        <v>5842</v>
      </c>
      <c r="HHK35" s="51" t="s">
        <v>5843</v>
      </c>
      <c r="HHL35" s="51" t="s">
        <v>5844</v>
      </c>
      <c r="HHM35" s="51" t="s">
        <v>5845</v>
      </c>
      <c r="HHN35" s="51" t="s">
        <v>5846</v>
      </c>
      <c r="HHO35" s="51" t="s">
        <v>5847</v>
      </c>
      <c r="HHP35" s="51" t="s">
        <v>5848</v>
      </c>
      <c r="HHQ35" s="51" t="s">
        <v>5849</v>
      </c>
      <c r="HHR35" s="51" t="s">
        <v>5850</v>
      </c>
      <c r="HHS35" s="51" t="s">
        <v>5851</v>
      </c>
      <c r="HHT35" s="51" t="s">
        <v>5852</v>
      </c>
      <c r="HHU35" s="51" t="s">
        <v>5853</v>
      </c>
      <c r="HHV35" s="51" t="s">
        <v>5854</v>
      </c>
      <c r="HHW35" s="51" t="s">
        <v>5855</v>
      </c>
      <c r="HHX35" s="51" t="s">
        <v>5856</v>
      </c>
      <c r="HHY35" s="51" t="s">
        <v>5857</v>
      </c>
      <c r="HHZ35" s="51" t="s">
        <v>5858</v>
      </c>
      <c r="HIA35" s="51" t="s">
        <v>5859</v>
      </c>
      <c r="HIB35" s="51" t="s">
        <v>5860</v>
      </c>
      <c r="HIC35" s="51" t="s">
        <v>5861</v>
      </c>
      <c r="HID35" s="51" t="s">
        <v>5862</v>
      </c>
      <c r="HIE35" s="51" t="s">
        <v>5863</v>
      </c>
      <c r="HIF35" s="51" t="s">
        <v>5864</v>
      </c>
      <c r="HIG35" s="51" t="s">
        <v>5865</v>
      </c>
      <c r="HIH35" s="51" t="s">
        <v>5866</v>
      </c>
      <c r="HII35" s="51" t="s">
        <v>5867</v>
      </c>
      <c r="HIJ35" s="51" t="s">
        <v>5868</v>
      </c>
      <c r="HIK35" s="51" t="s">
        <v>5869</v>
      </c>
      <c r="HIL35" s="51" t="s">
        <v>5870</v>
      </c>
      <c r="HIM35" s="51" t="s">
        <v>5871</v>
      </c>
      <c r="HIN35" s="51" t="s">
        <v>5872</v>
      </c>
      <c r="HIO35" s="51" t="s">
        <v>5873</v>
      </c>
      <c r="HIP35" s="51" t="s">
        <v>5874</v>
      </c>
      <c r="HIQ35" s="51" t="s">
        <v>5875</v>
      </c>
      <c r="HIR35" s="51" t="s">
        <v>5876</v>
      </c>
      <c r="HIS35" s="51" t="s">
        <v>5877</v>
      </c>
      <c r="HIT35" s="51" t="s">
        <v>5878</v>
      </c>
      <c r="HIU35" s="51" t="s">
        <v>5879</v>
      </c>
      <c r="HIV35" s="51" t="s">
        <v>5880</v>
      </c>
      <c r="HIW35" s="51" t="s">
        <v>5881</v>
      </c>
      <c r="HIX35" s="51" t="s">
        <v>5882</v>
      </c>
      <c r="HIY35" s="51" t="s">
        <v>5883</v>
      </c>
      <c r="HIZ35" s="51" t="s">
        <v>5884</v>
      </c>
      <c r="HJA35" s="51" t="s">
        <v>5885</v>
      </c>
      <c r="HJB35" s="51" t="s">
        <v>5886</v>
      </c>
      <c r="HJC35" s="51" t="s">
        <v>5887</v>
      </c>
      <c r="HJD35" s="51" t="s">
        <v>5888</v>
      </c>
      <c r="HJE35" s="51" t="s">
        <v>5889</v>
      </c>
      <c r="HJF35" s="51" t="s">
        <v>5890</v>
      </c>
      <c r="HJG35" s="51" t="s">
        <v>5891</v>
      </c>
      <c r="HJH35" s="51" t="s">
        <v>5892</v>
      </c>
      <c r="HJI35" s="51" t="s">
        <v>5893</v>
      </c>
      <c r="HJJ35" s="51" t="s">
        <v>5894</v>
      </c>
      <c r="HJK35" s="51" t="s">
        <v>5895</v>
      </c>
      <c r="HJL35" s="51" t="s">
        <v>5896</v>
      </c>
      <c r="HJM35" s="51" t="s">
        <v>5897</v>
      </c>
      <c r="HJN35" s="51" t="s">
        <v>5898</v>
      </c>
      <c r="HJO35" s="51" t="s">
        <v>5899</v>
      </c>
      <c r="HJP35" s="51" t="s">
        <v>5900</v>
      </c>
      <c r="HJQ35" s="51" t="s">
        <v>5901</v>
      </c>
      <c r="HJR35" s="51" t="s">
        <v>5902</v>
      </c>
      <c r="HJS35" s="51" t="s">
        <v>5903</v>
      </c>
      <c r="HJT35" s="51" t="s">
        <v>5904</v>
      </c>
      <c r="HJU35" s="51" t="s">
        <v>5905</v>
      </c>
      <c r="HJV35" s="51" t="s">
        <v>5906</v>
      </c>
      <c r="HJW35" s="51" t="s">
        <v>5907</v>
      </c>
      <c r="HJX35" s="51" t="s">
        <v>5908</v>
      </c>
      <c r="HJY35" s="51" t="s">
        <v>5909</v>
      </c>
      <c r="HJZ35" s="51" t="s">
        <v>5910</v>
      </c>
      <c r="HKA35" s="51" t="s">
        <v>5911</v>
      </c>
      <c r="HKB35" s="51" t="s">
        <v>5912</v>
      </c>
      <c r="HKC35" s="51" t="s">
        <v>5913</v>
      </c>
      <c r="HKD35" s="51" t="s">
        <v>5914</v>
      </c>
      <c r="HKE35" s="51" t="s">
        <v>5915</v>
      </c>
      <c r="HKF35" s="51" t="s">
        <v>5916</v>
      </c>
      <c r="HKG35" s="51" t="s">
        <v>5917</v>
      </c>
      <c r="HKH35" s="51" t="s">
        <v>5918</v>
      </c>
      <c r="HKI35" s="51" t="s">
        <v>5919</v>
      </c>
      <c r="HKJ35" s="51" t="s">
        <v>5920</v>
      </c>
      <c r="HKK35" s="51" t="s">
        <v>5921</v>
      </c>
      <c r="HKL35" s="51" t="s">
        <v>5922</v>
      </c>
      <c r="HKM35" s="51" t="s">
        <v>5923</v>
      </c>
      <c r="HKN35" s="51" t="s">
        <v>5924</v>
      </c>
      <c r="HKO35" s="51" t="s">
        <v>5925</v>
      </c>
      <c r="HKP35" s="51" t="s">
        <v>5926</v>
      </c>
      <c r="HKQ35" s="51" t="s">
        <v>5927</v>
      </c>
      <c r="HKR35" s="51" t="s">
        <v>5928</v>
      </c>
      <c r="HKS35" s="51" t="s">
        <v>5929</v>
      </c>
      <c r="HKT35" s="51" t="s">
        <v>5930</v>
      </c>
      <c r="HKU35" s="51" t="s">
        <v>5931</v>
      </c>
      <c r="HKV35" s="51" t="s">
        <v>5932</v>
      </c>
      <c r="HKW35" s="51" t="s">
        <v>5933</v>
      </c>
      <c r="HKX35" s="51" t="s">
        <v>5934</v>
      </c>
      <c r="HKY35" s="51" t="s">
        <v>5935</v>
      </c>
      <c r="HKZ35" s="51" t="s">
        <v>5936</v>
      </c>
      <c r="HLA35" s="51" t="s">
        <v>5937</v>
      </c>
      <c r="HLB35" s="51" t="s">
        <v>5938</v>
      </c>
      <c r="HLC35" s="51" t="s">
        <v>5939</v>
      </c>
      <c r="HLD35" s="51" t="s">
        <v>5940</v>
      </c>
      <c r="HLE35" s="51" t="s">
        <v>5941</v>
      </c>
      <c r="HLF35" s="51" t="s">
        <v>5942</v>
      </c>
      <c r="HLG35" s="51" t="s">
        <v>5943</v>
      </c>
      <c r="HLH35" s="51" t="s">
        <v>5944</v>
      </c>
      <c r="HLI35" s="51" t="s">
        <v>5945</v>
      </c>
      <c r="HLJ35" s="51" t="s">
        <v>5946</v>
      </c>
      <c r="HLK35" s="51" t="s">
        <v>5947</v>
      </c>
      <c r="HLL35" s="51" t="s">
        <v>5948</v>
      </c>
      <c r="HLM35" s="51" t="s">
        <v>5949</v>
      </c>
      <c r="HLN35" s="51" t="s">
        <v>5950</v>
      </c>
      <c r="HLO35" s="51" t="s">
        <v>5951</v>
      </c>
      <c r="HLP35" s="51" t="s">
        <v>5952</v>
      </c>
      <c r="HLQ35" s="51" t="s">
        <v>5953</v>
      </c>
      <c r="HLR35" s="51" t="s">
        <v>5954</v>
      </c>
      <c r="HLS35" s="51" t="s">
        <v>5955</v>
      </c>
      <c r="HLT35" s="51" t="s">
        <v>5956</v>
      </c>
      <c r="HLU35" s="51" t="s">
        <v>5957</v>
      </c>
      <c r="HLV35" s="51" t="s">
        <v>5958</v>
      </c>
      <c r="HLW35" s="51" t="s">
        <v>5959</v>
      </c>
      <c r="HLX35" s="51" t="s">
        <v>5960</v>
      </c>
      <c r="HLY35" s="51" t="s">
        <v>5961</v>
      </c>
      <c r="HLZ35" s="51" t="s">
        <v>5962</v>
      </c>
      <c r="HMA35" s="51" t="s">
        <v>5963</v>
      </c>
      <c r="HMB35" s="51" t="s">
        <v>5964</v>
      </c>
      <c r="HMC35" s="51" t="s">
        <v>5965</v>
      </c>
      <c r="HMD35" s="51" t="s">
        <v>5966</v>
      </c>
      <c r="HME35" s="51" t="s">
        <v>5967</v>
      </c>
      <c r="HMF35" s="51" t="s">
        <v>5968</v>
      </c>
      <c r="HMG35" s="51" t="s">
        <v>5969</v>
      </c>
      <c r="HMH35" s="51" t="s">
        <v>5970</v>
      </c>
      <c r="HMI35" s="51" t="s">
        <v>5971</v>
      </c>
      <c r="HMJ35" s="51" t="s">
        <v>5972</v>
      </c>
      <c r="HMK35" s="51" t="s">
        <v>5973</v>
      </c>
      <c r="HML35" s="51" t="s">
        <v>5974</v>
      </c>
      <c r="HMM35" s="51" t="s">
        <v>5975</v>
      </c>
      <c r="HMN35" s="51" t="s">
        <v>5976</v>
      </c>
      <c r="HMO35" s="51" t="s">
        <v>5977</v>
      </c>
      <c r="HMP35" s="51" t="s">
        <v>5978</v>
      </c>
      <c r="HMQ35" s="51" t="s">
        <v>5979</v>
      </c>
      <c r="HMR35" s="51" t="s">
        <v>5980</v>
      </c>
      <c r="HMS35" s="51" t="s">
        <v>5981</v>
      </c>
      <c r="HMT35" s="51" t="s">
        <v>5982</v>
      </c>
      <c r="HMU35" s="51" t="s">
        <v>5983</v>
      </c>
      <c r="HMV35" s="51" t="s">
        <v>5984</v>
      </c>
      <c r="HMW35" s="51" t="s">
        <v>5985</v>
      </c>
      <c r="HMX35" s="51" t="s">
        <v>5986</v>
      </c>
      <c r="HMY35" s="51" t="s">
        <v>5987</v>
      </c>
      <c r="HMZ35" s="51" t="s">
        <v>5988</v>
      </c>
      <c r="HNA35" s="51" t="s">
        <v>5989</v>
      </c>
      <c r="HNB35" s="51" t="s">
        <v>5990</v>
      </c>
      <c r="HNC35" s="51" t="s">
        <v>5991</v>
      </c>
      <c r="HND35" s="51" t="s">
        <v>5992</v>
      </c>
      <c r="HNE35" s="51" t="s">
        <v>5993</v>
      </c>
      <c r="HNF35" s="51" t="s">
        <v>5994</v>
      </c>
      <c r="HNG35" s="51" t="s">
        <v>5995</v>
      </c>
      <c r="HNH35" s="51" t="s">
        <v>5996</v>
      </c>
      <c r="HNI35" s="51" t="s">
        <v>5997</v>
      </c>
      <c r="HNJ35" s="51" t="s">
        <v>5998</v>
      </c>
      <c r="HNK35" s="51" t="s">
        <v>5999</v>
      </c>
      <c r="HNL35" s="51" t="s">
        <v>6000</v>
      </c>
      <c r="HNM35" s="51" t="s">
        <v>6001</v>
      </c>
      <c r="HNN35" s="51" t="s">
        <v>6002</v>
      </c>
      <c r="HNO35" s="51" t="s">
        <v>6003</v>
      </c>
      <c r="HNP35" s="51" t="s">
        <v>6004</v>
      </c>
      <c r="HNQ35" s="51" t="s">
        <v>6005</v>
      </c>
      <c r="HNR35" s="51" t="s">
        <v>6006</v>
      </c>
      <c r="HNS35" s="51" t="s">
        <v>6007</v>
      </c>
      <c r="HNT35" s="51" t="s">
        <v>6008</v>
      </c>
      <c r="HNU35" s="51" t="s">
        <v>6009</v>
      </c>
      <c r="HNV35" s="51" t="s">
        <v>6010</v>
      </c>
      <c r="HNW35" s="51" t="s">
        <v>6011</v>
      </c>
      <c r="HNX35" s="51" t="s">
        <v>6012</v>
      </c>
      <c r="HNY35" s="51" t="s">
        <v>6013</v>
      </c>
      <c r="HNZ35" s="51" t="s">
        <v>6014</v>
      </c>
      <c r="HOA35" s="51" t="s">
        <v>6015</v>
      </c>
      <c r="HOB35" s="51" t="s">
        <v>6016</v>
      </c>
      <c r="HOC35" s="51" t="s">
        <v>6017</v>
      </c>
      <c r="HOD35" s="51" t="s">
        <v>6018</v>
      </c>
      <c r="HOE35" s="51" t="s">
        <v>6019</v>
      </c>
      <c r="HOF35" s="51" t="s">
        <v>6020</v>
      </c>
      <c r="HOG35" s="51" t="s">
        <v>6021</v>
      </c>
      <c r="HOH35" s="51" t="s">
        <v>6022</v>
      </c>
      <c r="HOI35" s="51" t="s">
        <v>6023</v>
      </c>
      <c r="HOJ35" s="51" t="s">
        <v>6024</v>
      </c>
      <c r="HOK35" s="51" t="s">
        <v>6025</v>
      </c>
      <c r="HOL35" s="51" t="s">
        <v>6026</v>
      </c>
      <c r="HOM35" s="51" t="s">
        <v>6027</v>
      </c>
      <c r="HON35" s="51" t="s">
        <v>6028</v>
      </c>
      <c r="HOO35" s="51" t="s">
        <v>6029</v>
      </c>
      <c r="HOP35" s="51" t="s">
        <v>6030</v>
      </c>
      <c r="HOQ35" s="51" t="s">
        <v>6031</v>
      </c>
      <c r="HOR35" s="51" t="s">
        <v>6032</v>
      </c>
      <c r="HOS35" s="51" t="s">
        <v>6033</v>
      </c>
      <c r="HOT35" s="51" t="s">
        <v>6034</v>
      </c>
      <c r="HOU35" s="51" t="s">
        <v>6035</v>
      </c>
      <c r="HOV35" s="51" t="s">
        <v>6036</v>
      </c>
      <c r="HOW35" s="51" t="s">
        <v>6037</v>
      </c>
      <c r="HOX35" s="51" t="s">
        <v>6038</v>
      </c>
      <c r="HOY35" s="51" t="s">
        <v>6039</v>
      </c>
      <c r="HOZ35" s="51" t="s">
        <v>6040</v>
      </c>
      <c r="HPA35" s="51" t="s">
        <v>6041</v>
      </c>
      <c r="HPB35" s="51" t="s">
        <v>6042</v>
      </c>
      <c r="HPC35" s="51" t="s">
        <v>6043</v>
      </c>
      <c r="HPD35" s="51" t="s">
        <v>6044</v>
      </c>
      <c r="HPE35" s="51" t="s">
        <v>6045</v>
      </c>
      <c r="HPF35" s="51" t="s">
        <v>6046</v>
      </c>
      <c r="HPG35" s="51" t="s">
        <v>6047</v>
      </c>
      <c r="HPH35" s="51" t="s">
        <v>6048</v>
      </c>
      <c r="HPI35" s="51" t="s">
        <v>6049</v>
      </c>
      <c r="HPJ35" s="51" t="s">
        <v>6050</v>
      </c>
      <c r="HPK35" s="51" t="s">
        <v>6051</v>
      </c>
      <c r="HPL35" s="51" t="s">
        <v>6052</v>
      </c>
      <c r="HPM35" s="51" t="s">
        <v>6053</v>
      </c>
      <c r="HPN35" s="51" t="s">
        <v>6054</v>
      </c>
      <c r="HPO35" s="51" t="s">
        <v>6055</v>
      </c>
      <c r="HPP35" s="51" t="s">
        <v>6056</v>
      </c>
      <c r="HPQ35" s="51" t="s">
        <v>6057</v>
      </c>
      <c r="HPR35" s="51" t="s">
        <v>6058</v>
      </c>
      <c r="HPS35" s="51" t="s">
        <v>6059</v>
      </c>
      <c r="HPT35" s="51" t="s">
        <v>6060</v>
      </c>
      <c r="HPU35" s="51" t="s">
        <v>6061</v>
      </c>
      <c r="HPV35" s="51" t="s">
        <v>6062</v>
      </c>
      <c r="HPW35" s="51" t="s">
        <v>6063</v>
      </c>
      <c r="HPX35" s="51" t="s">
        <v>6064</v>
      </c>
      <c r="HPY35" s="51" t="s">
        <v>6065</v>
      </c>
      <c r="HPZ35" s="51" t="s">
        <v>6066</v>
      </c>
      <c r="HQA35" s="51" t="s">
        <v>6067</v>
      </c>
      <c r="HQB35" s="51" t="s">
        <v>6068</v>
      </c>
      <c r="HQC35" s="51" t="s">
        <v>6069</v>
      </c>
      <c r="HQD35" s="51" t="s">
        <v>6070</v>
      </c>
      <c r="HQE35" s="51" t="s">
        <v>6071</v>
      </c>
      <c r="HQF35" s="51" t="s">
        <v>6072</v>
      </c>
      <c r="HQG35" s="51" t="s">
        <v>6073</v>
      </c>
      <c r="HQH35" s="51" t="s">
        <v>6074</v>
      </c>
      <c r="HQI35" s="51" t="s">
        <v>6075</v>
      </c>
      <c r="HQJ35" s="51" t="s">
        <v>6076</v>
      </c>
      <c r="HQK35" s="51" t="s">
        <v>6077</v>
      </c>
      <c r="HQL35" s="51" t="s">
        <v>6078</v>
      </c>
      <c r="HQM35" s="51" t="s">
        <v>6079</v>
      </c>
      <c r="HQN35" s="51" t="s">
        <v>6080</v>
      </c>
      <c r="HQO35" s="51" t="s">
        <v>6081</v>
      </c>
      <c r="HQP35" s="51" t="s">
        <v>6082</v>
      </c>
      <c r="HQQ35" s="51" t="s">
        <v>6083</v>
      </c>
      <c r="HQR35" s="51" t="s">
        <v>6084</v>
      </c>
      <c r="HQS35" s="51" t="s">
        <v>6085</v>
      </c>
      <c r="HQT35" s="51" t="s">
        <v>6086</v>
      </c>
      <c r="HQU35" s="51" t="s">
        <v>6087</v>
      </c>
      <c r="HQV35" s="51" t="s">
        <v>6088</v>
      </c>
      <c r="HQW35" s="51" t="s">
        <v>6089</v>
      </c>
      <c r="HQX35" s="51" t="s">
        <v>6090</v>
      </c>
      <c r="HQY35" s="51" t="s">
        <v>6091</v>
      </c>
      <c r="HQZ35" s="51" t="s">
        <v>6092</v>
      </c>
      <c r="HRA35" s="51" t="s">
        <v>6093</v>
      </c>
      <c r="HRB35" s="51" t="s">
        <v>6094</v>
      </c>
      <c r="HRC35" s="51" t="s">
        <v>6095</v>
      </c>
      <c r="HRD35" s="51" t="s">
        <v>6096</v>
      </c>
      <c r="HRE35" s="51" t="s">
        <v>6097</v>
      </c>
      <c r="HRF35" s="51" t="s">
        <v>6098</v>
      </c>
      <c r="HRG35" s="51" t="s">
        <v>6099</v>
      </c>
      <c r="HRH35" s="51" t="s">
        <v>6100</v>
      </c>
      <c r="HRI35" s="51" t="s">
        <v>6101</v>
      </c>
      <c r="HRJ35" s="51" t="s">
        <v>6102</v>
      </c>
      <c r="HRK35" s="51" t="s">
        <v>6103</v>
      </c>
      <c r="HRL35" s="51" t="s">
        <v>6104</v>
      </c>
      <c r="HRM35" s="51" t="s">
        <v>6105</v>
      </c>
      <c r="HRN35" s="51" t="s">
        <v>6106</v>
      </c>
      <c r="HRO35" s="51" t="s">
        <v>6107</v>
      </c>
      <c r="HRP35" s="51" t="s">
        <v>6108</v>
      </c>
      <c r="HRQ35" s="51" t="s">
        <v>6109</v>
      </c>
      <c r="HRR35" s="51" t="s">
        <v>6110</v>
      </c>
      <c r="HRS35" s="51" t="s">
        <v>6111</v>
      </c>
      <c r="HRT35" s="51" t="s">
        <v>6112</v>
      </c>
      <c r="HRU35" s="51" t="s">
        <v>6113</v>
      </c>
      <c r="HRV35" s="51" t="s">
        <v>6114</v>
      </c>
      <c r="HRW35" s="51" t="s">
        <v>6115</v>
      </c>
      <c r="HRX35" s="51" t="s">
        <v>6116</v>
      </c>
      <c r="HRY35" s="51" t="s">
        <v>6117</v>
      </c>
      <c r="HRZ35" s="51" t="s">
        <v>6118</v>
      </c>
      <c r="HSA35" s="51" t="s">
        <v>6119</v>
      </c>
      <c r="HSB35" s="51" t="s">
        <v>6120</v>
      </c>
      <c r="HSC35" s="51" t="s">
        <v>6121</v>
      </c>
      <c r="HSD35" s="51" t="s">
        <v>6122</v>
      </c>
      <c r="HSE35" s="51" t="s">
        <v>6123</v>
      </c>
      <c r="HSF35" s="51" t="s">
        <v>6124</v>
      </c>
      <c r="HSG35" s="51" t="s">
        <v>6125</v>
      </c>
      <c r="HSH35" s="51" t="s">
        <v>6126</v>
      </c>
      <c r="HSI35" s="51" t="s">
        <v>6127</v>
      </c>
      <c r="HSJ35" s="51" t="s">
        <v>6128</v>
      </c>
      <c r="HSK35" s="51" t="s">
        <v>6129</v>
      </c>
      <c r="HSL35" s="51" t="s">
        <v>6130</v>
      </c>
      <c r="HSM35" s="51" t="s">
        <v>6131</v>
      </c>
      <c r="HSN35" s="51" t="s">
        <v>6132</v>
      </c>
      <c r="HSO35" s="51" t="s">
        <v>6133</v>
      </c>
      <c r="HSP35" s="51" t="s">
        <v>6134</v>
      </c>
      <c r="HSQ35" s="51" t="s">
        <v>6135</v>
      </c>
      <c r="HSR35" s="51" t="s">
        <v>6136</v>
      </c>
      <c r="HSS35" s="51" t="s">
        <v>6137</v>
      </c>
      <c r="HST35" s="51" t="s">
        <v>6138</v>
      </c>
      <c r="HSU35" s="51" t="s">
        <v>6139</v>
      </c>
      <c r="HSV35" s="51" t="s">
        <v>6140</v>
      </c>
      <c r="HSW35" s="51" t="s">
        <v>6141</v>
      </c>
      <c r="HSX35" s="51" t="s">
        <v>6142</v>
      </c>
      <c r="HSY35" s="51" t="s">
        <v>6143</v>
      </c>
      <c r="HSZ35" s="51" t="s">
        <v>6144</v>
      </c>
      <c r="HTA35" s="51" t="s">
        <v>6145</v>
      </c>
      <c r="HTB35" s="51" t="s">
        <v>6146</v>
      </c>
      <c r="HTC35" s="51" t="s">
        <v>6147</v>
      </c>
      <c r="HTD35" s="51" t="s">
        <v>6148</v>
      </c>
      <c r="HTE35" s="51" t="s">
        <v>6149</v>
      </c>
      <c r="HTF35" s="51" t="s">
        <v>6150</v>
      </c>
      <c r="HTG35" s="51" t="s">
        <v>6151</v>
      </c>
      <c r="HTH35" s="51" t="s">
        <v>6152</v>
      </c>
      <c r="HTI35" s="51" t="s">
        <v>6153</v>
      </c>
      <c r="HTJ35" s="51" t="s">
        <v>6154</v>
      </c>
      <c r="HTK35" s="51" t="s">
        <v>6155</v>
      </c>
      <c r="HTL35" s="51" t="s">
        <v>6156</v>
      </c>
      <c r="HTM35" s="51" t="s">
        <v>6157</v>
      </c>
      <c r="HTN35" s="51" t="s">
        <v>6158</v>
      </c>
      <c r="HTO35" s="51" t="s">
        <v>6159</v>
      </c>
      <c r="HTP35" s="51" t="s">
        <v>6160</v>
      </c>
      <c r="HTQ35" s="51" t="s">
        <v>6161</v>
      </c>
      <c r="HTR35" s="51" t="s">
        <v>6162</v>
      </c>
      <c r="HTS35" s="51" t="s">
        <v>6163</v>
      </c>
      <c r="HTT35" s="51" t="s">
        <v>6164</v>
      </c>
      <c r="HTU35" s="51" t="s">
        <v>6165</v>
      </c>
      <c r="HTV35" s="51" t="s">
        <v>6166</v>
      </c>
      <c r="HTW35" s="51" t="s">
        <v>6167</v>
      </c>
      <c r="HTX35" s="51" t="s">
        <v>6168</v>
      </c>
      <c r="HTY35" s="51" t="s">
        <v>6169</v>
      </c>
      <c r="HTZ35" s="51" t="s">
        <v>6170</v>
      </c>
      <c r="HUA35" s="51" t="s">
        <v>6171</v>
      </c>
      <c r="HUB35" s="51" t="s">
        <v>6172</v>
      </c>
      <c r="HUC35" s="51" t="s">
        <v>6173</v>
      </c>
      <c r="HUD35" s="51" t="s">
        <v>6174</v>
      </c>
      <c r="HUE35" s="51" t="s">
        <v>6175</v>
      </c>
      <c r="HUF35" s="51" t="s">
        <v>6176</v>
      </c>
      <c r="HUG35" s="51" t="s">
        <v>6177</v>
      </c>
      <c r="HUH35" s="51" t="s">
        <v>6178</v>
      </c>
      <c r="HUI35" s="51" t="s">
        <v>6179</v>
      </c>
      <c r="HUJ35" s="51" t="s">
        <v>6180</v>
      </c>
      <c r="HUK35" s="51" t="s">
        <v>6181</v>
      </c>
      <c r="HUL35" s="51" t="s">
        <v>6182</v>
      </c>
      <c r="HUM35" s="51" t="s">
        <v>6183</v>
      </c>
      <c r="HUN35" s="51" t="s">
        <v>6184</v>
      </c>
      <c r="HUO35" s="51" t="s">
        <v>6185</v>
      </c>
      <c r="HUP35" s="51" t="s">
        <v>6186</v>
      </c>
      <c r="HUQ35" s="51" t="s">
        <v>6187</v>
      </c>
      <c r="HUR35" s="51" t="s">
        <v>6188</v>
      </c>
      <c r="HUS35" s="51" t="s">
        <v>6189</v>
      </c>
      <c r="HUT35" s="51" t="s">
        <v>6190</v>
      </c>
      <c r="HUU35" s="51" t="s">
        <v>6191</v>
      </c>
      <c r="HUV35" s="51" t="s">
        <v>6192</v>
      </c>
      <c r="HUW35" s="51" t="s">
        <v>6193</v>
      </c>
      <c r="HUX35" s="51" t="s">
        <v>6194</v>
      </c>
      <c r="HUY35" s="51" t="s">
        <v>6195</v>
      </c>
      <c r="HUZ35" s="51" t="s">
        <v>6196</v>
      </c>
      <c r="HVA35" s="51" t="s">
        <v>6197</v>
      </c>
      <c r="HVB35" s="51" t="s">
        <v>6198</v>
      </c>
      <c r="HVC35" s="51" t="s">
        <v>6199</v>
      </c>
      <c r="HVD35" s="51" t="s">
        <v>6200</v>
      </c>
      <c r="HVE35" s="51" t="s">
        <v>6201</v>
      </c>
      <c r="HVF35" s="51" t="s">
        <v>6202</v>
      </c>
      <c r="HVG35" s="51" t="s">
        <v>6203</v>
      </c>
      <c r="HVH35" s="51" t="s">
        <v>6204</v>
      </c>
      <c r="HVI35" s="51" t="s">
        <v>6205</v>
      </c>
      <c r="HVJ35" s="51" t="s">
        <v>6206</v>
      </c>
      <c r="HVK35" s="51" t="s">
        <v>6207</v>
      </c>
      <c r="HVL35" s="51" t="s">
        <v>6208</v>
      </c>
      <c r="HVM35" s="51" t="s">
        <v>6209</v>
      </c>
      <c r="HVN35" s="51" t="s">
        <v>6210</v>
      </c>
      <c r="HVO35" s="51" t="s">
        <v>6211</v>
      </c>
      <c r="HVP35" s="51" t="s">
        <v>6212</v>
      </c>
      <c r="HVQ35" s="51" t="s">
        <v>6213</v>
      </c>
      <c r="HVR35" s="51" t="s">
        <v>6214</v>
      </c>
      <c r="HVS35" s="51" t="s">
        <v>6215</v>
      </c>
      <c r="HVT35" s="51" t="s">
        <v>6216</v>
      </c>
      <c r="HVU35" s="51" t="s">
        <v>6217</v>
      </c>
      <c r="HVV35" s="51" t="s">
        <v>6218</v>
      </c>
      <c r="HVW35" s="51" t="s">
        <v>6219</v>
      </c>
      <c r="HVX35" s="51" t="s">
        <v>6220</v>
      </c>
      <c r="HVY35" s="51" t="s">
        <v>6221</v>
      </c>
      <c r="HVZ35" s="51" t="s">
        <v>6222</v>
      </c>
      <c r="HWA35" s="51" t="s">
        <v>6223</v>
      </c>
      <c r="HWB35" s="51" t="s">
        <v>6224</v>
      </c>
      <c r="HWC35" s="51" t="s">
        <v>6225</v>
      </c>
      <c r="HWD35" s="51" t="s">
        <v>6226</v>
      </c>
      <c r="HWE35" s="51" t="s">
        <v>6227</v>
      </c>
      <c r="HWF35" s="51" t="s">
        <v>6228</v>
      </c>
      <c r="HWG35" s="51" t="s">
        <v>6229</v>
      </c>
      <c r="HWH35" s="51" t="s">
        <v>6230</v>
      </c>
      <c r="HWI35" s="51" t="s">
        <v>6231</v>
      </c>
      <c r="HWJ35" s="51" t="s">
        <v>6232</v>
      </c>
      <c r="HWK35" s="51" t="s">
        <v>6233</v>
      </c>
      <c r="HWL35" s="51" t="s">
        <v>6234</v>
      </c>
      <c r="HWM35" s="51" t="s">
        <v>6235</v>
      </c>
      <c r="HWN35" s="51" t="s">
        <v>6236</v>
      </c>
      <c r="HWO35" s="51" t="s">
        <v>6237</v>
      </c>
      <c r="HWP35" s="51" t="s">
        <v>6238</v>
      </c>
      <c r="HWQ35" s="51" t="s">
        <v>6239</v>
      </c>
      <c r="HWR35" s="51" t="s">
        <v>6240</v>
      </c>
      <c r="HWS35" s="51" t="s">
        <v>6241</v>
      </c>
      <c r="HWT35" s="51" t="s">
        <v>6242</v>
      </c>
      <c r="HWU35" s="51" t="s">
        <v>6243</v>
      </c>
      <c r="HWV35" s="51" t="s">
        <v>6244</v>
      </c>
      <c r="HWW35" s="51" t="s">
        <v>6245</v>
      </c>
      <c r="HWX35" s="51" t="s">
        <v>6246</v>
      </c>
      <c r="HWY35" s="51" t="s">
        <v>6247</v>
      </c>
      <c r="HWZ35" s="51" t="s">
        <v>6248</v>
      </c>
      <c r="HXA35" s="51" t="s">
        <v>6249</v>
      </c>
      <c r="HXB35" s="51" t="s">
        <v>6250</v>
      </c>
      <c r="HXC35" s="51" t="s">
        <v>6251</v>
      </c>
      <c r="HXD35" s="51" t="s">
        <v>6252</v>
      </c>
      <c r="HXE35" s="51" t="s">
        <v>6253</v>
      </c>
      <c r="HXF35" s="51" t="s">
        <v>6254</v>
      </c>
      <c r="HXG35" s="51" t="s">
        <v>6255</v>
      </c>
      <c r="HXH35" s="51" t="s">
        <v>6256</v>
      </c>
      <c r="HXI35" s="51" t="s">
        <v>6257</v>
      </c>
      <c r="HXJ35" s="51" t="s">
        <v>6258</v>
      </c>
      <c r="HXK35" s="51" t="s">
        <v>6259</v>
      </c>
      <c r="HXL35" s="51" t="s">
        <v>6260</v>
      </c>
      <c r="HXM35" s="51" t="s">
        <v>6261</v>
      </c>
      <c r="HXN35" s="51" t="s">
        <v>6262</v>
      </c>
      <c r="HXO35" s="51" t="s">
        <v>6263</v>
      </c>
      <c r="HXP35" s="51" t="s">
        <v>6264</v>
      </c>
      <c r="HXQ35" s="51" t="s">
        <v>6265</v>
      </c>
      <c r="HXR35" s="51" t="s">
        <v>6266</v>
      </c>
      <c r="HXS35" s="51" t="s">
        <v>6267</v>
      </c>
      <c r="HXT35" s="51" t="s">
        <v>6268</v>
      </c>
      <c r="HXU35" s="51" t="s">
        <v>6269</v>
      </c>
      <c r="HXV35" s="51" t="s">
        <v>6270</v>
      </c>
      <c r="HXW35" s="51" t="s">
        <v>6271</v>
      </c>
      <c r="HXX35" s="51" t="s">
        <v>6272</v>
      </c>
      <c r="HXY35" s="51" t="s">
        <v>6273</v>
      </c>
      <c r="HXZ35" s="51" t="s">
        <v>6274</v>
      </c>
      <c r="HYA35" s="51" t="s">
        <v>6275</v>
      </c>
      <c r="HYB35" s="51" t="s">
        <v>6276</v>
      </c>
      <c r="HYC35" s="51" t="s">
        <v>6277</v>
      </c>
      <c r="HYD35" s="51" t="s">
        <v>6278</v>
      </c>
      <c r="HYE35" s="51" t="s">
        <v>6279</v>
      </c>
      <c r="HYF35" s="51" t="s">
        <v>6280</v>
      </c>
      <c r="HYG35" s="51" t="s">
        <v>6281</v>
      </c>
      <c r="HYH35" s="51" t="s">
        <v>6282</v>
      </c>
      <c r="HYI35" s="51" t="s">
        <v>6283</v>
      </c>
      <c r="HYJ35" s="51" t="s">
        <v>6284</v>
      </c>
      <c r="HYK35" s="51" t="s">
        <v>6285</v>
      </c>
      <c r="HYL35" s="51" t="s">
        <v>6286</v>
      </c>
      <c r="HYM35" s="51" t="s">
        <v>6287</v>
      </c>
      <c r="HYN35" s="51" t="s">
        <v>6288</v>
      </c>
      <c r="HYO35" s="51" t="s">
        <v>6289</v>
      </c>
      <c r="HYP35" s="51" t="s">
        <v>6290</v>
      </c>
      <c r="HYQ35" s="51" t="s">
        <v>6291</v>
      </c>
      <c r="HYR35" s="51" t="s">
        <v>6292</v>
      </c>
      <c r="HYS35" s="51" t="s">
        <v>6293</v>
      </c>
      <c r="HYT35" s="51" t="s">
        <v>6294</v>
      </c>
      <c r="HYU35" s="51" t="s">
        <v>6295</v>
      </c>
      <c r="HYV35" s="51" t="s">
        <v>6296</v>
      </c>
      <c r="HYW35" s="51" t="s">
        <v>6297</v>
      </c>
      <c r="HYX35" s="51" t="s">
        <v>6298</v>
      </c>
      <c r="HYY35" s="51" t="s">
        <v>6299</v>
      </c>
      <c r="HYZ35" s="51" t="s">
        <v>6300</v>
      </c>
      <c r="HZA35" s="51" t="s">
        <v>6301</v>
      </c>
      <c r="HZB35" s="51" t="s">
        <v>6302</v>
      </c>
      <c r="HZC35" s="51" t="s">
        <v>6303</v>
      </c>
      <c r="HZD35" s="51" t="s">
        <v>6304</v>
      </c>
      <c r="HZE35" s="51" t="s">
        <v>6305</v>
      </c>
      <c r="HZF35" s="51" t="s">
        <v>6306</v>
      </c>
      <c r="HZG35" s="51" t="s">
        <v>6307</v>
      </c>
      <c r="HZH35" s="51" t="s">
        <v>6308</v>
      </c>
      <c r="HZI35" s="51" t="s">
        <v>6309</v>
      </c>
      <c r="HZJ35" s="51" t="s">
        <v>6310</v>
      </c>
      <c r="HZK35" s="51" t="s">
        <v>6311</v>
      </c>
      <c r="HZL35" s="51" t="s">
        <v>6312</v>
      </c>
      <c r="HZM35" s="51" t="s">
        <v>6313</v>
      </c>
      <c r="HZN35" s="51" t="s">
        <v>6314</v>
      </c>
      <c r="HZO35" s="51" t="s">
        <v>6315</v>
      </c>
      <c r="HZP35" s="51" t="s">
        <v>6316</v>
      </c>
      <c r="HZQ35" s="51" t="s">
        <v>6317</v>
      </c>
      <c r="HZR35" s="51" t="s">
        <v>6318</v>
      </c>
      <c r="HZS35" s="51" t="s">
        <v>6319</v>
      </c>
      <c r="HZT35" s="51" t="s">
        <v>6320</v>
      </c>
      <c r="HZU35" s="51" t="s">
        <v>6321</v>
      </c>
      <c r="HZV35" s="51" t="s">
        <v>6322</v>
      </c>
      <c r="HZW35" s="51" t="s">
        <v>6323</v>
      </c>
      <c r="HZX35" s="51" t="s">
        <v>6324</v>
      </c>
      <c r="HZY35" s="51" t="s">
        <v>6325</v>
      </c>
      <c r="HZZ35" s="51" t="s">
        <v>6326</v>
      </c>
      <c r="IAA35" s="51" t="s">
        <v>6327</v>
      </c>
      <c r="IAB35" s="51" t="s">
        <v>6328</v>
      </c>
      <c r="IAC35" s="51" t="s">
        <v>6329</v>
      </c>
      <c r="IAD35" s="51" t="s">
        <v>6330</v>
      </c>
      <c r="IAE35" s="51" t="s">
        <v>6331</v>
      </c>
      <c r="IAF35" s="51" t="s">
        <v>6332</v>
      </c>
      <c r="IAG35" s="51" t="s">
        <v>6333</v>
      </c>
      <c r="IAH35" s="51" t="s">
        <v>6334</v>
      </c>
      <c r="IAI35" s="51" t="s">
        <v>6335</v>
      </c>
      <c r="IAJ35" s="51" t="s">
        <v>6336</v>
      </c>
      <c r="IAK35" s="51" t="s">
        <v>6337</v>
      </c>
      <c r="IAL35" s="51" t="s">
        <v>6338</v>
      </c>
      <c r="IAM35" s="51" t="s">
        <v>6339</v>
      </c>
      <c r="IAN35" s="51" t="s">
        <v>6340</v>
      </c>
      <c r="IAO35" s="51" t="s">
        <v>6341</v>
      </c>
      <c r="IAP35" s="51" t="s">
        <v>6342</v>
      </c>
      <c r="IAQ35" s="51" t="s">
        <v>6343</v>
      </c>
      <c r="IAR35" s="51" t="s">
        <v>6344</v>
      </c>
      <c r="IAS35" s="51" t="s">
        <v>6345</v>
      </c>
      <c r="IAT35" s="51" t="s">
        <v>6346</v>
      </c>
      <c r="IAU35" s="51" t="s">
        <v>6347</v>
      </c>
      <c r="IAV35" s="51" t="s">
        <v>6348</v>
      </c>
      <c r="IAW35" s="51" t="s">
        <v>6349</v>
      </c>
      <c r="IAX35" s="51" t="s">
        <v>6350</v>
      </c>
      <c r="IAY35" s="51" t="s">
        <v>6351</v>
      </c>
      <c r="IAZ35" s="51" t="s">
        <v>6352</v>
      </c>
      <c r="IBA35" s="51" t="s">
        <v>6353</v>
      </c>
      <c r="IBB35" s="51" t="s">
        <v>6354</v>
      </c>
      <c r="IBC35" s="51" t="s">
        <v>6355</v>
      </c>
      <c r="IBD35" s="51" t="s">
        <v>6356</v>
      </c>
      <c r="IBE35" s="51" t="s">
        <v>6357</v>
      </c>
      <c r="IBF35" s="51" t="s">
        <v>6358</v>
      </c>
      <c r="IBG35" s="51" t="s">
        <v>6359</v>
      </c>
      <c r="IBH35" s="51" t="s">
        <v>6360</v>
      </c>
      <c r="IBI35" s="51" t="s">
        <v>6361</v>
      </c>
      <c r="IBJ35" s="51" t="s">
        <v>6362</v>
      </c>
      <c r="IBK35" s="51" t="s">
        <v>6363</v>
      </c>
      <c r="IBL35" s="51" t="s">
        <v>6364</v>
      </c>
      <c r="IBM35" s="51" t="s">
        <v>6365</v>
      </c>
      <c r="IBN35" s="51" t="s">
        <v>6366</v>
      </c>
      <c r="IBO35" s="51" t="s">
        <v>6367</v>
      </c>
      <c r="IBP35" s="51" t="s">
        <v>6368</v>
      </c>
      <c r="IBQ35" s="51" t="s">
        <v>6369</v>
      </c>
      <c r="IBR35" s="51" t="s">
        <v>6370</v>
      </c>
      <c r="IBS35" s="51" t="s">
        <v>6371</v>
      </c>
      <c r="IBT35" s="51" t="s">
        <v>6372</v>
      </c>
      <c r="IBU35" s="51" t="s">
        <v>6373</v>
      </c>
      <c r="IBV35" s="51" t="s">
        <v>6374</v>
      </c>
      <c r="IBW35" s="51" t="s">
        <v>6375</v>
      </c>
      <c r="IBX35" s="51" t="s">
        <v>6376</v>
      </c>
      <c r="IBY35" s="51" t="s">
        <v>6377</v>
      </c>
      <c r="IBZ35" s="51" t="s">
        <v>6378</v>
      </c>
      <c r="ICA35" s="51" t="s">
        <v>6379</v>
      </c>
      <c r="ICB35" s="51" t="s">
        <v>6380</v>
      </c>
      <c r="ICC35" s="51" t="s">
        <v>6381</v>
      </c>
      <c r="ICD35" s="51" t="s">
        <v>6382</v>
      </c>
      <c r="ICE35" s="51" t="s">
        <v>6383</v>
      </c>
      <c r="ICF35" s="51" t="s">
        <v>6384</v>
      </c>
      <c r="ICG35" s="51" t="s">
        <v>6385</v>
      </c>
      <c r="ICH35" s="51" t="s">
        <v>6386</v>
      </c>
      <c r="ICI35" s="51" t="s">
        <v>6387</v>
      </c>
      <c r="ICJ35" s="51" t="s">
        <v>6388</v>
      </c>
      <c r="ICK35" s="51" t="s">
        <v>6389</v>
      </c>
      <c r="ICL35" s="51" t="s">
        <v>6390</v>
      </c>
      <c r="ICM35" s="51" t="s">
        <v>6391</v>
      </c>
      <c r="ICN35" s="51" t="s">
        <v>6392</v>
      </c>
      <c r="ICO35" s="51" t="s">
        <v>6393</v>
      </c>
      <c r="ICP35" s="51" t="s">
        <v>6394</v>
      </c>
      <c r="ICQ35" s="51" t="s">
        <v>6395</v>
      </c>
      <c r="ICR35" s="51" t="s">
        <v>6396</v>
      </c>
      <c r="ICS35" s="51" t="s">
        <v>6397</v>
      </c>
      <c r="ICT35" s="51" t="s">
        <v>6398</v>
      </c>
      <c r="ICU35" s="51" t="s">
        <v>6399</v>
      </c>
      <c r="ICV35" s="51" t="s">
        <v>6400</v>
      </c>
      <c r="ICW35" s="51" t="s">
        <v>6401</v>
      </c>
      <c r="ICX35" s="51" t="s">
        <v>6402</v>
      </c>
      <c r="ICY35" s="51" t="s">
        <v>6403</v>
      </c>
      <c r="ICZ35" s="51" t="s">
        <v>6404</v>
      </c>
      <c r="IDA35" s="51" t="s">
        <v>6405</v>
      </c>
      <c r="IDB35" s="51" t="s">
        <v>6406</v>
      </c>
      <c r="IDC35" s="51" t="s">
        <v>6407</v>
      </c>
      <c r="IDD35" s="51" t="s">
        <v>6408</v>
      </c>
      <c r="IDE35" s="51" t="s">
        <v>6409</v>
      </c>
      <c r="IDF35" s="51" t="s">
        <v>6410</v>
      </c>
      <c r="IDG35" s="51" t="s">
        <v>6411</v>
      </c>
      <c r="IDH35" s="51" t="s">
        <v>6412</v>
      </c>
      <c r="IDI35" s="51" t="s">
        <v>6413</v>
      </c>
      <c r="IDJ35" s="51" t="s">
        <v>6414</v>
      </c>
      <c r="IDK35" s="51" t="s">
        <v>6415</v>
      </c>
      <c r="IDL35" s="51" t="s">
        <v>6416</v>
      </c>
      <c r="IDM35" s="51" t="s">
        <v>6417</v>
      </c>
      <c r="IDN35" s="51" t="s">
        <v>6418</v>
      </c>
      <c r="IDO35" s="51" t="s">
        <v>6419</v>
      </c>
      <c r="IDP35" s="51" t="s">
        <v>6420</v>
      </c>
      <c r="IDQ35" s="51" t="s">
        <v>6421</v>
      </c>
      <c r="IDR35" s="51" t="s">
        <v>6422</v>
      </c>
      <c r="IDS35" s="51" t="s">
        <v>6423</v>
      </c>
      <c r="IDT35" s="51" t="s">
        <v>6424</v>
      </c>
      <c r="IDU35" s="51" t="s">
        <v>6425</v>
      </c>
      <c r="IDV35" s="51" t="s">
        <v>6426</v>
      </c>
      <c r="IDW35" s="51" t="s">
        <v>6427</v>
      </c>
      <c r="IDX35" s="51" t="s">
        <v>6428</v>
      </c>
      <c r="IDY35" s="51" t="s">
        <v>6429</v>
      </c>
      <c r="IDZ35" s="51" t="s">
        <v>6430</v>
      </c>
      <c r="IEA35" s="51" t="s">
        <v>6431</v>
      </c>
      <c r="IEB35" s="51" t="s">
        <v>6432</v>
      </c>
      <c r="IEC35" s="51" t="s">
        <v>6433</v>
      </c>
      <c r="IED35" s="51" t="s">
        <v>6434</v>
      </c>
      <c r="IEE35" s="51" t="s">
        <v>6435</v>
      </c>
      <c r="IEF35" s="51" t="s">
        <v>6436</v>
      </c>
      <c r="IEG35" s="51" t="s">
        <v>6437</v>
      </c>
      <c r="IEH35" s="51" t="s">
        <v>6438</v>
      </c>
      <c r="IEI35" s="51" t="s">
        <v>6439</v>
      </c>
      <c r="IEJ35" s="51" t="s">
        <v>6440</v>
      </c>
      <c r="IEK35" s="51" t="s">
        <v>6441</v>
      </c>
      <c r="IEL35" s="51" t="s">
        <v>6442</v>
      </c>
      <c r="IEM35" s="51" t="s">
        <v>6443</v>
      </c>
      <c r="IEN35" s="51" t="s">
        <v>6444</v>
      </c>
      <c r="IEO35" s="51" t="s">
        <v>6445</v>
      </c>
      <c r="IEP35" s="51" t="s">
        <v>6446</v>
      </c>
      <c r="IEQ35" s="51" t="s">
        <v>6447</v>
      </c>
      <c r="IER35" s="51" t="s">
        <v>6448</v>
      </c>
      <c r="IES35" s="51" t="s">
        <v>6449</v>
      </c>
      <c r="IET35" s="51" t="s">
        <v>6450</v>
      </c>
      <c r="IEU35" s="51" t="s">
        <v>6451</v>
      </c>
      <c r="IEV35" s="51" t="s">
        <v>6452</v>
      </c>
      <c r="IEW35" s="51" t="s">
        <v>6453</v>
      </c>
      <c r="IEX35" s="51" t="s">
        <v>6454</v>
      </c>
      <c r="IEY35" s="51" t="s">
        <v>6455</v>
      </c>
      <c r="IEZ35" s="51" t="s">
        <v>6456</v>
      </c>
      <c r="IFA35" s="51" t="s">
        <v>6457</v>
      </c>
      <c r="IFB35" s="51" t="s">
        <v>6458</v>
      </c>
      <c r="IFC35" s="51" t="s">
        <v>6459</v>
      </c>
      <c r="IFD35" s="51" t="s">
        <v>6460</v>
      </c>
      <c r="IFE35" s="51" t="s">
        <v>6461</v>
      </c>
      <c r="IFF35" s="51" t="s">
        <v>6462</v>
      </c>
      <c r="IFG35" s="51" t="s">
        <v>6463</v>
      </c>
      <c r="IFH35" s="51" t="s">
        <v>6464</v>
      </c>
      <c r="IFI35" s="51" t="s">
        <v>6465</v>
      </c>
      <c r="IFJ35" s="51" t="s">
        <v>6466</v>
      </c>
      <c r="IFK35" s="51" t="s">
        <v>6467</v>
      </c>
      <c r="IFL35" s="51" t="s">
        <v>6468</v>
      </c>
      <c r="IFM35" s="51" t="s">
        <v>6469</v>
      </c>
      <c r="IFN35" s="51" t="s">
        <v>6470</v>
      </c>
      <c r="IFO35" s="51" t="s">
        <v>6471</v>
      </c>
      <c r="IFP35" s="51" t="s">
        <v>6472</v>
      </c>
      <c r="IFQ35" s="51" t="s">
        <v>6473</v>
      </c>
      <c r="IFR35" s="51" t="s">
        <v>6474</v>
      </c>
      <c r="IFS35" s="51" t="s">
        <v>6475</v>
      </c>
      <c r="IFT35" s="51" t="s">
        <v>6476</v>
      </c>
      <c r="IFU35" s="51" t="s">
        <v>6477</v>
      </c>
      <c r="IFV35" s="51" t="s">
        <v>6478</v>
      </c>
      <c r="IFW35" s="51" t="s">
        <v>6479</v>
      </c>
      <c r="IFX35" s="51" t="s">
        <v>6480</v>
      </c>
      <c r="IFY35" s="51" t="s">
        <v>6481</v>
      </c>
      <c r="IFZ35" s="51" t="s">
        <v>6482</v>
      </c>
      <c r="IGA35" s="51" t="s">
        <v>6483</v>
      </c>
      <c r="IGB35" s="51" t="s">
        <v>6484</v>
      </c>
      <c r="IGC35" s="51" t="s">
        <v>6485</v>
      </c>
      <c r="IGD35" s="51" t="s">
        <v>6486</v>
      </c>
      <c r="IGE35" s="51" t="s">
        <v>6487</v>
      </c>
      <c r="IGF35" s="51" t="s">
        <v>6488</v>
      </c>
      <c r="IGG35" s="51" t="s">
        <v>6489</v>
      </c>
      <c r="IGH35" s="51" t="s">
        <v>6490</v>
      </c>
      <c r="IGI35" s="51" t="s">
        <v>6491</v>
      </c>
      <c r="IGJ35" s="51" t="s">
        <v>6492</v>
      </c>
      <c r="IGK35" s="51" t="s">
        <v>6493</v>
      </c>
      <c r="IGL35" s="51" t="s">
        <v>6494</v>
      </c>
      <c r="IGM35" s="51" t="s">
        <v>6495</v>
      </c>
      <c r="IGN35" s="51" t="s">
        <v>6496</v>
      </c>
      <c r="IGO35" s="51" t="s">
        <v>6497</v>
      </c>
      <c r="IGP35" s="51" t="s">
        <v>6498</v>
      </c>
      <c r="IGQ35" s="51" t="s">
        <v>6499</v>
      </c>
      <c r="IGR35" s="51" t="s">
        <v>6500</v>
      </c>
      <c r="IGS35" s="51" t="s">
        <v>6501</v>
      </c>
      <c r="IGT35" s="51" t="s">
        <v>6502</v>
      </c>
      <c r="IGU35" s="51" t="s">
        <v>6503</v>
      </c>
      <c r="IGV35" s="51" t="s">
        <v>6504</v>
      </c>
      <c r="IGW35" s="51" t="s">
        <v>6505</v>
      </c>
      <c r="IGX35" s="51" t="s">
        <v>6506</v>
      </c>
      <c r="IGY35" s="51" t="s">
        <v>6507</v>
      </c>
      <c r="IGZ35" s="51" t="s">
        <v>6508</v>
      </c>
      <c r="IHA35" s="51" t="s">
        <v>6509</v>
      </c>
      <c r="IHB35" s="51" t="s">
        <v>6510</v>
      </c>
      <c r="IHC35" s="51" t="s">
        <v>6511</v>
      </c>
      <c r="IHD35" s="51" t="s">
        <v>6512</v>
      </c>
      <c r="IHE35" s="51" t="s">
        <v>6513</v>
      </c>
      <c r="IHF35" s="51" t="s">
        <v>6514</v>
      </c>
      <c r="IHG35" s="51" t="s">
        <v>6515</v>
      </c>
      <c r="IHH35" s="51" t="s">
        <v>6516</v>
      </c>
      <c r="IHI35" s="51" t="s">
        <v>6517</v>
      </c>
      <c r="IHJ35" s="51" t="s">
        <v>6518</v>
      </c>
      <c r="IHK35" s="51" t="s">
        <v>6519</v>
      </c>
      <c r="IHL35" s="51" t="s">
        <v>6520</v>
      </c>
      <c r="IHM35" s="51" t="s">
        <v>6521</v>
      </c>
      <c r="IHN35" s="51" t="s">
        <v>6522</v>
      </c>
      <c r="IHO35" s="51" t="s">
        <v>6523</v>
      </c>
      <c r="IHP35" s="51" t="s">
        <v>6524</v>
      </c>
      <c r="IHQ35" s="51" t="s">
        <v>6525</v>
      </c>
      <c r="IHR35" s="51" t="s">
        <v>6526</v>
      </c>
      <c r="IHS35" s="51" t="s">
        <v>6527</v>
      </c>
      <c r="IHT35" s="51" t="s">
        <v>6528</v>
      </c>
      <c r="IHU35" s="51" t="s">
        <v>6529</v>
      </c>
      <c r="IHV35" s="51" t="s">
        <v>6530</v>
      </c>
      <c r="IHW35" s="51" t="s">
        <v>6531</v>
      </c>
      <c r="IHX35" s="51" t="s">
        <v>6532</v>
      </c>
      <c r="IHY35" s="51" t="s">
        <v>6533</v>
      </c>
      <c r="IHZ35" s="51" t="s">
        <v>6534</v>
      </c>
      <c r="IIA35" s="51" t="s">
        <v>6535</v>
      </c>
      <c r="IIB35" s="51" t="s">
        <v>6536</v>
      </c>
      <c r="IIC35" s="51" t="s">
        <v>6537</v>
      </c>
      <c r="IID35" s="51" t="s">
        <v>6538</v>
      </c>
      <c r="IIE35" s="51" t="s">
        <v>6539</v>
      </c>
      <c r="IIF35" s="51" t="s">
        <v>6540</v>
      </c>
      <c r="IIG35" s="51" t="s">
        <v>6541</v>
      </c>
      <c r="IIH35" s="51" t="s">
        <v>6542</v>
      </c>
      <c r="III35" s="51" t="s">
        <v>6543</v>
      </c>
      <c r="IIJ35" s="51" t="s">
        <v>6544</v>
      </c>
      <c r="IIK35" s="51" t="s">
        <v>6545</v>
      </c>
      <c r="IIL35" s="51" t="s">
        <v>6546</v>
      </c>
      <c r="IIM35" s="51" t="s">
        <v>6547</v>
      </c>
      <c r="IIN35" s="51" t="s">
        <v>6548</v>
      </c>
      <c r="IIO35" s="51" t="s">
        <v>6549</v>
      </c>
      <c r="IIP35" s="51" t="s">
        <v>6550</v>
      </c>
      <c r="IIQ35" s="51" t="s">
        <v>6551</v>
      </c>
      <c r="IIR35" s="51" t="s">
        <v>6552</v>
      </c>
      <c r="IIS35" s="51" t="s">
        <v>6553</v>
      </c>
      <c r="IIT35" s="51" t="s">
        <v>6554</v>
      </c>
      <c r="IIU35" s="51" t="s">
        <v>6555</v>
      </c>
      <c r="IIV35" s="51" t="s">
        <v>6556</v>
      </c>
      <c r="IIW35" s="51" t="s">
        <v>6557</v>
      </c>
      <c r="IIX35" s="51" t="s">
        <v>6558</v>
      </c>
      <c r="IIY35" s="51" t="s">
        <v>6559</v>
      </c>
      <c r="IIZ35" s="51" t="s">
        <v>6560</v>
      </c>
      <c r="IJA35" s="51" t="s">
        <v>6561</v>
      </c>
      <c r="IJB35" s="51" t="s">
        <v>6562</v>
      </c>
      <c r="IJC35" s="51" t="s">
        <v>6563</v>
      </c>
      <c r="IJD35" s="51" t="s">
        <v>6564</v>
      </c>
      <c r="IJE35" s="51" t="s">
        <v>6565</v>
      </c>
      <c r="IJF35" s="51" t="s">
        <v>6566</v>
      </c>
      <c r="IJG35" s="51" t="s">
        <v>6567</v>
      </c>
      <c r="IJH35" s="51" t="s">
        <v>6568</v>
      </c>
      <c r="IJI35" s="51" t="s">
        <v>6569</v>
      </c>
      <c r="IJJ35" s="51" t="s">
        <v>6570</v>
      </c>
      <c r="IJK35" s="51" t="s">
        <v>6571</v>
      </c>
      <c r="IJL35" s="51" t="s">
        <v>6572</v>
      </c>
      <c r="IJM35" s="51" t="s">
        <v>6573</v>
      </c>
      <c r="IJN35" s="51" t="s">
        <v>6574</v>
      </c>
      <c r="IJO35" s="51" t="s">
        <v>6575</v>
      </c>
      <c r="IJP35" s="51" t="s">
        <v>6576</v>
      </c>
      <c r="IJQ35" s="51" t="s">
        <v>6577</v>
      </c>
      <c r="IJR35" s="51" t="s">
        <v>6578</v>
      </c>
      <c r="IJS35" s="51" t="s">
        <v>6579</v>
      </c>
      <c r="IJT35" s="51" t="s">
        <v>6580</v>
      </c>
      <c r="IJU35" s="51" t="s">
        <v>6581</v>
      </c>
      <c r="IJV35" s="51" t="s">
        <v>6582</v>
      </c>
      <c r="IJW35" s="51" t="s">
        <v>6583</v>
      </c>
      <c r="IJX35" s="51" t="s">
        <v>6584</v>
      </c>
      <c r="IJY35" s="51" t="s">
        <v>6585</v>
      </c>
      <c r="IJZ35" s="51" t="s">
        <v>6586</v>
      </c>
      <c r="IKA35" s="51" t="s">
        <v>6587</v>
      </c>
      <c r="IKB35" s="51" t="s">
        <v>6588</v>
      </c>
      <c r="IKC35" s="51" t="s">
        <v>6589</v>
      </c>
      <c r="IKD35" s="51" t="s">
        <v>6590</v>
      </c>
      <c r="IKE35" s="51" t="s">
        <v>6591</v>
      </c>
      <c r="IKF35" s="51" t="s">
        <v>6592</v>
      </c>
      <c r="IKG35" s="51" t="s">
        <v>6593</v>
      </c>
      <c r="IKH35" s="51" t="s">
        <v>6594</v>
      </c>
      <c r="IKI35" s="51" t="s">
        <v>6595</v>
      </c>
      <c r="IKJ35" s="51" t="s">
        <v>6596</v>
      </c>
      <c r="IKK35" s="51" t="s">
        <v>6597</v>
      </c>
      <c r="IKL35" s="51" t="s">
        <v>6598</v>
      </c>
      <c r="IKM35" s="51" t="s">
        <v>6599</v>
      </c>
      <c r="IKN35" s="51" t="s">
        <v>6600</v>
      </c>
      <c r="IKO35" s="51" t="s">
        <v>6601</v>
      </c>
      <c r="IKP35" s="51" t="s">
        <v>6602</v>
      </c>
      <c r="IKQ35" s="51" t="s">
        <v>6603</v>
      </c>
      <c r="IKR35" s="51" t="s">
        <v>6604</v>
      </c>
      <c r="IKS35" s="51" t="s">
        <v>6605</v>
      </c>
      <c r="IKT35" s="51" t="s">
        <v>6606</v>
      </c>
      <c r="IKU35" s="51" t="s">
        <v>6607</v>
      </c>
      <c r="IKV35" s="51" t="s">
        <v>6608</v>
      </c>
      <c r="IKW35" s="51" t="s">
        <v>6609</v>
      </c>
      <c r="IKX35" s="51" t="s">
        <v>6610</v>
      </c>
      <c r="IKY35" s="51" t="s">
        <v>6611</v>
      </c>
      <c r="IKZ35" s="51" t="s">
        <v>6612</v>
      </c>
      <c r="ILA35" s="51" t="s">
        <v>6613</v>
      </c>
      <c r="ILB35" s="51" t="s">
        <v>6614</v>
      </c>
      <c r="ILC35" s="51" t="s">
        <v>6615</v>
      </c>
      <c r="ILD35" s="51" t="s">
        <v>6616</v>
      </c>
      <c r="ILE35" s="51" t="s">
        <v>6617</v>
      </c>
      <c r="ILF35" s="51" t="s">
        <v>6618</v>
      </c>
      <c r="ILG35" s="51" t="s">
        <v>6619</v>
      </c>
      <c r="ILH35" s="51" t="s">
        <v>6620</v>
      </c>
      <c r="ILI35" s="51" t="s">
        <v>6621</v>
      </c>
      <c r="ILJ35" s="51" t="s">
        <v>6622</v>
      </c>
      <c r="ILK35" s="51" t="s">
        <v>6623</v>
      </c>
      <c r="ILL35" s="51" t="s">
        <v>6624</v>
      </c>
      <c r="ILM35" s="51" t="s">
        <v>6625</v>
      </c>
      <c r="ILN35" s="51" t="s">
        <v>6626</v>
      </c>
      <c r="ILO35" s="51" t="s">
        <v>6627</v>
      </c>
      <c r="ILP35" s="51" t="s">
        <v>6628</v>
      </c>
      <c r="ILQ35" s="51" t="s">
        <v>6629</v>
      </c>
      <c r="ILR35" s="51" t="s">
        <v>6630</v>
      </c>
      <c r="ILS35" s="51" t="s">
        <v>6631</v>
      </c>
      <c r="ILT35" s="51" t="s">
        <v>6632</v>
      </c>
      <c r="ILU35" s="51" t="s">
        <v>6633</v>
      </c>
      <c r="ILV35" s="51" t="s">
        <v>6634</v>
      </c>
      <c r="ILW35" s="51" t="s">
        <v>6635</v>
      </c>
      <c r="ILX35" s="51" t="s">
        <v>6636</v>
      </c>
      <c r="ILY35" s="51" t="s">
        <v>6637</v>
      </c>
      <c r="ILZ35" s="51" t="s">
        <v>6638</v>
      </c>
      <c r="IMA35" s="51" t="s">
        <v>6639</v>
      </c>
      <c r="IMB35" s="51" t="s">
        <v>6640</v>
      </c>
      <c r="IMC35" s="51" t="s">
        <v>6641</v>
      </c>
      <c r="IMD35" s="51" t="s">
        <v>6642</v>
      </c>
      <c r="IME35" s="51" t="s">
        <v>6643</v>
      </c>
      <c r="IMF35" s="51" t="s">
        <v>6644</v>
      </c>
      <c r="IMG35" s="51" t="s">
        <v>6645</v>
      </c>
      <c r="IMH35" s="51" t="s">
        <v>6646</v>
      </c>
      <c r="IMI35" s="51" t="s">
        <v>6647</v>
      </c>
      <c r="IMJ35" s="51" t="s">
        <v>6648</v>
      </c>
      <c r="IMK35" s="51" t="s">
        <v>6649</v>
      </c>
      <c r="IML35" s="51" t="s">
        <v>6650</v>
      </c>
      <c r="IMM35" s="51" t="s">
        <v>6651</v>
      </c>
      <c r="IMN35" s="51" t="s">
        <v>6652</v>
      </c>
      <c r="IMO35" s="51" t="s">
        <v>6653</v>
      </c>
      <c r="IMP35" s="51" t="s">
        <v>6654</v>
      </c>
      <c r="IMQ35" s="51" t="s">
        <v>6655</v>
      </c>
      <c r="IMR35" s="51" t="s">
        <v>6656</v>
      </c>
      <c r="IMS35" s="51" t="s">
        <v>6657</v>
      </c>
      <c r="IMT35" s="51" t="s">
        <v>6658</v>
      </c>
      <c r="IMU35" s="51" t="s">
        <v>6659</v>
      </c>
      <c r="IMV35" s="51" t="s">
        <v>6660</v>
      </c>
      <c r="IMW35" s="51" t="s">
        <v>6661</v>
      </c>
      <c r="IMX35" s="51" t="s">
        <v>6662</v>
      </c>
      <c r="IMY35" s="51" t="s">
        <v>6663</v>
      </c>
      <c r="IMZ35" s="51" t="s">
        <v>6664</v>
      </c>
      <c r="INA35" s="51" t="s">
        <v>6665</v>
      </c>
      <c r="INB35" s="51" t="s">
        <v>6666</v>
      </c>
      <c r="INC35" s="51" t="s">
        <v>6667</v>
      </c>
      <c r="IND35" s="51" t="s">
        <v>6668</v>
      </c>
      <c r="INE35" s="51" t="s">
        <v>6669</v>
      </c>
      <c r="INF35" s="51" t="s">
        <v>6670</v>
      </c>
      <c r="ING35" s="51" t="s">
        <v>6671</v>
      </c>
      <c r="INH35" s="51" t="s">
        <v>6672</v>
      </c>
      <c r="INI35" s="51" t="s">
        <v>6673</v>
      </c>
      <c r="INJ35" s="51" t="s">
        <v>6674</v>
      </c>
      <c r="INK35" s="51" t="s">
        <v>6675</v>
      </c>
      <c r="INL35" s="51" t="s">
        <v>6676</v>
      </c>
      <c r="INM35" s="51" t="s">
        <v>6677</v>
      </c>
      <c r="INN35" s="51" t="s">
        <v>6678</v>
      </c>
      <c r="INO35" s="51" t="s">
        <v>6679</v>
      </c>
      <c r="INP35" s="51" t="s">
        <v>6680</v>
      </c>
      <c r="INQ35" s="51" t="s">
        <v>6681</v>
      </c>
      <c r="INR35" s="51" t="s">
        <v>6682</v>
      </c>
      <c r="INS35" s="51" t="s">
        <v>6683</v>
      </c>
      <c r="INT35" s="51" t="s">
        <v>6684</v>
      </c>
      <c r="INU35" s="51" t="s">
        <v>6685</v>
      </c>
      <c r="INV35" s="51" t="s">
        <v>6686</v>
      </c>
      <c r="INW35" s="51" t="s">
        <v>6687</v>
      </c>
      <c r="INX35" s="51" t="s">
        <v>6688</v>
      </c>
      <c r="INY35" s="51" t="s">
        <v>6689</v>
      </c>
      <c r="INZ35" s="51" t="s">
        <v>6690</v>
      </c>
      <c r="IOA35" s="51" t="s">
        <v>6691</v>
      </c>
      <c r="IOB35" s="51" t="s">
        <v>6692</v>
      </c>
      <c r="IOC35" s="51" t="s">
        <v>6693</v>
      </c>
      <c r="IOD35" s="51" t="s">
        <v>6694</v>
      </c>
      <c r="IOE35" s="51" t="s">
        <v>6695</v>
      </c>
      <c r="IOF35" s="51" t="s">
        <v>6696</v>
      </c>
      <c r="IOG35" s="51" t="s">
        <v>6697</v>
      </c>
      <c r="IOH35" s="51" t="s">
        <v>6698</v>
      </c>
      <c r="IOI35" s="51" t="s">
        <v>6699</v>
      </c>
      <c r="IOJ35" s="51" t="s">
        <v>6700</v>
      </c>
      <c r="IOK35" s="51" t="s">
        <v>6701</v>
      </c>
      <c r="IOL35" s="51" t="s">
        <v>6702</v>
      </c>
      <c r="IOM35" s="51" t="s">
        <v>6703</v>
      </c>
      <c r="ION35" s="51" t="s">
        <v>6704</v>
      </c>
      <c r="IOO35" s="51" t="s">
        <v>6705</v>
      </c>
      <c r="IOP35" s="51" t="s">
        <v>6706</v>
      </c>
      <c r="IOQ35" s="51" t="s">
        <v>6707</v>
      </c>
      <c r="IOR35" s="51" t="s">
        <v>6708</v>
      </c>
      <c r="IOS35" s="51" t="s">
        <v>6709</v>
      </c>
      <c r="IOT35" s="51" t="s">
        <v>6710</v>
      </c>
      <c r="IOU35" s="51" t="s">
        <v>6711</v>
      </c>
      <c r="IOV35" s="51" t="s">
        <v>6712</v>
      </c>
      <c r="IOW35" s="51" t="s">
        <v>6713</v>
      </c>
      <c r="IOX35" s="51" t="s">
        <v>6714</v>
      </c>
      <c r="IOY35" s="51" t="s">
        <v>6715</v>
      </c>
      <c r="IOZ35" s="51" t="s">
        <v>6716</v>
      </c>
      <c r="IPA35" s="51" t="s">
        <v>6717</v>
      </c>
      <c r="IPB35" s="51" t="s">
        <v>6718</v>
      </c>
      <c r="IPC35" s="51" t="s">
        <v>6719</v>
      </c>
      <c r="IPD35" s="51" t="s">
        <v>6720</v>
      </c>
      <c r="IPE35" s="51" t="s">
        <v>6721</v>
      </c>
      <c r="IPF35" s="51" t="s">
        <v>6722</v>
      </c>
      <c r="IPG35" s="51" t="s">
        <v>6723</v>
      </c>
      <c r="IPH35" s="51" t="s">
        <v>6724</v>
      </c>
      <c r="IPI35" s="51" t="s">
        <v>6725</v>
      </c>
      <c r="IPJ35" s="51" t="s">
        <v>6726</v>
      </c>
      <c r="IPK35" s="51" t="s">
        <v>6727</v>
      </c>
      <c r="IPL35" s="51" t="s">
        <v>6728</v>
      </c>
      <c r="IPM35" s="51" t="s">
        <v>6729</v>
      </c>
      <c r="IPN35" s="51" t="s">
        <v>6730</v>
      </c>
      <c r="IPO35" s="51" t="s">
        <v>6731</v>
      </c>
      <c r="IPP35" s="51" t="s">
        <v>6732</v>
      </c>
      <c r="IPQ35" s="51" t="s">
        <v>6733</v>
      </c>
      <c r="IPR35" s="51" t="s">
        <v>6734</v>
      </c>
      <c r="IPS35" s="51" t="s">
        <v>6735</v>
      </c>
      <c r="IPT35" s="51" t="s">
        <v>6736</v>
      </c>
      <c r="IPU35" s="51" t="s">
        <v>6737</v>
      </c>
      <c r="IPV35" s="51" t="s">
        <v>6738</v>
      </c>
      <c r="IPW35" s="51" t="s">
        <v>6739</v>
      </c>
      <c r="IPX35" s="51" t="s">
        <v>6740</v>
      </c>
      <c r="IPY35" s="51" t="s">
        <v>6741</v>
      </c>
      <c r="IPZ35" s="51" t="s">
        <v>6742</v>
      </c>
      <c r="IQA35" s="51" t="s">
        <v>6743</v>
      </c>
      <c r="IQB35" s="51" t="s">
        <v>6744</v>
      </c>
      <c r="IQC35" s="51" t="s">
        <v>6745</v>
      </c>
      <c r="IQD35" s="51" t="s">
        <v>6746</v>
      </c>
      <c r="IQE35" s="51" t="s">
        <v>6747</v>
      </c>
      <c r="IQF35" s="51" t="s">
        <v>6748</v>
      </c>
      <c r="IQG35" s="51" t="s">
        <v>6749</v>
      </c>
      <c r="IQH35" s="51" t="s">
        <v>6750</v>
      </c>
      <c r="IQI35" s="51" t="s">
        <v>6751</v>
      </c>
      <c r="IQJ35" s="51" t="s">
        <v>6752</v>
      </c>
      <c r="IQK35" s="51" t="s">
        <v>6753</v>
      </c>
      <c r="IQL35" s="51" t="s">
        <v>6754</v>
      </c>
      <c r="IQM35" s="51" t="s">
        <v>6755</v>
      </c>
      <c r="IQN35" s="51" t="s">
        <v>6756</v>
      </c>
      <c r="IQO35" s="51" t="s">
        <v>6757</v>
      </c>
      <c r="IQP35" s="51" t="s">
        <v>6758</v>
      </c>
      <c r="IQQ35" s="51" t="s">
        <v>6759</v>
      </c>
      <c r="IQR35" s="51" t="s">
        <v>6760</v>
      </c>
      <c r="IQS35" s="51" t="s">
        <v>6761</v>
      </c>
      <c r="IQT35" s="51" t="s">
        <v>6762</v>
      </c>
      <c r="IQU35" s="51" t="s">
        <v>6763</v>
      </c>
      <c r="IQV35" s="51" t="s">
        <v>6764</v>
      </c>
      <c r="IQW35" s="51" t="s">
        <v>6765</v>
      </c>
      <c r="IQX35" s="51" t="s">
        <v>6766</v>
      </c>
      <c r="IQY35" s="51" t="s">
        <v>6767</v>
      </c>
      <c r="IQZ35" s="51" t="s">
        <v>6768</v>
      </c>
      <c r="IRA35" s="51" t="s">
        <v>6769</v>
      </c>
      <c r="IRB35" s="51" t="s">
        <v>6770</v>
      </c>
      <c r="IRC35" s="51" t="s">
        <v>6771</v>
      </c>
      <c r="IRD35" s="51" t="s">
        <v>6772</v>
      </c>
      <c r="IRE35" s="51" t="s">
        <v>6773</v>
      </c>
      <c r="IRF35" s="51" t="s">
        <v>6774</v>
      </c>
      <c r="IRG35" s="51" t="s">
        <v>6775</v>
      </c>
      <c r="IRH35" s="51" t="s">
        <v>6776</v>
      </c>
      <c r="IRI35" s="51" t="s">
        <v>6777</v>
      </c>
      <c r="IRJ35" s="51" t="s">
        <v>6778</v>
      </c>
      <c r="IRK35" s="51" t="s">
        <v>6779</v>
      </c>
      <c r="IRL35" s="51" t="s">
        <v>6780</v>
      </c>
      <c r="IRM35" s="51" t="s">
        <v>6781</v>
      </c>
      <c r="IRN35" s="51" t="s">
        <v>6782</v>
      </c>
      <c r="IRO35" s="51" t="s">
        <v>6783</v>
      </c>
      <c r="IRP35" s="51" t="s">
        <v>6784</v>
      </c>
      <c r="IRQ35" s="51" t="s">
        <v>6785</v>
      </c>
      <c r="IRR35" s="51" t="s">
        <v>6786</v>
      </c>
      <c r="IRS35" s="51" t="s">
        <v>6787</v>
      </c>
      <c r="IRT35" s="51" t="s">
        <v>6788</v>
      </c>
      <c r="IRU35" s="51" t="s">
        <v>6789</v>
      </c>
      <c r="IRV35" s="51" t="s">
        <v>6790</v>
      </c>
      <c r="IRW35" s="51" t="s">
        <v>6791</v>
      </c>
      <c r="IRX35" s="51" t="s">
        <v>6792</v>
      </c>
      <c r="IRY35" s="51" t="s">
        <v>6793</v>
      </c>
      <c r="IRZ35" s="51" t="s">
        <v>6794</v>
      </c>
      <c r="ISA35" s="51" t="s">
        <v>6795</v>
      </c>
      <c r="ISB35" s="51" t="s">
        <v>6796</v>
      </c>
      <c r="ISC35" s="51" t="s">
        <v>6797</v>
      </c>
      <c r="ISD35" s="51" t="s">
        <v>6798</v>
      </c>
      <c r="ISE35" s="51" t="s">
        <v>6799</v>
      </c>
      <c r="ISF35" s="51" t="s">
        <v>6800</v>
      </c>
      <c r="ISG35" s="51" t="s">
        <v>6801</v>
      </c>
      <c r="ISH35" s="51" t="s">
        <v>6802</v>
      </c>
      <c r="ISI35" s="51" t="s">
        <v>6803</v>
      </c>
      <c r="ISJ35" s="51" t="s">
        <v>6804</v>
      </c>
      <c r="ISK35" s="51" t="s">
        <v>6805</v>
      </c>
      <c r="ISL35" s="51" t="s">
        <v>6806</v>
      </c>
      <c r="ISM35" s="51" t="s">
        <v>6807</v>
      </c>
      <c r="ISN35" s="51" t="s">
        <v>6808</v>
      </c>
      <c r="ISO35" s="51" t="s">
        <v>6809</v>
      </c>
      <c r="ISP35" s="51" t="s">
        <v>6810</v>
      </c>
      <c r="ISQ35" s="51" t="s">
        <v>6811</v>
      </c>
      <c r="ISR35" s="51" t="s">
        <v>6812</v>
      </c>
      <c r="ISS35" s="51" t="s">
        <v>6813</v>
      </c>
      <c r="IST35" s="51" t="s">
        <v>6814</v>
      </c>
      <c r="ISU35" s="51" t="s">
        <v>6815</v>
      </c>
      <c r="ISV35" s="51" t="s">
        <v>6816</v>
      </c>
      <c r="ISW35" s="51" t="s">
        <v>6817</v>
      </c>
      <c r="ISX35" s="51" t="s">
        <v>6818</v>
      </c>
      <c r="ISY35" s="51" t="s">
        <v>6819</v>
      </c>
      <c r="ISZ35" s="51" t="s">
        <v>6820</v>
      </c>
      <c r="ITA35" s="51" t="s">
        <v>6821</v>
      </c>
      <c r="ITB35" s="51" t="s">
        <v>6822</v>
      </c>
      <c r="ITC35" s="51" t="s">
        <v>6823</v>
      </c>
      <c r="ITD35" s="51" t="s">
        <v>6824</v>
      </c>
      <c r="ITE35" s="51" t="s">
        <v>6825</v>
      </c>
      <c r="ITF35" s="51" t="s">
        <v>6826</v>
      </c>
      <c r="ITG35" s="51" t="s">
        <v>6827</v>
      </c>
      <c r="ITH35" s="51" t="s">
        <v>6828</v>
      </c>
      <c r="ITI35" s="51" t="s">
        <v>6829</v>
      </c>
      <c r="ITJ35" s="51" t="s">
        <v>6830</v>
      </c>
      <c r="ITK35" s="51" t="s">
        <v>6831</v>
      </c>
      <c r="ITL35" s="51" t="s">
        <v>6832</v>
      </c>
      <c r="ITM35" s="51" t="s">
        <v>6833</v>
      </c>
      <c r="ITN35" s="51" t="s">
        <v>6834</v>
      </c>
      <c r="ITO35" s="51" t="s">
        <v>6835</v>
      </c>
      <c r="ITP35" s="51" t="s">
        <v>6836</v>
      </c>
      <c r="ITQ35" s="51" t="s">
        <v>6837</v>
      </c>
      <c r="ITR35" s="51" t="s">
        <v>6838</v>
      </c>
      <c r="ITS35" s="51" t="s">
        <v>6839</v>
      </c>
      <c r="ITT35" s="51" t="s">
        <v>6840</v>
      </c>
      <c r="ITU35" s="51" t="s">
        <v>6841</v>
      </c>
      <c r="ITV35" s="51" t="s">
        <v>6842</v>
      </c>
      <c r="ITW35" s="51" t="s">
        <v>6843</v>
      </c>
      <c r="ITX35" s="51" t="s">
        <v>6844</v>
      </c>
      <c r="ITY35" s="51" t="s">
        <v>6845</v>
      </c>
      <c r="ITZ35" s="51" t="s">
        <v>6846</v>
      </c>
      <c r="IUA35" s="51" t="s">
        <v>6847</v>
      </c>
      <c r="IUB35" s="51" t="s">
        <v>6848</v>
      </c>
      <c r="IUC35" s="51" t="s">
        <v>6849</v>
      </c>
      <c r="IUD35" s="51" t="s">
        <v>6850</v>
      </c>
      <c r="IUE35" s="51" t="s">
        <v>6851</v>
      </c>
      <c r="IUF35" s="51" t="s">
        <v>6852</v>
      </c>
      <c r="IUG35" s="51" t="s">
        <v>6853</v>
      </c>
      <c r="IUH35" s="51" t="s">
        <v>6854</v>
      </c>
      <c r="IUI35" s="51" t="s">
        <v>6855</v>
      </c>
      <c r="IUJ35" s="51" t="s">
        <v>6856</v>
      </c>
      <c r="IUK35" s="51" t="s">
        <v>6857</v>
      </c>
      <c r="IUL35" s="51" t="s">
        <v>6858</v>
      </c>
      <c r="IUM35" s="51" t="s">
        <v>6859</v>
      </c>
      <c r="IUN35" s="51" t="s">
        <v>6860</v>
      </c>
      <c r="IUO35" s="51" t="s">
        <v>6861</v>
      </c>
      <c r="IUP35" s="51" t="s">
        <v>6862</v>
      </c>
      <c r="IUQ35" s="51" t="s">
        <v>6863</v>
      </c>
      <c r="IUR35" s="51" t="s">
        <v>6864</v>
      </c>
      <c r="IUS35" s="51" t="s">
        <v>6865</v>
      </c>
      <c r="IUT35" s="51" t="s">
        <v>6866</v>
      </c>
      <c r="IUU35" s="51" t="s">
        <v>6867</v>
      </c>
      <c r="IUV35" s="51" t="s">
        <v>6868</v>
      </c>
      <c r="IUW35" s="51" t="s">
        <v>6869</v>
      </c>
      <c r="IUX35" s="51" t="s">
        <v>6870</v>
      </c>
      <c r="IUY35" s="51" t="s">
        <v>6871</v>
      </c>
      <c r="IUZ35" s="51" t="s">
        <v>6872</v>
      </c>
      <c r="IVA35" s="51" t="s">
        <v>6873</v>
      </c>
      <c r="IVB35" s="51" t="s">
        <v>6874</v>
      </c>
      <c r="IVC35" s="51" t="s">
        <v>6875</v>
      </c>
      <c r="IVD35" s="51" t="s">
        <v>6876</v>
      </c>
      <c r="IVE35" s="51" t="s">
        <v>6877</v>
      </c>
      <c r="IVF35" s="51" t="s">
        <v>6878</v>
      </c>
      <c r="IVG35" s="51" t="s">
        <v>6879</v>
      </c>
      <c r="IVH35" s="51" t="s">
        <v>6880</v>
      </c>
      <c r="IVI35" s="51" t="s">
        <v>6881</v>
      </c>
      <c r="IVJ35" s="51" t="s">
        <v>6882</v>
      </c>
      <c r="IVK35" s="51" t="s">
        <v>6883</v>
      </c>
      <c r="IVL35" s="51" t="s">
        <v>6884</v>
      </c>
      <c r="IVM35" s="51" t="s">
        <v>6885</v>
      </c>
      <c r="IVN35" s="51" t="s">
        <v>6886</v>
      </c>
      <c r="IVO35" s="51" t="s">
        <v>6887</v>
      </c>
      <c r="IVP35" s="51" t="s">
        <v>6888</v>
      </c>
      <c r="IVQ35" s="51" t="s">
        <v>6889</v>
      </c>
      <c r="IVR35" s="51" t="s">
        <v>6890</v>
      </c>
      <c r="IVS35" s="51" t="s">
        <v>6891</v>
      </c>
      <c r="IVT35" s="51" t="s">
        <v>6892</v>
      </c>
      <c r="IVU35" s="51" t="s">
        <v>6893</v>
      </c>
      <c r="IVV35" s="51" t="s">
        <v>6894</v>
      </c>
      <c r="IVW35" s="51" t="s">
        <v>6895</v>
      </c>
      <c r="IVX35" s="51" t="s">
        <v>6896</v>
      </c>
      <c r="IVY35" s="51" t="s">
        <v>6897</v>
      </c>
      <c r="IVZ35" s="51" t="s">
        <v>6898</v>
      </c>
      <c r="IWA35" s="51" t="s">
        <v>6899</v>
      </c>
      <c r="IWB35" s="51" t="s">
        <v>6900</v>
      </c>
      <c r="IWC35" s="51" t="s">
        <v>6901</v>
      </c>
      <c r="IWD35" s="51" t="s">
        <v>6902</v>
      </c>
      <c r="IWE35" s="51" t="s">
        <v>6903</v>
      </c>
      <c r="IWF35" s="51" t="s">
        <v>6904</v>
      </c>
      <c r="IWG35" s="51" t="s">
        <v>6905</v>
      </c>
      <c r="IWH35" s="51" t="s">
        <v>6906</v>
      </c>
      <c r="IWI35" s="51" t="s">
        <v>6907</v>
      </c>
      <c r="IWJ35" s="51" t="s">
        <v>6908</v>
      </c>
      <c r="IWK35" s="51" t="s">
        <v>6909</v>
      </c>
      <c r="IWL35" s="51" t="s">
        <v>6910</v>
      </c>
      <c r="IWM35" s="51" t="s">
        <v>6911</v>
      </c>
      <c r="IWN35" s="51" t="s">
        <v>6912</v>
      </c>
      <c r="IWO35" s="51" t="s">
        <v>6913</v>
      </c>
      <c r="IWP35" s="51" t="s">
        <v>6914</v>
      </c>
      <c r="IWQ35" s="51" t="s">
        <v>6915</v>
      </c>
      <c r="IWR35" s="51" t="s">
        <v>6916</v>
      </c>
      <c r="IWS35" s="51" t="s">
        <v>6917</v>
      </c>
      <c r="IWT35" s="51" t="s">
        <v>6918</v>
      </c>
      <c r="IWU35" s="51" t="s">
        <v>6919</v>
      </c>
      <c r="IWV35" s="51" t="s">
        <v>6920</v>
      </c>
      <c r="IWW35" s="51" t="s">
        <v>6921</v>
      </c>
      <c r="IWX35" s="51" t="s">
        <v>6922</v>
      </c>
      <c r="IWY35" s="51" t="s">
        <v>6923</v>
      </c>
      <c r="IWZ35" s="51" t="s">
        <v>6924</v>
      </c>
      <c r="IXA35" s="51" t="s">
        <v>6925</v>
      </c>
      <c r="IXB35" s="51" t="s">
        <v>6926</v>
      </c>
      <c r="IXC35" s="51" t="s">
        <v>6927</v>
      </c>
      <c r="IXD35" s="51" t="s">
        <v>6928</v>
      </c>
      <c r="IXE35" s="51" t="s">
        <v>6929</v>
      </c>
      <c r="IXF35" s="51" t="s">
        <v>6930</v>
      </c>
      <c r="IXG35" s="51" t="s">
        <v>6931</v>
      </c>
      <c r="IXH35" s="51" t="s">
        <v>6932</v>
      </c>
      <c r="IXI35" s="51" t="s">
        <v>6933</v>
      </c>
      <c r="IXJ35" s="51" t="s">
        <v>6934</v>
      </c>
      <c r="IXK35" s="51" t="s">
        <v>6935</v>
      </c>
      <c r="IXL35" s="51" t="s">
        <v>6936</v>
      </c>
      <c r="IXM35" s="51" t="s">
        <v>6937</v>
      </c>
      <c r="IXN35" s="51" t="s">
        <v>6938</v>
      </c>
      <c r="IXO35" s="51" t="s">
        <v>6939</v>
      </c>
      <c r="IXP35" s="51" t="s">
        <v>6940</v>
      </c>
      <c r="IXQ35" s="51" t="s">
        <v>6941</v>
      </c>
      <c r="IXR35" s="51" t="s">
        <v>6942</v>
      </c>
      <c r="IXS35" s="51" t="s">
        <v>6943</v>
      </c>
      <c r="IXT35" s="51" t="s">
        <v>6944</v>
      </c>
      <c r="IXU35" s="51" t="s">
        <v>6945</v>
      </c>
      <c r="IXV35" s="51" t="s">
        <v>6946</v>
      </c>
      <c r="IXW35" s="51" t="s">
        <v>6947</v>
      </c>
      <c r="IXX35" s="51" t="s">
        <v>6948</v>
      </c>
      <c r="IXY35" s="51" t="s">
        <v>6949</v>
      </c>
      <c r="IXZ35" s="51" t="s">
        <v>6950</v>
      </c>
      <c r="IYA35" s="51" t="s">
        <v>6951</v>
      </c>
      <c r="IYB35" s="51" t="s">
        <v>6952</v>
      </c>
      <c r="IYC35" s="51" t="s">
        <v>6953</v>
      </c>
      <c r="IYD35" s="51" t="s">
        <v>6954</v>
      </c>
      <c r="IYE35" s="51" t="s">
        <v>6955</v>
      </c>
      <c r="IYF35" s="51" t="s">
        <v>6956</v>
      </c>
      <c r="IYG35" s="51" t="s">
        <v>6957</v>
      </c>
      <c r="IYH35" s="51" t="s">
        <v>6958</v>
      </c>
      <c r="IYI35" s="51" t="s">
        <v>6959</v>
      </c>
      <c r="IYJ35" s="51" t="s">
        <v>6960</v>
      </c>
      <c r="IYK35" s="51" t="s">
        <v>6961</v>
      </c>
      <c r="IYL35" s="51" t="s">
        <v>6962</v>
      </c>
      <c r="IYM35" s="51" t="s">
        <v>6963</v>
      </c>
      <c r="IYN35" s="51" t="s">
        <v>6964</v>
      </c>
      <c r="IYO35" s="51" t="s">
        <v>6965</v>
      </c>
      <c r="IYP35" s="51" t="s">
        <v>6966</v>
      </c>
      <c r="IYQ35" s="51" t="s">
        <v>6967</v>
      </c>
      <c r="IYR35" s="51" t="s">
        <v>6968</v>
      </c>
      <c r="IYS35" s="51" t="s">
        <v>6969</v>
      </c>
      <c r="IYT35" s="51" t="s">
        <v>6970</v>
      </c>
      <c r="IYU35" s="51" t="s">
        <v>6971</v>
      </c>
      <c r="IYV35" s="51" t="s">
        <v>6972</v>
      </c>
      <c r="IYW35" s="51" t="s">
        <v>6973</v>
      </c>
      <c r="IYX35" s="51" t="s">
        <v>6974</v>
      </c>
      <c r="IYY35" s="51" t="s">
        <v>6975</v>
      </c>
      <c r="IYZ35" s="51" t="s">
        <v>6976</v>
      </c>
      <c r="IZA35" s="51" t="s">
        <v>6977</v>
      </c>
      <c r="IZB35" s="51" t="s">
        <v>6978</v>
      </c>
      <c r="IZC35" s="51" t="s">
        <v>6979</v>
      </c>
      <c r="IZD35" s="51" t="s">
        <v>6980</v>
      </c>
      <c r="IZE35" s="51" t="s">
        <v>6981</v>
      </c>
      <c r="IZF35" s="51" t="s">
        <v>6982</v>
      </c>
      <c r="IZG35" s="51" t="s">
        <v>6983</v>
      </c>
      <c r="IZH35" s="51" t="s">
        <v>6984</v>
      </c>
      <c r="IZI35" s="51" t="s">
        <v>6985</v>
      </c>
      <c r="IZJ35" s="51" t="s">
        <v>6986</v>
      </c>
      <c r="IZK35" s="51" t="s">
        <v>6987</v>
      </c>
      <c r="IZL35" s="51" t="s">
        <v>6988</v>
      </c>
      <c r="IZM35" s="51" t="s">
        <v>6989</v>
      </c>
      <c r="IZN35" s="51" t="s">
        <v>6990</v>
      </c>
      <c r="IZO35" s="51" t="s">
        <v>6991</v>
      </c>
      <c r="IZP35" s="51" t="s">
        <v>6992</v>
      </c>
      <c r="IZQ35" s="51" t="s">
        <v>6993</v>
      </c>
      <c r="IZR35" s="51" t="s">
        <v>6994</v>
      </c>
      <c r="IZS35" s="51" t="s">
        <v>6995</v>
      </c>
      <c r="IZT35" s="51" t="s">
        <v>6996</v>
      </c>
      <c r="IZU35" s="51" t="s">
        <v>6997</v>
      </c>
      <c r="IZV35" s="51" t="s">
        <v>6998</v>
      </c>
      <c r="IZW35" s="51" t="s">
        <v>6999</v>
      </c>
      <c r="IZX35" s="51" t="s">
        <v>7000</v>
      </c>
      <c r="IZY35" s="51" t="s">
        <v>7001</v>
      </c>
      <c r="IZZ35" s="51" t="s">
        <v>7002</v>
      </c>
      <c r="JAA35" s="51" t="s">
        <v>7003</v>
      </c>
      <c r="JAB35" s="51" t="s">
        <v>7004</v>
      </c>
      <c r="JAC35" s="51" t="s">
        <v>7005</v>
      </c>
      <c r="JAD35" s="51" t="s">
        <v>7006</v>
      </c>
      <c r="JAE35" s="51" t="s">
        <v>7007</v>
      </c>
      <c r="JAF35" s="51" t="s">
        <v>7008</v>
      </c>
      <c r="JAG35" s="51" t="s">
        <v>7009</v>
      </c>
      <c r="JAH35" s="51" t="s">
        <v>7010</v>
      </c>
      <c r="JAI35" s="51" t="s">
        <v>7011</v>
      </c>
      <c r="JAJ35" s="51" t="s">
        <v>7012</v>
      </c>
      <c r="JAK35" s="51" t="s">
        <v>7013</v>
      </c>
      <c r="JAL35" s="51" t="s">
        <v>7014</v>
      </c>
      <c r="JAM35" s="51" t="s">
        <v>7015</v>
      </c>
      <c r="JAN35" s="51" t="s">
        <v>7016</v>
      </c>
      <c r="JAO35" s="51" t="s">
        <v>7017</v>
      </c>
      <c r="JAP35" s="51" t="s">
        <v>7018</v>
      </c>
      <c r="JAQ35" s="51" t="s">
        <v>7019</v>
      </c>
      <c r="JAR35" s="51" t="s">
        <v>7020</v>
      </c>
      <c r="JAS35" s="51" t="s">
        <v>7021</v>
      </c>
      <c r="JAT35" s="51" t="s">
        <v>7022</v>
      </c>
      <c r="JAU35" s="51" t="s">
        <v>7023</v>
      </c>
      <c r="JAV35" s="51" t="s">
        <v>7024</v>
      </c>
      <c r="JAW35" s="51" t="s">
        <v>7025</v>
      </c>
      <c r="JAX35" s="51" t="s">
        <v>7026</v>
      </c>
      <c r="JAY35" s="51" t="s">
        <v>7027</v>
      </c>
      <c r="JAZ35" s="51" t="s">
        <v>7028</v>
      </c>
      <c r="JBA35" s="51" t="s">
        <v>7029</v>
      </c>
      <c r="JBB35" s="51" t="s">
        <v>7030</v>
      </c>
      <c r="JBC35" s="51" t="s">
        <v>7031</v>
      </c>
      <c r="JBD35" s="51" t="s">
        <v>7032</v>
      </c>
      <c r="JBE35" s="51" t="s">
        <v>7033</v>
      </c>
      <c r="JBF35" s="51" t="s">
        <v>7034</v>
      </c>
      <c r="JBG35" s="51" t="s">
        <v>7035</v>
      </c>
      <c r="JBH35" s="51" t="s">
        <v>7036</v>
      </c>
      <c r="JBI35" s="51" t="s">
        <v>7037</v>
      </c>
      <c r="JBJ35" s="51" t="s">
        <v>7038</v>
      </c>
      <c r="JBK35" s="51" t="s">
        <v>7039</v>
      </c>
      <c r="JBL35" s="51" t="s">
        <v>7040</v>
      </c>
      <c r="JBM35" s="51" t="s">
        <v>7041</v>
      </c>
      <c r="JBN35" s="51" t="s">
        <v>7042</v>
      </c>
      <c r="JBO35" s="51" t="s">
        <v>7043</v>
      </c>
      <c r="JBP35" s="51" t="s">
        <v>7044</v>
      </c>
      <c r="JBQ35" s="51" t="s">
        <v>7045</v>
      </c>
      <c r="JBR35" s="51" t="s">
        <v>7046</v>
      </c>
      <c r="JBS35" s="51" t="s">
        <v>7047</v>
      </c>
      <c r="JBT35" s="51" t="s">
        <v>7048</v>
      </c>
      <c r="JBU35" s="51" t="s">
        <v>7049</v>
      </c>
      <c r="JBV35" s="51" t="s">
        <v>7050</v>
      </c>
      <c r="JBW35" s="51" t="s">
        <v>7051</v>
      </c>
      <c r="JBX35" s="51" t="s">
        <v>7052</v>
      </c>
      <c r="JBY35" s="51" t="s">
        <v>7053</v>
      </c>
      <c r="JBZ35" s="51" t="s">
        <v>7054</v>
      </c>
      <c r="JCA35" s="51" t="s">
        <v>7055</v>
      </c>
      <c r="JCB35" s="51" t="s">
        <v>7056</v>
      </c>
      <c r="JCC35" s="51" t="s">
        <v>7057</v>
      </c>
      <c r="JCD35" s="51" t="s">
        <v>7058</v>
      </c>
      <c r="JCE35" s="51" t="s">
        <v>7059</v>
      </c>
      <c r="JCF35" s="51" t="s">
        <v>7060</v>
      </c>
      <c r="JCG35" s="51" t="s">
        <v>7061</v>
      </c>
      <c r="JCH35" s="51" t="s">
        <v>7062</v>
      </c>
      <c r="JCI35" s="51" t="s">
        <v>7063</v>
      </c>
      <c r="JCJ35" s="51" t="s">
        <v>7064</v>
      </c>
      <c r="JCK35" s="51" t="s">
        <v>7065</v>
      </c>
      <c r="JCL35" s="51" t="s">
        <v>7066</v>
      </c>
      <c r="JCM35" s="51" t="s">
        <v>7067</v>
      </c>
      <c r="JCN35" s="51" t="s">
        <v>7068</v>
      </c>
      <c r="JCO35" s="51" t="s">
        <v>7069</v>
      </c>
      <c r="JCP35" s="51" t="s">
        <v>7070</v>
      </c>
      <c r="JCQ35" s="51" t="s">
        <v>7071</v>
      </c>
      <c r="JCR35" s="51" t="s">
        <v>7072</v>
      </c>
      <c r="JCS35" s="51" t="s">
        <v>7073</v>
      </c>
      <c r="JCT35" s="51" t="s">
        <v>7074</v>
      </c>
      <c r="JCU35" s="51" t="s">
        <v>7075</v>
      </c>
      <c r="JCV35" s="51" t="s">
        <v>7076</v>
      </c>
      <c r="JCW35" s="51" t="s">
        <v>7077</v>
      </c>
      <c r="JCX35" s="51" t="s">
        <v>7078</v>
      </c>
      <c r="JCY35" s="51" t="s">
        <v>7079</v>
      </c>
      <c r="JCZ35" s="51" t="s">
        <v>7080</v>
      </c>
      <c r="JDA35" s="51" t="s">
        <v>7081</v>
      </c>
      <c r="JDB35" s="51" t="s">
        <v>7082</v>
      </c>
      <c r="JDC35" s="51" t="s">
        <v>7083</v>
      </c>
      <c r="JDD35" s="51" t="s">
        <v>7084</v>
      </c>
      <c r="JDE35" s="51" t="s">
        <v>7085</v>
      </c>
      <c r="JDF35" s="51" t="s">
        <v>7086</v>
      </c>
      <c r="JDG35" s="51" t="s">
        <v>7087</v>
      </c>
      <c r="JDH35" s="51" t="s">
        <v>7088</v>
      </c>
      <c r="JDI35" s="51" t="s">
        <v>7089</v>
      </c>
      <c r="JDJ35" s="51" t="s">
        <v>7090</v>
      </c>
      <c r="JDK35" s="51" t="s">
        <v>7091</v>
      </c>
      <c r="JDL35" s="51" t="s">
        <v>7092</v>
      </c>
      <c r="JDM35" s="51" t="s">
        <v>7093</v>
      </c>
      <c r="JDN35" s="51" t="s">
        <v>7094</v>
      </c>
      <c r="JDO35" s="51" t="s">
        <v>7095</v>
      </c>
      <c r="JDP35" s="51" t="s">
        <v>7096</v>
      </c>
      <c r="JDQ35" s="51" t="s">
        <v>7097</v>
      </c>
      <c r="JDR35" s="51" t="s">
        <v>7098</v>
      </c>
      <c r="JDS35" s="51" t="s">
        <v>7099</v>
      </c>
      <c r="JDT35" s="51" t="s">
        <v>7100</v>
      </c>
      <c r="JDU35" s="51" t="s">
        <v>7101</v>
      </c>
      <c r="JDV35" s="51" t="s">
        <v>7102</v>
      </c>
      <c r="JDW35" s="51" t="s">
        <v>7103</v>
      </c>
      <c r="JDX35" s="51" t="s">
        <v>7104</v>
      </c>
      <c r="JDY35" s="51" t="s">
        <v>7105</v>
      </c>
      <c r="JDZ35" s="51" t="s">
        <v>7106</v>
      </c>
      <c r="JEA35" s="51" t="s">
        <v>7107</v>
      </c>
      <c r="JEB35" s="51" t="s">
        <v>7108</v>
      </c>
      <c r="JEC35" s="51" t="s">
        <v>7109</v>
      </c>
      <c r="JED35" s="51" t="s">
        <v>7110</v>
      </c>
      <c r="JEE35" s="51" t="s">
        <v>7111</v>
      </c>
      <c r="JEF35" s="51" t="s">
        <v>7112</v>
      </c>
      <c r="JEG35" s="51" t="s">
        <v>7113</v>
      </c>
      <c r="JEH35" s="51" t="s">
        <v>7114</v>
      </c>
      <c r="JEI35" s="51" t="s">
        <v>7115</v>
      </c>
      <c r="JEJ35" s="51" t="s">
        <v>7116</v>
      </c>
      <c r="JEK35" s="51" t="s">
        <v>7117</v>
      </c>
      <c r="JEL35" s="51" t="s">
        <v>7118</v>
      </c>
      <c r="JEM35" s="51" t="s">
        <v>7119</v>
      </c>
      <c r="JEN35" s="51" t="s">
        <v>7120</v>
      </c>
      <c r="JEO35" s="51" t="s">
        <v>7121</v>
      </c>
      <c r="JEP35" s="51" t="s">
        <v>7122</v>
      </c>
      <c r="JEQ35" s="51" t="s">
        <v>7123</v>
      </c>
      <c r="JER35" s="51" t="s">
        <v>7124</v>
      </c>
      <c r="JES35" s="51" t="s">
        <v>7125</v>
      </c>
      <c r="JET35" s="51" t="s">
        <v>7126</v>
      </c>
      <c r="JEU35" s="51" t="s">
        <v>7127</v>
      </c>
      <c r="JEV35" s="51" t="s">
        <v>7128</v>
      </c>
      <c r="JEW35" s="51" t="s">
        <v>7129</v>
      </c>
      <c r="JEX35" s="51" t="s">
        <v>7130</v>
      </c>
      <c r="JEY35" s="51" t="s">
        <v>7131</v>
      </c>
      <c r="JEZ35" s="51" t="s">
        <v>7132</v>
      </c>
      <c r="JFA35" s="51" t="s">
        <v>7133</v>
      </c>
      <c r="JFB35" s="51" t="s">
        <v>7134</v>
      </c>
      <c r="JFC35" s="51" t="s">
        <v>7135</v>
      </c>
      <c r="JFD35" s="51" t="s">
        <v>7136</v>
      </c>
      <c r="JFE35" s="51" t="s">
        <v>7137</v>
      </c>
      <c r="JFF35" s="51" t="s">
        <v>7138</v>
      </c>
      <c r="JFG35" s="51" t="s">
        <v>7139</v>
      </c>
      <c r="JFH35" s="51" t="s">
        <v>7140</v>
      </c>
      <c r="JFI35" s="51" t="s">
        <v>7141</v>
      </c>
      <c r="JFJ35" s="51" t="s">
        <v>7142</v>
      </c>
      <c r="JFK35" s="51" t="s">
        <v>7143</v>
      </c>
      <c r="JFL35" s="51" t="s">
        <v>7144</v>
      </c>
      <c r="JFM35" s="51" t="s">
        <v>7145</v>
      </c>
      <c r="JFN35" s="51" t="s">
        <v>7146</v>
      </c>
      <c r="JFO35" s="51" t="s">
        <v>7147</v>
      </c>
      <c r="JFP35" s="51" t="s">
        <v>7148</v>
      </c>
      <c r="JFQ35" s="51" t="s">
        <v>7149</v>
      </c>
      <c r="JFR35" s="51" t="s">
        <v>7150</v>
      </c>
      <c r="JFS35" s="51" t="s">
        <v>7151</v>
      </c>
      <c r="JFT35" s="51" t="s">
        <v>7152</v>
      </c>
      <c r="JFU35" s="51" t="s">
        <v>7153</v>
      </c>
      <c r="JFV35" s="51" t="s">
        <v>7154</v>
      </c>
      <c r="JFW35" s="51" t="s">
        <v>7155</v>
      </c>
      <c r="JFX35" s="51" t="s">
        <v>7156</v>
      </c>
      <c r="JFY35" s="51" t="s">
        <v>7157</v>
      </c>
      <c r="JFZ35" s="51" t="s">
        <v>7158</v>
      </c>
      <c r="JGA35" s="51" t="s">
        <v>7159</v>
      </c>
      <c r="JGB35" s="51" t="s">
        <v>7160</v>
      </c>
      <c r="JGC35" s="51" t="s">
        <v>7161</v>
      </c>
      <c r="JGD35" s="51" t="s">
        <v>7162</v>
      </c>
      <c r="JGE35" s="51" t="s">
        <v>7163</v>
      </c>
      <c r="JGF35" s="51" t="s">
        <v>7164</v>
      </c>
      <c r="JGG35" s="51" t="s">
        <v>7165</v>
      </c>
      <c r="JGH35" s="51" t="s">
        <v>7166</v>
      </c>
      <c r="JGI35" s="51" t="s">
        <v>7167</v>
      </c>
      <c r="JGJ35" s="51" t="s">
        <v>7168</v>
      </c>
      <c r="JGK35" s="51" t="s">
        <v>7169</v>
      </c>
      <c r="JGL35" s="51" t="s">
        <v>7170</v>
      </c>
      <c r="JGM35" s="51" t="s">
        <v>7171</v>
      </c>
      <c r="JGN35" s="51" t="s">
        <v>7172</v>
      </c>
      <c r="JGO35" s="51" t="s">
        <v>7173</v>
      </c>
      <c r="JGP35" s="51" t="s">
        <v>7174</v>
      </c>
      <c r="JGQ35" s="51" t="s">
        <v>7175</v>
      </c>
      <c r="JGR35" s="51" t="s">
        <v>7176</v>
      </c>
      <c r="JGS35" s="51" t="s">
        <v>7177</v>
      </c>
      <c r="JGT35" s="51" t="s">
        <v>7178</v>
      </c>
      <c r="JGU35" s="51" t="s">
        <v>7179</v>
      </c>
      <c r="JGV35" s="51" t="s">
        <v>7180</v>
      </c>
      <c r="JGW35" s="51" t="s">
        <v>7181</v>
      </c>
      <c r="JGX35" s="51" t="s">
        <v>7182</v>
      </c>
      <c r="JGY35" s="51" t="s">
        <v>7183</v>
      </c>
      <c r="JGZ35" s="51" t="s">
        <v>7184</v>
      </c>
      <c r="JHA35" s="51" t="s">
        <v>7185</v>
      </c>
      <c r="JHB35" s="51" t="s">
        <v>7186</v>
      </c>
      <c r="JHC35" s="51" t="s">
        <v>7187</v>
      </c>
      <c r="JHD35" s="51" t="s">
        <v>7188</v>
      </c>
      <c r="JHE35" s="51" t="s">
        <v>7189</v>
      </c>
      <c r="JHF35" s="51" t="s">
        <v>7190</v>
      </c>
      <c r="JHG35" s="51" t="s">
        <v>7191</v>
      </c>
      <c r="JHH35" s="51" t="s">
        <v>7192</v>
      </c>
      <c r="JHI35" s="51" t="s">
        <v>7193</v>
      </c>
      <c r="JHJ35" s="51" t="s">
        <v>7194</v>
      </c>
      <c r="JHK35" s="51" t="s">
        <v>7195</v>
      </c>
      <c r="JHL35" s="51" t="s">
        <v>7196</v>
      </c>
      <c r="JHM35" s="51" t="s">
        <v>7197</v>
      </c>
      <c r="JHN35" s="51" t="s">
        <v>7198</v>
      </c>
      <c r="JHO35" s="51" t="s">
        <v>7199</v>
      </c>
      <c r="JHP35" s="51" t="s">
        <v>7200</v>
      </c>
      <c r="JHQ35" s="51" t="s">
        <v>7201</v>
      </c>
      <c r="JHR35" s="51" t="s">
        <v>7202</v>
      </c>
      <c r="JHS35" s="51" t="s">
        <v>7203</v>
      </c>
      <c r="JHT35" s="51" t="s">
        <v>7204</v>
      </c>
      <c r="JHU35" s="51" t="s">
        <v>7205</v>
      </c>
      <c r="JHV35" s="51" t="s">
        <v>7206</v>
      </c>
      <c r="JHW35" s="51" t="s">
        <v>7207</v>
      </c>
      <c r="JHX35" s="51" t="s">
        <v>7208</v>
      </c>
      <c r="JHY35" s="51" t="s">
        <v>7209</v>
      </c>
      <c r="JHZ35" s="51" t="s">
        <v>7210</v>
      </c>
      <c r="JIA35" s="51" t="s">
        <v>7211</v>
      </c>
      <c r="JIB35" s="51" t="s">
        <v>7212</v>
      </c>
      <c r="JIC35" s="51" t="s">
        <v>7213</v>
      </c>
      <c r="JID35" s="51" t="s">
        <v>7214</v>
      </c>
      <c r="JIE35" s="51" t="s">
        <v>7215</v>
      </c>
      <c r="JIF35" s="51" t="s">
        <v>7216</v>
      </c>
      <c r="JIG35" s="51" t="s">
        <v>7217</v>
      </c>
      <c r="JIH35" s="51" t="s">
        <v>7218</v>
      </c>
      <c r="JII35" s="51" t="s">
        <v>7219</v>
      </c>
      <c r="JIJ35" s="51" t="s">
        <v>7220</v>
      </c>
      <c r="JIK35" s="51" t="s">
        <v>7221</v>
      </c>
      <c r="JIL35" s="51" t="s">
        <v>7222</v>
      </c>
      <c r="JIM35" s="51" t="s">
        <v>7223</v>
      </c>
      <c r="JIN35" s="51" t="s">
        <v>7224</v>
      </c>
      <c r="JIO35" s="51" t="s">
        <v>7225</v>
      </c>
      <c r="JIP35" s="51" t="s">
        <v>7226</v>
      </c>
      <c r="JIQ35" s="51" t="s">
        <v>7227</v>
      </c>
      <c r="JIR35" s="51" t="s">
        <v>7228</v>
      </c>
      <c r="JIS35" s="51" t="s">
        <v>7229</v>
      </c>
      <c r="JIT35" s="51" t="s">
        <v>7230</v>
      </c>
      <c r="JIU35" s="51" t="s">
        <v>7231</v>
      </c>
      <c r="JIV35" s="51" t="s">
        <v>7232</v>
      </c>
      <c r="JIW35" s="51" t="s">
        <v>7233</v>
      </c>
      <c r="JIX35" s="51" t="s">
        <v>7234</v>
      </c>
      <c r="JIY35" s="51" t="s">
        <v>7235</v>
      </c>
      <c r="JIZ35" s="51" t="s">
        <v>7236</v>
      </c>
      <c r="JJA35" s="51" t="s">
        <v>7237</v>
      </c>
      <c r="JJB35" s="51" t="s">
        <v>7238</v>
      </c>
      <c r="JJC35" s="51" t="s">
        <v>7239</v>
      </c>
      <c r="JJD35" s="51" t="s">
        <v>7240</v>
      </c>
      <c r="JJE35" s="51" t="s">
        <v>7241</v>
      </c>
      <c r="JJF35" s="51" t="s">
        <v>7242</v>
      </c>
      <c r="JJG35" s="51" t="s">
        <v>7243</v>
      </c>
      <c r="JJH35" s="51" t="s">
        <v>7244</v>
      </c>
      <c r="JJI35" s="51" t="s">
        <v>7245</v>
      </c>
      <c r="JJJ35" s="51" t="s">
        <v>7246</v>
      </c>
      <c r="JJK35" s="51" t="s">
        <v>7247</v>
      </c>
      <c r="JJL35" s="51" t="s">
        <v>7248</v>
      </c>
      <c r="JJM35" s="51" t="s">
        <v>7249</v>
      </c>
      <c r="JJN35" s="51" t="s">
        <v>7250</v>
      </c>
      <c r="JJO35" s="51" t="s">
        <v>7251</v>
      </c>
      <c r="JJP35" s="51" t="s">
        <v>7252</v>
      </c>
      <c r="JJQ35" s="51" t="s">
        <v>7253</v>
      </c>
      <c r="JJR35" s="51" t="s">
        <v>7254</v>
      </c>
      <c r="JJS35" s="51" t="s">
        <v>7255</v>
      </c>
      <c r="JJT35" s="51" t="s">
        <v>7256</v>
      </c>
      <c r="JJU35" s="51" t="s">
        <v>7257</v>
      </c>
      <c r="JJV35" s="51" t="s">
        <v>7258</v>
      </c>
      <c r="JJW35" s="51" t="s">
        <v>7259</v>
      </c>
      <c r="JJX35" s="51" t="s">
        <v>7260</v>
      </c>
      <c r="JJY35" s="51" t="s">
        <v>7261</v>
      </c>
      <c r="JJZ35" s="51" t="s">
        <v>7262</v>
      </c>
      <c r="JKA35" s="51" t="s">
        <v>7263</v>
      </c>
      <c r="JKB35" s="51" t="s">
        <v>7264</v>
      </c>
      <c r="JKC35" s="51" t="s">
        <v>7265</v>
      </c>
      <c r="JKD35" s="51" t="s">
        <v>7266</v>
      </c>
      <c r="JKE35" s="51" t="s">
        <v>7267</v>
      </c>
      <c r="JKF35" s="51" t="s">
        <v>7268</v>
      </c>
      <c r="JKG35" s="51" t="s">
        <v>7269</v>
      </c>
      <c r="JKH35" s="51" t="s">
        <v>7270</v>
      </c>
      <c r="JKI35" s="51" t="s">
        <v>7271</v>
      </c>
      <c r="JKJ35" s="51" t="s">
        <v>7272</v>
      </c>
      <c r="JKK35" s="51" t="s">
        <v>7273</v>
      </c>
      <c r="JKL35" s="51" t="s">
        <v>7274</v>
      </c>
      <c r="JKM35" s="51" t="s">
        <v>7275</v>
      </c>
      <c r="JKN35" s="51" t="s">
        <v>7276</v>
      </c>
      <c r="JKO35" s="51" t="s">
        <v>7277</v>
      </c>
      <c r="JKP35" s="51" t="s">
        <v>7278</v>
      </c>
      <c r="JKQ35" s="51" t="s">
        <v>7279</v>
      </c>
      <c r="JKR35" s="51" t="s">
        <v>7280</v>
      </c>
      <c r="JKS35" s="51" t="s">
        <v>7281</v>
      </c>
      <c r="JKT35" s="51" t="s">
        <v>7282</v>
      </c>
      <c r="JKU35" s="51" t="s">
        <v>7283</v>
      </c>
      <c r="JKV35" s="51" t="s">
        <v>7284</v>
      </c>
      <c r="JKW35" s="51" t="s">
        <v>7285</v>
      </c>
      <c r="JKX35" s="51" t="s">
        <v>7286</v>
      </c>
      <c r="JKY35" s="51" t="s">
        <v>7287</v>
      </c>
      <c r="JKZ35" s="51" t="s">
        <v>7288</v>
      </c>
      <c r="JLA35" s="51" t="s">
        <v>7289</v>
      </c>
      <c r="JLB35" s="51" t="s">
        <v>7290</v>
      </c>
      <c r="JLC35" s="51" t="s">
        <v>7291</v>
      </c>
      <c r="JLD35" s="51" t="s">
        <v>7292</v>
      </c>
      <c r="JLE35" s="51" t="s">
        <v>7293</v>
      </c>
      <c r="JLF35" s="51" t="s">
        <v>7294</v>
      </c>
      <c r="JLG35" s="51" t="s">
        <v>7295</v>
      </c>
      <c r="JLH35" s="51" t="s">
        <v>7296</v>
      </c>
      <c r="JLI35" s="51" t="s">
        <v>7297</v>
      </c>
      <c r="JLJ35" s="51" t="s">
        <v>7298</v>
      </c>
      <c r="JLK35" s="51" t="s">
        <v>7299</v>
      </c>
      <c r="JLL35" s="51" t="s">
        <v>7300</v>
      </c>
      <c r="JLM35" s="51" t="s">
        <v>7301</v>
      </c>
      <c r="JLN35" s="51" t="s">
        <v>7302</v>
      </c>
      <c r="JLO35" s="51" t="s">
        <v>7303</v>
      </c>
      <c r="JLP35" s="51" t="s">
        <v>7304</v>
      </c>
      <c r="JLQ35" s="51" t="s">
        <v>7305</v>
      </c>
      <c r="JLR35" s="51" t="s">
        <v>7306</v>
      </c>
      <c r="JLS35" s="51" t="s">
        <v>7307</v>
      </c>
      <c r="JLT35" s="51" t="s">
        <v>7308</v>
      </c>
      <c r="JLU35" s="51" t="s">
        <v>7309</v>
      </c>
      <c r="JLV35" s="51" t="s">
        <v>7310</v>
      </c>
      <c r="JLW35" s="51" t="s">
        <v>7311</v>
      </c>
      <c r="JLX35" s="51" t="s">
        <v>7312</v>
      </c>
      <c r="JLY35" s="51" t="s">
        <v>7313</v>
      </c>
      <c r="JLZ35" s="51" t="s">
        <v>7314</v>
      </c>
      <c r="JMA35" s="51" t="s">
        <v>7315</v>
      </c>
      <c r="JMB35" s="51" t="s">
        <v>7316</v>
      </c>
      <c r="JMC35" s="51" t="s">
        <v>7317</v>
      </c>
      <c r="JMD35" s="51" t="s">
        <v>7318</v>
      </c>
      <c r="JME35" s="51" t="s">
        <v>7319</v>
      </c>
      <c r="JMF35" s="51" t="s">
        <v>7320</v>
      </c>
      <c r="JMG35" s="51" t="s">
        <v>7321</v>
      </c>
      <c r="JMH35" s="51" t="s">
        <v>7322</v>
      </c>
      <c r="JMI35" s="51" t="s">
        <v>7323</v>
      </c>
      <c r="JMJ35" s="51" t="s">
        <v>7324</v>
      </c>
      <c r="JMK35" s="51" t="s">
        <v>7325</v>
      </c>
      <c r="JML35" s="51" t="s">
        <v>7326</v>
      </c>
      <c r="JMM35" s="51" t="s">
        <v>7327</v>
      </c>
      <c r="JMN35" s="51" t="s">
        <v>7328</v>
      </c>
      <c r="JMO35" s="51" t="s">
        <v>7329</v>
      </c>
      <c r="JMP35" s="51" t="s">
        <v>7330</v>
      </c>
      <c r="JMQ35" s="51" t="s">
        <v>7331</v>
      </c>
      <c r="JMR35" s="51" t="s">
        <v>7332</v>
      </c>
      <c r="JMS35" s="51" t="s">
        <v>7333</v>
      </c>
      <c r="JMT35" s="51" t="s">
        <v>7334</v>
      </c>
      <c r="JMU35" s="51" t="s">
        <v>7335</v>
      </c>
      <c r="JMV35" s="51" t="s">
        <v>7336</v>
      </c>
      <c r="JMW35" s="51" t="s">
        <v>7337</v>
      </c>
      <c r="JMX35" s="51" t="s">
        <v>7338</v>
      </c>
      <c r="JMY35" s="51" t="s">
        <v>7339</v>
      </c>
      <c r="JMZ35" s="51" t="s">
        <v>7340</v>
      </c>
      <c r="JNA35" s="51" t="s">
        <v>7341</v>
      </c>
      <c r="JNB35" s="51" t="s">
        <v>7342</v>
      </c>
      <c r="JNC35" s="51" t="s">
        <v>7343</v>
      </c>
      <c r="JND35" s="51" t="s">
        <v>7344</v>
      </c>
      <c r="JNE35" s="51" t="s">
        <v>7345</v>
      </c>
      <c r="JNF35" s="51" t="s">
        <v>7346</v>
      </c>
      <c r="JNG35" s="51" t="s">
        <v>7347</v>
      </c>
      <c r="JNH35" s="51" t="s">
        <v>7348</v>
      </c>
      <c r="JNI35" s="51" t="s">
        <v>7349</v>
      </c>
      <c r="JNJ35" s="51" t="s">
        <v>7350</v>
      </c>
      <c r="JNK35" s="51" t="s">
        <v>7351</v>
      </c>
      <c r="JNL35" s="51" t="s">
        <v>7352</v>
      </c>
      <c r="JNM35" s="51" t="s">
        <v>7353</v>
      </c>
      <c r="JNN35" s="51" t="s">
        <v>7354</v>
      </c>
      <c r="JNO35" s="51" t="s">
        <v>7355</v>
      </c>
      <c r="JNP35" s="51" t="s">
        <v>7356</v>
      </c>
      <c r="JNQ35" s="51" t="s">
        <v>7357</v>
      </c>
      <c r="JNR35" s="51" t="s">
        <v>7358</v>
      </c>
      <c r="JNS35" s="51" t="s">
        <v>7359</v>
      </c>
      <c r="JNT35" s="51" t="s">
        <v>7360</v>
      </c>
      <c r="JNU35" s="51" t="s">
        <v>7361</v>
      </c>
      <c r="JNV35" s="51" t="s">
        <v>7362</v>
      </c>
      <c r="JNW35" s="51" t="s">
        <v>7363</v>
      </c>
      <c r="JNX35" s="51" t="s">
        <v>7364</v>
      </c>
      <c r="JNY35" s="51" t="s">
        <v>7365</v>
      </c>
      <c r="JNZ35" s="51" t="s">
        <v>7366</v>
      </c>
      <c r="JOA35" s="51" t="s">
        <v>7367</v>
      </c>
      <c r="JOB35" s="51" t="s">
        <v>7368</v>
      </c>
      <c r="JOC35" s="51" t="s">
        <v>7369</v>
      </c>
      <c r="JOD35" s="51" t="s">
        <v>7370</v>
      </c>
      <c r="JOE35" s="51" t="s">
        <v>7371</v>
      </c>
      <c r="JOF35" s="51" t="s">
        <v>7372</v>
      </c>
      <c r="JOG35" s="51" t="s">
        <v>7373</v>
      </c>
      <c r="JOH35" s="51" t="s">
        <v>7374</v>
      </c>
      <c r="JOI35" s="51" t="s">
        <v>7375</v>
      </c>
      <c r="JOJ35" s="51" t="s">
        <v>7376</v>
      </c>
      <c r="JOK35" s="51" t="s">
        <v>7377</v>
      </c>
      <c r="JOL35" s="51" t="s">
        <v>7378</v>
      </c>
      <c r="JOM35" s="51" t="s">
        <v>7379</v>
      </c>
      <c r="JON35" s="51" t="s">
        <v>7380</v>
      </c>
      <c r="JOO35" s="51" t="s">
        <v>7381</v>
      </c>
      <c r="JOP35" s="51" t="s">
        <v>7382</v>
      </c>
      <c r="JOQ35" s="51" t="s">
        <v>7383</v>
      </c>
      <c r="JOR35" s="51" t="s">
        <v>7384</v>
      </c>
      <c r="JOS35" s="51" t="s">
        <v>7385</v>
      </c>
      <c r="JOT35" s="51" t="s">
        <v>7386</v>
      </c>
      <c r="JOU35" s="51" t="s">
        <v>7387</v>
      </c>
      <c r="JOV35" s="51" t="s">
        <v>7388</v>
      </c>
      <c r="JOW35" s="51" t="s">
        <v>7389</v>
      </c>
      <c r="JOX35" s="51" t="s">
        <v>7390</v>
      </c>
      <c r="JOY35" s="51" t="s">
        <v>7391</v>
      </c>
      <c r="JOZ35" s="51" t="s">
        <v>7392</v>
      </c>
      <c r="JPA35" s="51" t="s">
        <v>7393</v>
      </c>
      <c r="JPB35" s="51" t="s">
        <v>7394</v>
      </c>
      <c r="JPC35" s="51" t="s">
        <v>7395</v>
      </c>
      <c r="JPD35" s="51" t="s">
        <v>7396</v>
      </c>
      <c r="JPE35" s="51" t="s">
        <v>7397</v>
      </c>
      <c r="JPF35" s="51" t="s">
        <v>7398</v>
      </c>
      <c r="JPG35" s="51" t="s">
        <v>7399</v>
      </c>
      <c r="JPH35" s="51" t="s">
        <v>7400</v>
      </c>
      <c r="JPI35" s="51" t="s">
        <v>7401</v>
      </c>
      <c r="JPJ35" s="51" t="s">
        <v>7402</v>
      </c>
      <c r="JPK35" s="51" t="s">
        <v>7403</v>
      </c>
      <c r="JPL35" s="51" t="s">
        <v>7404</v>
      </c>
      <c r="JPM35" s="51" t="s">
        <v>7405</v>
      </c>
      <c r="JPN35" s="51" t="s">
        <v>7406</v>
      </c>
      <c r="JPO35" s="51" t="s">
        <v>7407</v>
      </c>
      <c r="JPP35" s="51" t="s">
        <v>7408</v>
      </c>
      <c r="JPQ35" s="51" t="s">
        <v>7409</v>
      </c>
      <c r="JPR35" s="51" t="s">
        <v>7410</v>
      </c>
      <c r="JPS35" s="51" t="s">
        <v>7411</v>
      </c>
      <c r="JPT35" s="51" t="s">
        <v>7412</v>
      </c>
      <c r="JPU35" s="51" t="s">
        <v>7413</v>
      </c>
      <c r="JPV35" s="51" t="s">
        <v>7414</v>
      </c>
      <c r="JPW35" s="51" t="s">
        <v>7415</v>
      </c>
      <c r="JPX35" s="51" t="s">
        <v>7416</v>
      </c>
      <c r="JPY35" s="51" t="s">
        <v>7417</v>
      </c>
      <c r="JPZ35" s="51" t="s">
        <v>7418</v>
      </c>
      <c r="JQA35" s="51" t="s">
        <v>7419</v>
      </c>
      <c r="JQB35" s="51" t="s">
        <v>7420</v>
      </c>
      <c r="JQC35" s="51" t="s">
        <v>7421</v>
      </c>
      <c r="JQD35" s="51" t="s">
        <v>7422</v>
      </c>
      <c r="JQE35" s="51" t="s">
        <v>7423</v>
      </c>
      <c r="JQF35" s="51" t="s">
        <v>7424</v>
      </c>
      <c r="JQG35" s="51" t="s">
        <v>7425</v>
      </c>
      <c r="JQH35" s="51" t="s">
        <v>7426</v>
      </c>
      <c r="JQI35" s="51" t="s">
        <v>7427</v>
      </c>
      <c r="JQJ35" s="51" t="s">
        <v>7428</v>
      </c>
      <c r="JQK35" s="51" t="s">
        <v>7429</v>
      </c>
      <c r="JQL35" s="51" t="s">
        <v>7430</v>
      </c>
      <c r="JQM35" s="51" t="s">
        <v>7431</v>
      </c>
      <c r="JQN35" s="51" t="s">
        <v>7432</v>
      </c>
      <c r="JQO35" s="51" t="s">
        <v>7433</v>
      </c>
      <c r="JQP35" s="51" t="s">
        <v>7434</v>
      </c>
      <c r="JQQ35" s="51" t="s">
        <v>7435</v>
      </c>
      <c r="JQR35" s="51" t="s">
        <v>7436</v>
      </c>
      <c r="JQS35" s="51" t="s">
        <v>7437</v>
      </c>
      <c r="JQT35" s="51" t="s">
        <v>7438</v>
      </c>
      <c r="JQU35" s="51" t="s">
        <v>7439</v>
      </c>
      <c r="JQV35" s="51" t="s">
        <v>7440</v>
      </c>
      <c r="JQW35" s="51" t="s">
        <v>7441</v>
      </c>
      <c r="JQX35" s="51" t="s">
        <v>7442</v>
      </c>
      <c r="JQY35" s="51" t="s">
        <v>7443</v>
      </c>
      <c r="JQZ35" s="51" t="s">
        <v>7444</v>
      </c>
      <c r="JRA35" s="51" t="s">
        <v>7445</v>
      </c>
      <c r="JRB35" s="51" t="s">
        <v>7446</v>
      </c>
      <c r="JRC35" s="51" t="s">
        <v>7447</v>
      </c>
      <c r="JRD35" s="51" t="s">
        <v>7448</v>
      </c>
      <c r="JRE35" s="51" t="s">
        <v>7449</v>
      </c>
      <c r="JRF35" s="51" t="s">
        <v>7450</v>
      </c>
      <c r="JRG35" s="51" t="s">
        <v>7451</v>
      </c>
      <c r="JRH35" s="51" t="s">
        <v>7452</v>
      </c>
      <c r="JRI35" s="51" t="s">
        <v>7453</v>
      </c>
      <c r="JRJ35" s="51" t="s">
        <v>7454</v>
      </c>
      <c r="JRK35" s="51" t="s">
        <v>7455</v>
      </c>
      <c r="JRL35" s="51" t="s">
        <v>7456</v>
      </c>
      <c r="JRM35" s="51" t="s">
        <v>7457</v>
      </c>
      <c r="JRN35" s="51" t="s">
        <v>7458</v>
      </c>
      <c r="JRO35" s="51" t="s">
        <v>7459</v>
      </c>
      <c r="JRP35" s="51" t="s">
        <v>7460</v>
      </c>
      <c r="JRQ35" s="51" t="s">
        <v>7461</v>
      </c>
      <c r="JRR35" s="51" t="s">
        <v>7462</v>
      </c>
      <c r="JRS35" s="51" t="s">
        <v>7463</v>
      </c>
      <c r="JRT35" s="51" t="s">
        <v>7464</v>
      </c>
      <c r="JRU35" s="51" t="s">
        <v>7465</v>
      </c>
      <c r="JRV35" s="51" t="s">
        <v>7466</v>
      </c>
      <c r="JRW35" s="51" t="s">
        <v>7467</v>
      </c>
      <c r="JRX35" s="51" t="s">
        <v>7468</v>
      </c>
      <c r="JRY35" s="51" t="s">
        <v>7469</v>
      </c>
      <c r="JRZ35" s="51" t="s">
        <v>7470</v>
      </c>
      <c r="JSA35" s="51" t="s">
        <v>7471</v>
      </c>
      <c r="JSB35" s="51" t="s">
        <v>7472</v>
      </c>
      <c r="JSC35" s="51" t="s">
        <v>7473</v>
      </c>
      <c r="JSD35" s="51" t="s">
        <v>7474</v>
      </c>
      <c r="JSE35" s="51" t="s">
        <v>7475</v>
      </c>
      <c r="JSF35" s="51" t="s">
        <v>7476</v>
      </c>
      <c r="JSG35" s="51" t="s">
        <v>7477</v>
      </c>
      <c r="JSH35" s="51" t="s">
        <v>7478</v>
      </c>
      <c r="JSI35" s="51" t="s">
        <v>7479</v>
      </c>
      <c r="JSJ35" s="51" t="s">
        <v>7480</v>
      </c>
      <c r="JSK35" s="51" t="s">
        <v>7481</v>
      </c>
      <c r="JSL35" s="51" t="s">
        <v>7482</v>
      </c>
      <c r="JSM35" s="51" t="s">
        <v>7483</v>
      </c>
      <c r="JSN35" s="51" t="s">
        <v>7484</v>
      </c>
      <c r="JSO35" s="51" t="s">
        <v>7485</v>
      </c>
      <c r="JSP35" s="51" t="s">
        <v>7486</v>
      </c>
      <c r="JSQ35" s="51" t="s">
        <v>7487</v>
      </c>
      <c r="JSR35" s="51" t="s">
        <v>7488</v>
      </c>
      <c r="JSS35" s="51" t="s">
        <v>7489</v>
      </c>
      <c r="JST35" s="51" t="s">
        <v>7490</v>
      </c>
      <c r="JSU35" s="51" t="s">
        <v>7491</v>
      </c>
      <c r="JSV35" s="51" t="s">
        <v>7492</v>
      </c>
      <c r="JSW35" s="51" t="s">
        <v>7493</v>
      </c>
      <c r="JSX35" s="51" t="s">
        <v>7494</v>
      </c>
      <c r="JSY35" s="51" t="s">
        <v>7495</v>
      </c>
      <c r="JSZ35" s="51" t="s">
        <v>7496</v>
      </c>
      <c r="JTA35" s="51" t="s">
        <v>7497</v>
      </c>
      <c r="JTB35" s="51" t="s">
        <v>7498</v>
      </c>
      <c r="JTC35" s="51" t="s">
        <v>7499</v>
      </c>
      <c r="JTD35" s="51" t="s">
        <v>7500</v>
      </c>
      <c r="JTE35" s="51" t="s">
        <v>7501</v>
      </c>
      <c r="JTF35" s="51" t="s">
        <v>7502</v>
      </c>
      <c r="JTG35" s="51" t="s">
        <v>7503</v>
      </c>
      <c r="JTH35" s="51" t="s">
        <v>7504</v>
      </c>
      <c r="JTI35" s="51" t="s">
        <v>7505</v>
      </c>
      <c r="JTJ35" s="51" t="s">
        <v>7506</v>
      </c>
      <c r="JTK35" s="51" t="s">
        <v>7507</v>
      </c>
      <c r="JTL35" s="51" t="s">
        <v>7508</v>
      </c>
      <c r="JTM35" s="51" t="s">
        <v>7509</v>
      </c>
      <c r="JTN35" s="51" t="s">
        <v>7510</v>
      </c>
      <c r="JTO35" s="51" t="s">
        <v>7511</v>
      </c>
      <c r="JTP35" s="51" t="s">
        <v>7512</v>
      </c>
      <c r="JTQ35" s="51" t="s">
        <v>7513</v>
      </c>
      <c r="JTR35" s="51" t="s">
        <v>7514</v>
      </c>
      <c r="JTS35" s="51" t="s">
        <v>7515</v>
      </c>
      <c r="JTT35" s="51" t="s">
        <v>7516</v>
      </c>
      <c r="JTU35" s="51" t="s">
        <v>7517</v>
      </c>
      <c r="JTV35" s="51" t="s">
        <v>7518</v>
      </c>
      <c r="JTW35" s="51" t="s">
        <v>7519</v>
      </c>
      <c r="JTX35" s="51" t="s">
        <v>7520</v>
      </c>
      <c r="JTY35" s="51" t="s">
        <v>7521</v>
      </c>
      <c r="JTZ35" s="51" t="s">
        <v>7522</v>
      </c>
      <c r="JUA35" s="51" t="s">
        <v>7523</v>
      </c>
      <c r="JUB35" s="51" t="s">
        <v>7524</v>
      </c>
      <c r="JUC35" s="51" t="s">
        <v>7525</v>
      </c>
      <c r="JUD35" s="51" t="s">
        <v>7526</v>
      </c>
      <c r="JUE35" s="51" t="s">
        <v>7527</v>
      </c>
      <c r="JUF35" s="51" t="s">
        <v>7528</v>
      </c>
      <c r="JUG35" s="51" t="s">
        <v>7529</v>
      </c>
      <c r="JUH35" s="51" t="s">
        <v>7530</v>
      </c>
      <c r="JUI35" s="51" t="s">
        <v>7531</v>
      </c>
      <c r="JUJ35" s="51" t="s">
        <v>7532</v>
      </c>
      <c r="JUK35" s="51" t="s">
        <v>7533</v>
      </c>
      <c r="JUL35" s="51" t="s">
        <v>7534</v>
      </c>
      <c r="JUM35" s="51" t="s">
        <v>7535</v>
      </c>
      <c r="JUN35" s="51" t="s">
        <v>7536</v>
      </c>
      <c r="JUO35" s="51" t="s">
        <v>7537</v>
      </c>
      <c r="JUP35" s="51" t="s">
        <v>7538</v>
      </c>
      <c r="JUQ35" s="51" t="s">
        <v>7539</v>
      </c>
      <c r="JUR35" s="51" t="s">
        <v>7540</v>
      </c>
      <c r="JUS35" s="51" t="s">
        <v>7541</v>
      </c>
      <c r="JUT35" s="51" t="s">
        <v>7542</v>
      </c>
      <c r="JUU35" s="51" t="s">
        <v>7543</v>
      </c>
      <c r="JUV35" s="51" t="s">
        <v>7544</v>
      </c>
      <c r="JUW35" s="51" t="s">
        <v>7545</v>
      </c>
      <c r="JUX35" s="51" t="s">
        <v>7546</v>
      </c>
      <c r="JUY35" s="51" t="s">
        <v>7547</v>
      </c>
      <c r="JUZ35" s="51" t="s">
        <v>7548</v>
      </c>
      <c r="JVA35" s="51" t="s">
        <v>7549</v>
      </c>
      <c r="JVB35" s="51" t="s">
        <v>7550</v>
      </c>
      <c r="JVC35" s="51" t="s">
        <v>7551</v>
      </c>
      <c r="JVD35" s="51" t="s">
        <v>7552</v>
      </c>
      <c r="JVE35" s="51" t="s">
        <v>7553</v>
      </c>
      <c r="JVF35" s="51" t="s">
        <v>7554</v>
      </c>
      <c r="JVG35" s="51" t="s">
        <v>7555</v>
      </c>
      <c r="JVH35" s="51" t="s">
        <v>7556</v>
      </c>
      <c r="JVI35" s="51" t="s">
        <v>7557</v>
      </c>
      <c r="JVJ35" s="51" t="s">
        <v>7558</v>
      </c>
      <c r="JVK35" s="51" t="s">
        <v>7559</v>
      </c>
      <c r="JVL35" s="51" t="s">
        <v>7560</v>
      </c>
      <c r="JVM35" s="51" t="s">
        <v>7561</v>
      </c>
      <c r="JVN35" s="51" t="s">
        <v>7562</v>
      </c>
      <c r="JVO35" s="51" t="s">
        <v>7563</v>
      </c>
      <c r="JVP35" s="51" t="s">
        <v>7564</v>
      </c>
      <c r="JVQ35" s="51" t="s">
        <v>7565</v>
      </c>
      <c r="JVR35" s="51" t="s">
        <v>7566</v>
      </c>
      <c r="JVS35" s="51" t="s">
        <v>7567</v>
      </c>
      <c r="JVT35" s="51" t="s">
        <v>7568</v>
      </c>
      <c r="JVU35" s="51" t="s">
        <v>7569</v>
      </c>
      <c r="JVV35" s="51" t="s">
        <v>7570</v>
      </c>
      <c r="JVW35" s="51" t="s">
        <v>7571</v>
      </c>
      <c r="JVX35" s="51" t="s">
        <v>7572</v>
      </c>
      <c r="JVY35" s="51" t="s">
        <v>7573</v>
      </c>
      <c r="JVZ35" s="51" t="s">
        <v>7574</v>
      </c>
      <c r="JWA35" s="51" t="s">
        <v>7575</v>
      </c>
      <c r="JWB35" s="51" t="s">
        <v>7576</v>
      </c>
      <c r="JWC35" s="51" t="s">
        <v>7577</v>
      </c>
      <c r="JWD35" s="51" t="s">
        <v>7578</v>
      </c>
      <c r="JWE35" s="51" t="s">
        <v>7579</v>
      </c>
      <c r="JWF35" s="51" t="s">
        <v>7580</v>
      </c>
      <c r="JWG35" s="51" t="s">
        <v>7581</v>
      </c>
      <c r="JWH35" s="51" t="s">
        <v>7582</v>
      </c>
      <c r="JWI35" s="51" t="s">
        <v>7583</v>
      </c>
      <c r="JWJ35" s="51" t="s">
        <v>7584</v>
      </c>
      <c r="JWK35" s="51" t="s">
        <v>7585</v>
      </c>
      <c r="JWL35" s="51" t="s">
        <v>7586</v>
      </c>
      <c r="JWM35" s="51" t="s">
        <v>7587</v>
      </c>
      <c r="JWN35" s="51" t="s">
        <v>7588</v>
      </c>
      <c r="JWO35" s="51" t="s">
        <v>7589</v>
      </c>
      <c r="JWP35" s="51" t="s">
        <v>7590</v>
      </c>
      <c r="JWQ35" s="51" t="s">
        <v>7591</v>
      </c>
      <c r="JWR35" s="51" t="s">
        <v>7592</v>
      </c>
      <c r="JWS35" s="51" t="s">
        <v>7593</v>
      </c>
      <c r="JWT35" s="51" t="s">
        <v>7594</v>
      </c>
      <c r="JWU35" s="51" t="s">
        <v>7595</v>
      </c>
      <c r="JWV35" s="51" t="s">
        <v>7596</v>
      </c>
      <c r="JWW35" s="51" t="s">
        <v>7597</v>
      </c>
      <c r="JWX35" s="51" t="s">
        <v>7598</v>
      </c>
      <c r="JWY35" s="51" t="s">
        <v>7599</v>
      </c>
      <c r="JWZ35" s="51" t="s">
        <v>7600</v>
      </c>
      <c r="JXA35" s="51" t="s">
        <v>7601</v>
      </c>
      <c r="JXB35" s="51" t="s">
        <v>7602</v>
      </c>
      <c r="JXC35" s="51" t="s">
        <v>7603</v>
      </c>
      <c r="JXD35" s="51" t="s">
        <v>7604</v>
      </c>
      <c r="JXE35" s="51" t="s">
        <v>7605</v>
      </c>
      <c r="JXF35" s="51" t="s">
        <v>7606</v>
      </c>
      <c r="JXG35" s="51" t="s">
        <v>7607</v>
      </c>
      <c r="JXH35" s="51" t="s">
        <v>7608</v>
      </c>
      <c r="JXI35" s="51" t="s">
        <v>7609</v>
      </c>
      <c r="JXJ35" s="51" t="s">
        <v>7610</v>
      </c>
      <c r="JXK35" s="51" t="s">
        <v>7611</v>
      </c>
      <c r="JXL35" s="51" t="s">
        <v>7612</v>
      </c>
      <c r="JXM35" s="51" t="s">
        <v>7613</v>
      </c>
      <c r="JXN35" s="51" t="s">
        <v>7614</v>
      </c>
      <c r="JXO35" s="51" t="s">
        <v>7615</v>
      </c>
      <c r="JXP35" s="51" t="s">
        <v>7616</v>
      </c>
      <c r="JXQ35" s="51" t="s">
        <v>7617</v>
      </c>
      <c r="JXR35" s="51" t="s">
        <v>7618</v>
      </c>
      <c r="JXS35" s="51" t="s">
        <v>7619</v>
      </c>
      <c r="JXT35" s="51" t="s">
        <v>7620</v>
      </c>
      <c r="JXU35" s="51" t="s">
        <v>7621</v>
      </c>
      <c r="JXV35" s="51" t="s">
        <v>7622</v>
      </c>
      <c r="JXW35" s="51" t="s">
        <v>7623</v>
      </c>
      <c r="JXX35" s="51" t="s">
        <v>7624</v>
      </c>
      <c r="JXY35" s="51" t="s">
        <v>7625</v>
      </c>
      <c r="JXZ35" s="51" t="s">
        <v>7626</v>
      </c>
      <c r="JYA35" s="51" t="s">
        <v>7627</v>
      </c>
      <c r="JYB35" s="51" t="s">
        <v>7628</v>
      </c>
      <c r="JYC35" s="51" t="s">
        <v>7629</v>
      </c>
      <c r="JYD35" s="51" t="s">
        <v>7630</v>
      </c>
      <c r="JYE35" s="51" t="s">
        <v>7631</v>
      </c>
      <c r="JYF35" s="51" t="s">
        <v>7632</v>
      </c>
      <c r="JYG35" s="51" t="s">
        <v>7633</v>
      </c>
      <c r="JYH35" s="51" t="s">
        <v>7634</v>
      </c>
      <c r="JYI35" s="51" t="s">
        <v>7635</v>
      </c>
      <c r="JYJ35" s="51" t="s">
        <v>7636</v>
      </c>
      <c r="JYK35" s="51" t="s">
        <v>7637</v>
      </c>
      <c r="JYL35" s="51" t="s">
        <v>7638</v>
      </c>
      <c r="JYM35" s="51" t="s">
        <v>7639</v>
      </c>
      <c r="JYN35" s="51" t="s">
        <v>7640</v>
      </c>
      <c r="JYO35" s="51" t="s">
        <v>7641</v>
      </c>
      <c r="JYP35" s="51" t="s">
        <v>7642</v>
      </c>
      <c r="JYQ35" s="51" t="s">
        <v>7643</v>
      </c>
      <c r="JYR35" s="51" t="s">
        <v>7644</v>
      </c>
      <c r="JYS35" s="51" t="s">
        <v>7645</v>
      </c>
      <c r="JYT35" s="51" t="s">
        <v>7646</v>
      </c>
      <c r="JYU35" s="51" t="s">
        <v>7647</v>
      </c>
      <c r="JYV35" s="51" t="s">
        <v>7648</v>
      </c>
      <c r="JYW35" s="51" t="s">
        <v>7649</v>
      </c>
      <c r="JYX35" s="51" t="s">
        <v>7650</v>
      </c>
      <c r="JYY35" s="51" t="s">
        <v>7651</v>
      </c>
      <c r="JYZ35" s="51" t="s">
        <v>7652</v>
      </c>
      <c r="JZA35" s="51" t="s">
        <v>7653</v>
      </c>
      <c r="JZB35" s="51" t="s">
        <v>7654</v>
      </c>
      <c r="JZC35" s="51" t="s">
        <v>7655</v>
      </c>
      <c r="JZD35" s="51" t="s">
        <v>7656</v>
      </c>
      <c r="JZE35" s="51" t="s">
        <v>7657</v>
      </c>
      <c r="JZF35" s="51" t="s">
        <v>7658</v>
      </c>
      <c r="JZG35" s="51" t="s">
        <v>7659</v>
      </c>
      <c r="JZH35" s="51" t="s">
        <v>7660</v>
      </c>
      <c r="JZI35" s="51" t="s">
        <v>7661</v>
      </c>
      <c r="JZJ35" s="51" t="s">
        <v>7662</v>
      </c>
      <c r="JZK35" s="51" t="s">
        <v>7663</v>
      </c>
      <c r="JZL35" s="51" t="s">
        <v>7664</v>
      </c>
      <c r="JZM35" s="51" t="s">
        <v>7665</v>
      </c>
      <c r="JZN35" s="51" t="s">
        <v>7666</v>
      </c>
      <c r="JZO35" s="51" t="s">
        <v>7667</v>
      </c>
      <c r="JZP35" s="51" t="s">
        <v>7668</v>
      </c>
      <c r="JZQ35" s="51" t="s">
        <v>7669</v>
      </c>
      <c r="JZR35" s="51" t="s">
        <v>7670</v>
      </c>
      <c r="JZS35" s="51" t="s">
        <v>7671</v>
      </c>
      <c r="JZT35" s="51" t="s">
        <v>7672</v>
      </c>
      <c r="JZU35" s="51" t="s">
        <v>7673</v>
      </c>
      <c r="JZV35" s="51" t="s">
        <v>7674</v>
      </c>
      <c r="JZW35" s="51" t="s">
        <v>7675</v>
      </c>
      <c r="JZX35" s="51" t="s">
        <v>7676</v>
      </c>
      <c r="JZY35" s="51" t="s">
        <v>7677</v>
      </c>
      <c r="JZZ35" s="51" t="s">
        <v>7678</v>
      </c>
      <c r="KAA35" s="51" t="s">
        <v>7679</v>
      </c>
      <c r="KAB35" s="51" t="s">
        <v>7680</v>
      </c>
      <c r="KAC35" s="51" t="s">
        <v>7681</v>
      </c>
      <c r="KAD35" s="51" t="s">
        <v>7682</v>
      </c>
      <c r="KAE35" s="51" t="s">
        <v>7683</v>
      </c>
      <c r="KAF35" s="51" t="s">
        <v>7684</v>
      </c>
      <c r="KAG35" s="51" t="s">
        <v>7685</v>
      </c>
      <c r="KAH35" s="51" t="s">
        <v>7686</v>
      </c>
      <c r="KAI35" s="51" t="s">
        <v>7687</v>
      </c>
      <c r="KAJ35" s="51" t="s">
        <v>7688</v>
      </c>
      <c r="KAK35" s="51" t="s">
        <v>7689</v>
      </c>
      <c r="KAL35" s="51" t="s">
        <v>7690</v>
      </c>
      <c r="KAM35" s="51" t="s">
        <v>7691</v>
      </c>
      <c r="KAN35" s="51" t="s">
        <v>7692</v>
      </c>
      <c r="KAO35" s="51" t="s">
        <v>7693</v>
      </c>
      <c r="KAP35" s="51" t="s">
        <v>7694</v>
      </c>
      <c r="KAQ35" s="51" t="s">
        <v>7695</v>
      </c>
      <c r="KAR35" s="51" t="s">
        <v>7696</v>
      </c>
      <c r="KAS35" s="51" t="s">
        <v>7697</v>
      </c>
      <c r="KAT35" s="51" t="s">
        <v>7698</v>
      </c>
      <c r="KAU35" s="51" t="s">
        <v>7699</v>
      </c>
      <c r="KAV35" s="51" t="s">
        <v>7700</v>
      </c>
      <c r="KAW35" s="51" t="s">
        <v>7701</v>
      </c>
      <c r="KAX35" s="51" t="s">
        <v>7702</v>
      </c>
      <c r="KAY35" s="51" t="s">
        <v>7703</v>
      </c>
      <c r="KAZ35" s="51" t="s">
        <v>7704</v>
      </c>
      <c r="KBA35" s="51" t="s">
        <v>7705</v>
      </c>
      <c r="KBB35" s="51" t="s">
        <v>7706</v>
      </c>
      <c r="KBC35" s="51" t="s">
        <v>7707</v>
      </c>
      <c r="KBD35" s="51" t="s">
        <v>7708</v>
      </c>
      <c r="KBE35" s="51" t="s">
        <v>7709</v>
      </c>
      <c r="KBF35" s="51" t="s">
        <v>7710</v>
      </c>
      <c r="KBG35" s="51" t="s">
        <v>7711</v>
      </c>
      <c r="KBH35" s="51" t="s">
        <v>7712</v>
      </c>
      <c r="KBI35" s="51" t="s">
        <v>7713</v>
      </c>
      <c r="KBJ35" s="51" t="s">
        <v>7714</v>
      </c>
      <c r="KBK35" s="51" t="s">
        <v>7715</v>
      </c>
      <c r="KBL35" s="51" t="s">
        <v>7716</v>
      </c>
      <c r="KBM35" s="51" t="s">
        <v>7717</v>
      </c>
      <c r="KBN35" s="51" t="s">
        <v>7718</v>
      </c>
      <c r="KBO35" s="51" t="s">
        <v>7719</v>
      </c>
      <c r="KBP35" s="51" t="s">
        <v>7720</v>
      </c>
      <c r="KBQ35" s="51" t="s">
        <v>7721</v>
      </c>
      <c r="KBR35" s="51" t="s">
        <v>7722</v>
      </c>
      <c r="KBS35" s="51" t="s">
        <v>7723</v>
      </c>
      <c r="KBT35" s="51" t="s">
        <v>7724</v>
      </c>
      <c r="KBU35" s="51" t="s">
        <v>7725</v>
      </c>
      <c r="KBV35" s="51" t="s">
        <v>7726</v>
      </c>
      <c r="KBW35" s="51" t="s">
        <v>7727</v>
      </c>
      <c r="KBX35" s="51" t="s">
        <v>7728</v>
      </c>
      <c r="KBY35" s="51" t="s">
        <v>7729</v>
      </c>
      <c r="KBZ35" s="51" t="s">
        <v>7730</v>
      </c>
      <c r="KCA35" s="51" t="s">
        <v>7731</v>
      </c>
      <c r="KCB35" s="51" t="s">
        <v>7732</v>
      </c>
      <c r="KCC35" s="51" t="s">
        <v>7733</v>
      </c>
      <c r="KCD35" s="51" t="s">
        <v>7734</v>
      </c>
      <c r="KCE35" s="51" t="s">
        <v>7735</v>
      </c>
      <c r="KCF35" s="51" t="s">
        <v>7736</v>
      </c>
      <c r="KCG35" s="51" t="s">
        <v>7737</v>
      </c>
      <c r="KCH35" s="51" t="s">
        <v>7738</v>
      </c>
      <c r="KCI35" s="51" t="s">
        <v>7739</v>
      </c>
      <c r="KCJ35" s="51" t="s">
        <v>7740</v>
      </c>
      <c r="KCK35" s="51" t="s">
        <v>7741</v>
      </c>
      <c r="KCL35" s="51" t="s">
        <v>7742</v>
      </c>
      <c r="KCM35" s="51" t="s">
        <v>7743</v>
      </c>
      <c r="KCN35" s="51" t="s">
        <v>7744</v>
      </c>
      <c r="KCO35" s="51" t="s">
        <v>7745</v>
      </c>
      <c r="KCP35" s="51" t="s">
        <v>7746</v>
      </c>
      <c r="KCQ35" s="51" t="s">
        <v>7747</v>
      </c>
      <c r="KCR35" s="51" t="s">
        <v>7748</v>
      </c>
      <c r="KCS35" s="51" t="s">
        <v>7749</v>
      </c>
      <c r="KCT35" s="51" t="s">
        <v>7750</v>
      </c>
      <c r="KCU35" s="51" t="s">
        <v>7751</v>
      </c>
      <c r="KCV35" s="51" t="s">
        <v>7752</v>
      </c>
      <c r="KCW35" s="51" t="s">
        <v>7753</v>
      </c>
      <c r="KCX35" s="51" t="s">
        <v>7754</v>
      </c>
      <c r="KCY35" s="51" t="s">
        <v>7755</v>
      </c>
      <c r="KCZ35" s="51" t="s">
        <v>7756</v>
      </c>
      <c r="KDA35" s="51" t="s">
        <v>7757</v>
      </c>
      <c r="KDB35" s="51" t="s">
        <v>7758</v>
      </c>
      <c r="KDC35" s="51" t="s">
        <v>7759</v>
      </c>
      <c r="KDD35" s="51" t="s">
        <v>7760</v>
      </c>
      <c r="KDE35" s="51" t="s">
        <v>7761</v>
      </c>
      <c r="KDF35" s="51" t="s">
        <v>7762</v>
      </c>
      <c r="KDG35" s="51" t="s">
        <v>7763</v>
      </c>
      <c r="KDH35" s="51" t="s">
        <v>7764</v>
      </c>
      <c r="KDI35" s="51" t="s">
        <v>7765</v>
      </c>
      <c r="KDJ35" s="51" t="s">
        <v>7766</v>
      </c>
      <c r="KDK35" s="51" t="s">
        <v>7767</v>
      </c>
      <c r="KDL35" s="51" t="s">
        <v>7768</v>
      </c>
      <c r="KDM35" s="51" t="s">
        <v>7769</v>
      </c>
      <c r="KDN35" s="51" t="s">
        <v>7770</v>
      </c>
      <c r="KDO35" s="51" t="s">
        <v>7771</v>
      </c>
      <c r="KDP35" s="51" t="s">
        <v>7772</v>
      </c>
      <c r="KDQ35" s="51" t="s">
        <v>7773</v>
      </c>
      <c r="KDR35" s="51" t="s">
        <v>7774</v>
      </c>
      <c r="KDS35" s="51" t="s">
        <v>7775</v>
      </c>
      <c r="KDT35" s="51" t="s">
        <v>7776</v>
      </c>
      <c r="KDU35" s="51" t="s">
        <v>7777</v>
      </c>
      <c r="KDV35" s="51" t="s">
        <v>7778</v>
      </c>
      <c r="KDW35" s="51" t="s">
        <v>7779</v>
      </c>
      <c r="KDX35" s="51" t="s">
        <v>7780</v>
      </c>
      <c r="KDY35" s="51" t="s">
        <v>7781</v>
      </c>
      <c r="KDZ35" s="51" t="s">
        <v>7782</v>
      </c>
      <c r="KEA35" s="51" t="s">
        <v>7783</v>
      </c>
      <c r="KEB35" s="51" t="s">
        <v>7784</v>
      </c>
      <c r="KEC35" s="51" t="s">
        <v>7785</v>
      </c>
      <c r="KED35" s="51" t="s">
        <v>7786</v>
      </c>
      <c r="KEE35" s="51" t="s">
        <v>7787</v>
      </c>
      <c r="KEF35" s="51" t="s">
        <v>7788</v>
      </c>
      <c r="KEG35" s="51" t="s">
        <v>7789</v>
      </c>
      <c r="KEH35" s="51" t="s">
        <v>7790</v>
      </c>
      <c r="KEI35" s="51" t="s">
        <v>7791</v>
      </c>
      <c r="KEJ35" s="51" t="s">
        <v>7792</v>
      </c>
      <c r="KEK35" s="51" t="s">
        <v>7793</v>
      </c>
      <c r="KEL35" s="51" t="s">
        <v>7794</v>
      </c>
      <c r="KEM35" s="51" t="s">
        <v>7795</v>
      </c>
      <c r="KEN35" s="51" t="s">
        <v>7796</v>
      </c>
      <c r="KEO35" s="51" t="s">
        <v>7797</v>
      </c>
      <c r="KEP35" s="51" t="s">
        <v>7798</v>
      </c>
      <c r="KEQ35" s="51" t="s">
        <v>7799</v>
      </c>
      <c r="KER35" s="51" t="s">
        <v>7800</v>
      </c>
      <c r="KES35" s="51" t="s">
        <v>7801</v>
      </c>
      <c r="KET35" s="51" t="s">
        <v>7802</v>
      </c>
      <c r="KEU35" s="51" t="s">
        <v>7803</v>
      </c>
      <c r="KEV35" s="51" t="s">
        <v>7804</v>
      </c>
      <c r="KEW35" s="51" t="s">
        <v>7805</v>
      </c>
      <c r="KEX35" s="51" t="s">
        <v>7806</v>
      </c>
      <c r="KEY35" s="51" t="s">
        <v>7807</v>
      </c>
      <c r="KEZ35" s="51" t="s">
        <v>7808</v>
      </c>
      <c r="KFA35" s="51" t="s">
        <v>7809</v>
      </c>
      <c r="KFB35" s="51" t="s">
        <v>7810</v>
      </c>
      <c r="KFC35" s="51" t="s">
        <v>7811</v>
      </c>
      <c r="KFD35" s="51" t="s">
        <v>7812</v>
      </c>
      <c r="KFE35" s="51" t="s">
        <v>7813</v>
      </c>
      <c r="KFF35" s="51" t="s">
        <v>7814</v>
      </c>
      <c r="KFG35" s="51" t="s">
        <v>7815</v>
      </c>
      <c r="KFH35" s="51" t="s">
        <v>7816</v>
      </c>
      <c r="KFI35" s="51" t="s">
        <v>7817</v>
      </c>
      <c r="KFJ35" s="51" t="s">
        <v>7818</v>
      </c>
      <c r="KFK35" s="51" t="s">
        <v>7819</v>
      </c>
      <c r="KFL35" s="51" t="s">
        <v>7820</v>
      </c>
      <c r="KFM35" s="51" t="s">
        <v>7821</v>
      </c>
      <c r="KFN35" s="51" t="s">
        <v>7822</v>
      </c>
      <c r="KFO35" s="51" t="s">
        <v>7823</v>
      </c>
      <c r="KFP35" s="51" t="s">
        <v>7824</v>
      </c>
      <c r="KFQ35" s="51" t="s">
        <v>7825</v>
      </c>
      <c r="KFR35" s="51" t="s">
        <v>7826</v>
      </c>
      <c r="KFS35" s="51" t="s">
        <v>7827</v>
      </c>
      <c r="KFT35" s="51" t="s">
        <v>7828</v>
      </c>
      <c r="KFU35" s="51" t="s">
        <v>7829</v>
      </c>
      <c r="KFV35" s="51" t="s">
        <v>7830</v>
      </c>
      <c r="KFW35" s="51" t="s">
        <v>7831</v>
      </c>
      <c r="KFX35" s="51" t="s">
        <v>7832</v>
      </c>
      <c r="KFY35" s="51" t="s">
        <v>7833</v>
      </c>
      <c r="KFZ35" s="51" t="s">
        <v>7834</v>
      </c>
      <c r="KGA35" s="51" t="s">
        <v>7835</v>
      </c>
      <c r="KGB35" s="51" t="s">
        <v>7836</v>
      </c>
      <c r="KGC35" s="51" t="s">
        <v>7837</v>
      </c>
      <c r="KGD35" s="51" t="s">
        <v>7838</v>
      </c>
      <c r="KGE35" s="51" t="s">
        <v>7839</v>
      </c>
      <c r="KGF35" s="51" t="s">
        <v>7840</v>
      </c>
      <c r="KGG35" s="51" t="s">
        <v>7841</v>
      </c>
      <c r="KGH35" s="51" t="s">
        <v>7842</v>
      </c>
      <c r="KGI35" s="51" t="s">
        <v>7843</v>
      </c>
      <c r="KGJ35" s="51" t="s">
        <v>7844</v>
      </c>
      <c r="KGK35" s="51" t="s">
        <v>7845</v>
      </c>
      <c r="KGL35" s="51" t="s">
        <v>7846</v>
      </c>
      <c r="KGM35" s="51" t="s">
        <v>7847</v>
      </c>
      <c r="KGN35" s="51" t="s">
        <v>7848</v>
      </c>
      <c r="KGO35" s="51" t="s">
        <v>7849</v>
      </c>
      <c r="KGP35" s="51" t="s">
        <v>7850</v>
      </c>
      <c r="KGQ35" s="51" t="s">
        <v>7851</v>
      </c>
      <c r="KGR35" s="51" t="s">
        <v>7852</v>
      </c>
      <c r="KGS35" s="51" t="s">
        <v>7853</v>
      </c>
      <c r="KGT35" s="51" t="s">
        <v>7854</v>
      </c>
      <c r="KGU35" s="51" t="s">
        <v>7855</v>
      </c>
      <c r="KGV35" s="51" t="s">
        <v>7856</v>
      </c>
      <c r="KGW35" s="51" t="s">
        <v>7857</v>
      </c>
      <c r="KGX35" s="51" t="s">
        <v>7858</v>
      </c>
      <c r="KGY35" s="51" t="s">
        <v>7859</v>
      </c>
      <c r="KGZ35" s="51" t="s">
        <v>7860</v>
      </c>
      <c r="KHA35" s="51" t="s">
        <v>7861</v>
      </c>
      <c r="KHB35" s="51" t="s">
        <v>7862</v>
      </c>
      <c r="KHC35" s="51" t="s">
        <v>7863</v>
      </c>
      <c r="KHD35" s="51" t="s">
        <v>7864</v>
      </c>
      <c r="KHE35" s="51" t="s">
        <v>7865</v>
      </c>
      <c r="KHF35" s="51" t="s">
        <v>7866</v>
      </c>
      <c r="KHG35" s="51" t="s">
        <v>7867</v>
      </c>
      <c r="KHH35" s="51" t="s">
        <v>7868</v>
      </c>
      <c r="KHI35" s="51" t="s">
        <v>7869</v>
      </c>
      <c r="KHJ35" s="51" t="s">
        <v>7870</v>
      </c>
      <c r="KHK35" s="51" t="s">
        <v>7871</v>
      </c>
      <c r="KHL35" s="51" t="s">
        <v>7872</v>
      </c>
      <c r="KHM35" s="51" t="s">
        <v>7873</v>
      </c>
      <c r="KHN35" s="51" t="s">
        <v>7874</v>
      </c>
      <c r="KHO35" s="51" t="s">
        <v>7875</v>
      </c>
      <c r="KHP35" s="51" t="s">
        <v>7876</v>
      </c>
      <c r="KHQ35" s="51" t="s">
        <v>7877</v>
      </c>
      <c r="KHR35" s="51" t="s">
        <v>7878</v>
      </c>
      <c r="KHS35" s="51" t="s">
        <v>7879</v>
      </c>
      <c r="KHT35" s="51" t="s">
        <v>7880</v>
      </c>
      <c r="KHU35" s="51" t="s">
        <v>7881</v>
      </c>
      <c r="KHV35" s="51" t="s">
        <v>7882</v>
      </c>
      <c r="KHW35" s="51" t="s">
        <v>7883</v>
      </c>
      <c r="KHX35" s="51" t="s">
        <v>7884</v>
      </c>
      <c r="KHY35" s="51" t="s">
        <v>7885</v>
      </c>
      <c r="KHZ35" s="51" t="s">
        <v>7886</v>
      </c>
      <c r="KIA35" s="51" t="s">
        <v>7887</v>
      </c>
      <c r="KIB35" s="51" t="s">
        <v>7888</v>
      </c>
      <c r="KIC35" s="51" t="s">
        <v>7889</v>
      </c>
      <c r="KID35" s="51" t="s">
        <v>7890</v>
      </c>
      <c r="KIE35" s="51" t="s">
        <v>7891</v>
      </c>
      <c r="KIF35" s="51" t="s">
        <v>7892</v>
      </c>
      <c r="KIG35" s="51" t="s">
        <v>7893</v>
      </c>
      <c r="KIH35" s="51" t="s">
        <v>7894</v>
      </c>
      <c r="KII35" s="51" t="s">
        <v>7895</v>
      </c>
      <c r="KIJ35" s="51" t="s">
        <v>7896</v>
      </c>
      <c r="KIK35" s="51" t="s">
        <v>7897</v>
      </c>
      <c r="KIL35" s="51" t="s">
        <v>7898</v>
      </c>
      <c r="KIM35" s="51" t="s">
        <v>7899</v>
      </c>
      <c r="KIN35" s="51" t="s">
        <v>7900</v>
      </c>
      <c r="KIO35" s="51" t="s">
        <v>7901</v>
      </c>
      <c r="KIP35" s="51" t="s">
        <v>7902</v>
      </c>
      <c r="KIQ35" s="51" t="s">
        <v>7903</v>
      </c>
      <c r="KIR35" s="51" t="s">
        <v>7904</v>
      </c>
      <c r="KIS35" s="51" t="s">
        <v>7905</v>
      </c>
      <c r="KIT35" s="51" t="s">
        <v>7906</v>
      </c>
      <c r="KIU35" s="51" t="s">
        <v>7907</v>
      </c>
      <c r="KIV35" s="51" t="s">
        <v>7908</v>
      </c>
      <c r="KIW35" s="51" t="s">
        <v>7909</v>
      </c>
      <c r="KIX35" s="51" t="s">
        <v>7910</v>
      </c>
      <c r="KIY35" s="51" t="s">
        <v>7911</v>
      </c>
      <c r="KIZ35" s="51" t="s">
        <v>7912</v>
      </c>
      <c r="KJA35" s="51" t="s">
        <v>7913</v>
      </c>
      <c r="KJB35" s="51" t="s">
        <v>7914</v>
      </c>
      <c r="KJC35" s="51" t="s">
        <v>7915</v>
      </c>
      <c r="KJD35" s="51" t="s">
        <v>7916</v>
      </c>
      <c r="KJE35" s="51" t="s">
        <v>7917</v>
      </c>
      <c r="KJF35" s="51" t="s">
        <v>7918</v>
      </c>
      <c r="KJG35" s="51" t="s">
        <v>7919</v>
      </c>
      <c r="KJH35" s="51" t="s">
        <v>7920</v>
      </c>
      <c r="KJI35" s="51" t="s">
        <v>7921</v>
      </c>
      <c r="KJJ35" s="51" t="s">
        <v>7922</v>
      </c>
      <c r="KJK35" s="51" t="s">
        <v>7923</v>
      </c>
      <c r="KJL35" s="51" t="s">
        <v>7924</v>
      </c>
      <c r="KJM35" s="51" t="s">
        <v>7925</v>
      </c>
      <c r="KJN35" s="51" t="s">
        <v>7926</v>
      </c>
      <c r="KJO35" s="51" t="s">
        <v>7927</v>
      </c>
      <c r="KJP35" s="51" t="s">
        <v>7928</v>
      </c>
      <c r="KJQ35" s="51" t="s">
        <v>7929</v>
      </c>
      <c r="KJR35" s="51" t="s">
        <v>7930</v>
      </c>
      <c r="KJS35" s="51" t="s">
        <v>7931</v>
      </c>
      <c r="KJT35" s="51" t="s">
        <v>7932</v>
      </c>
      <c r="KJU35" s="51" t="s">
        <v>7933</v>
      </c>
      <c r="KJV35" s="51" t="s">
        <v>7934</v>
      </c>
      <c r="KJW35" s="51" t="s">
        <v>7935</v>
      </c>
      <c r="KJX35" s="51" t="s">
        <v>7936</v>
      </c>
      <c r="KJY35" s="51" t="s">
        <v>7937</v>
      </c>
      <c r="KJZ35" s="51" t="s">
        <v>7938</v>
      </c>
      <c r="KKA35" s="51" t="s">
        <v>7939</v>
      </c>
      <c r="KKB35" s="51" t="s">
        <v>7940</v>
      </c>
      <c r="KKC35" s="51" t="s">
        <v>7941</v>
      </c>
      <c r="KKD35" s="51" t="s">
        <v>7942</v>
      </c>
      <c r="KKE35" s="51" t="s">
        <v>7943</v>
      </c>
      <c r="KKF35" s="51" t="s">
        <v>7944</v>
      </c>
      <c r="KKG35" s="51" t="s">
        <v>7945</v>
      </c>
      <c r="KKH35" s="51" t="s">
        <v>7946</v>
      </c>
      <c r="KKI35" s="51" t="s">
        <v>7947</v>
      </c>
      <c r="KKJ35" s="51" t="s">
        <v>7948</v>
      </c>
      <c r="KKK35" s="51" t="s">
        <v>7949</v>
      </c>
      <c r="KKL35" s="51" t="s">
        <v>7950</v>
      </c>
      <c r="KKM35" s="51" t="s">
        <v>7951</v>
      </c>
      <c r="KKN35" s="51" t="s">
        <v>7952</v>
      </c>
      <c r="KKO35" s="51" t="s">
        <v>7953</v>
      </c>
      <c r="KKP35" s="51" t="s">
        <v>7954</v>
      </c>
      <c r="KKQ35" s="51" t="s">
        <v>7955</v>
      </c>
      <c r="KKR35" s="51" t="s">
        <v>7956</v>
      </c>
      <c r="KKS35" s="51" t="s">
        <v>7957</v>
      </c>
      <c r="KKT35" s="51" t="s">
        <v>7958</v>
      </c>
      <c r="KKU35" s="51" t="s">
        <v>7959</v>
      </c>
      <c r="KKV35" s="51" t="s">
        <v>7960</v>
      </c>
      <c r="KKW35" s="51" t="s">
        <v>7961</v>
      </c>
      <c r="KKX35" s="51" t="s">
        <v>7962</v>
      </c>
      <c r="KKY35" s="51" t="s">
        <v>7963</v>
      </c>
      <c r="KKZ35" s="51" t="s">
        <v>7964</v>
      </c>
      <c r="KLA35" s="51" t="s">
        <v>7965</v>
      </c>
      <c r="KLB35" s="51" t="s">
        <v>7966</v>
      </c>
      <c r="KLC35" s="51" t="s">
        <v>7967</v>
      </c>
      <c r="KLD35" s="51" t="s">
        <v>7968</v>
      </c>
      <c r="KLE35" s="51" t="s">
        <v>7969</v>
      </c>
      <c r="KLF35" s="51" t="s">
        <v>7970</v>
      </c>
      <c r="KLG35" s="51" t="s">
        <v>7971</v>
      </c>
      <c r="KLH35" s="51" t="s">
        <v>7972</v>
      </c>
      <c r="KLI35" s="51" t="s">
        <v>7973</v>
      </c>
      <c r="KLJ35" s="51" t="s">
        <v>7974</v>
      </c>
      <c r="KLK35" s="51" t="s">
        <v>7975</v>
      </c>
      <c r="KLL35" s="51" t="s">
        <v>7976</v>
      </c>
      <c r="KLM35" s="51" t="s">
        <v>7977</v>
      </c>
      <c r="KLN35" s="51" t="s">
        <v>7978</v>
      </c>
      <c r="KLO35" s="51" t="s">
        <v>7979</v>
      </c>
      <c r="KLP35" s="51" t="s">
        <v>7980</v>
      </c>
      <c r="KLQ35" s="51" t="s">
        <v>7981</v>
      </c>
      <c r="KLR35" s="51" t="s">
        <v>7982</v>
      </c>
      <c r="KLS35" s="51" t="s">
        <v>7983</v>
      </c>
      <c r="KLT35" s="51" t="s">
        <v>7984</v>
      </c>
      <c r="KLU35" s="51" t="s">
        <v>7985</v>
      </c>
      <c r="KLV35" s="51" t="s">
        <v>7986</v>
      </c>
      <c r="KLW35" s="51" t="s">
        <v>7987</v>
      </c>
      <c r="KLX35" s="51" t="s">
        <v>7988</v>
      </c>
      <c r="KLY35" s="51" t="s">
        <v>7989</v>
      </c>
      <c r="KLZ35" s="51" t="s">
        <v>7990</v>
      </c>
      <c r="KMA35" s="51" t="s">
        <v>7991</v>
      </c>
      <c r="KMB35" s="51" t="s">
        <v>7992</v>
      </c>
      <c r="KMC35" s="51" t="s">
        <v>7993</v>
      </c>
      <c r="KMD35" s="51" t="s">
        <v>7994</v>
      </c>
      <c r="KME35" s="51" t="s">
        <v>7995</v>
      </c>
      <c r="KMF35" s="51" t="s">
        <v>7996</v>
      </c>
      <c r="KMG35" s="51" t="s">
        <v>7997</v>
      </c>
      <c r="KMH35" s="51" t="s">
        <v>7998</v>
      </c>
      <c r="KMI35" s="51" t="s">
        <v>7999</v>
      </c>
      <c r="KMJ35" s="51" t="s">
        <v>8000</v>
      </c>
      <c r="KMK35" s="51" t="s">
        <v>8001</v>
      </c>
      <c r="KML35" s="51" t="s">
        <v>8002</v>
      </c>
      <c r="KMM35" s="51" t="s">
        <v>8003</v>
      </c>
      <c r="KMN35" s="51" t="s">
        <v>8004</v>
      </c>
      <c r="KMO35" s="51" t="s">
        <v>8005</v>
      </c>
      <c r="KMP35" s="51" t="s">
        <v>8006</v>
      </c>
      <c r="KMQ35" s="51" t="s">
        <v>8007</v>
      </c>
      <c r="KMR35" s="51" t="s">
        <v>8008</v>
      </c>
      <c r="KMS35" s="51" t="s">
        <v>8009</v>
      </c>
      <c r="KMT35" s="51" t="s">
        <v>8010</v>
      </c>
      <c r="KMU35" s="51" t="s">
        <v>8011</v>
      </c>
      <c r="KMV35" s="51" t="s">
        <v>8012</v>
      </c>
      <c r="KMW35" s="51" t="s">
        <v>8013</v>
      </c>
      <c r="KMX35" s="51" t="s">
        <v>8014</v>
      </c>
      <c r="KMY35" s="51" t="s">
        <v>8015</v>
      </c>
      <c r="KMZ35" s="51" t="s">
        <v>8016</v>
      </c>
      <c r="KNA35" s="51" t="s">
        <v>8017</v>
      </c>
      <c r="KNB35" s="51" t="s">
        <v>8018</v>
      </c>
      <c r="KNC35" s="51" t="s">
        <v>8019</v>
      </c>
      <c r="KND35" s="51" t="s">
        <v>8020</v>
      </c>
      <c r="KNE35" s="51" t="s">
        <v>8021</v>
      </c>
      <c r="KNF35" s="51" t="s">
        <v>8022</v>
      </c>
      <c r="KNG35" s="51" t="s">
        <v>8023</v>
      </c>
      <c r="KNH35" s="51" t="s">
        <v>8024</v>
      </c>
      <c r="KNI35" s="51" t="s">
        <v>8025</v>
      </c>
      <c r="KNJ35" s="51" t="s">
        <v>8026</v>
      </c>
      <c r="KNK35" s="51" t="s">
        <v>8027</v>
      </c>
      <c r="KNL35" s="51" t="s">
        <v>8028</v>
      </c>
      <c r="KNM35" s="51" t="s">
        <v>8029</v>
      </c>
      <c r="KNN35" s="51" t="s">
        <v>8030</v>
      </c>
      <c r="KNO35" s="51" t="s">
        <v>8031</v>
      </c>
      <c r="KNP35" s="51" t="s">
        <v>8032</v>
      </c>
      <c r="KNQ35" s="51" t="s">
        <v>8033</v>
      </c>
      <c r="KNR35" s="51" t="s">
        <v>8034</v>
      </c>
      <c r="KNS35" s="51" t="s">
        <v>8035</v>
      </c>
      <c r="KNT35" s="51" t="s">
        <v>8036</v>
      </c>
      <c r="KNU35" s="51" t="s">
        <v>8037</v>
      </c>
      <c r="KNV35" s="51" t="s">
        <v>8038</v>
      </c>
      <c r="KNW35" s="51" t="s">
        <v>8039</v>
      </c>
      <c r="KNX35" s="51" t="s">
        <v>8040</v>
      </c>
      <c r="KNY35" s="51" t="s">
        <v>8041</v>
      </c>
      <c r="KNZ35" s="51" t="s">
        <v>8042</v>
      </c>
      <c r="KOA35" s="51" t="s">
        <v>8043</v>
      </c>
      <c r="KOB35" s="51" t="s">
        <v>8044</v>
      </c>
      <c r="KOC35" s="51" t="s">
        <v>8045</v>
      </c>
      <c r="KOD35" s="51" t="s">
        <v>8046</v>
      </c>
      <c r="KOE35" s="51" t="s">
        <v>8047</v>
      </c>
      <c r="KOF35" s="51" t="s">
        <v>8048</v>
      </c>
      <c r="KOG35" s="51" t="s">
        <v>8049</v>
      </c>
      <c r="KOH35" s="51" t="s">
        <v>8050</v>
      </c>
      <c r="KOI35" s="51" t="s">
        <v>8051</v>
      </c>
      <c r="KOJ35" s="51" t="s">
        <v>8052</v>
      </c>
      <c r="KOK35" s="51" t="s">
        <v>8053</v>
      </c>
      <c r="KOL35" s="51" t="s">
        <v>8054</v>
      </c>
      <c r="KOM35" s="51" t="s">
        <v>8055</v>
      </c>
      <c r="KON35" s="51" t="s">
        <v>8056</v>
      </c>
      <c r="KOO35" s="51" t="s">
        <v>8057</v>
      </c>
      <c r="KOP35" s="51" t="s">
        <v>8058</v>
      </c>
      <c r="KOQ35" s="51" t="s">
        <v>8059</v>
      </c>
      <c r="KOR35" s="51" t="s">
        <v>8060</v>
      </c>
      <c r="KOS35" s="51" t="s">
        <v>8061</v>
      </c>
      <c r="KOT35" s="51" t="s">
        <v>8062</v>
      </c>
      <c r="KOU35" s="51" t="s">
        <v>8063</v>
      </c>
      <c r="KOV35" s="51" t="s">
        <v>8064</v>
      </c>
      <c r="KOW35" s="51" t="s">
        <v>8065</v>
      </c>
      <c r="KOX35" s="51" t="s">
        <v>8066</v>
      </c>
      <c r="KOY35" s="51" t="s">
        <v>8067</v>
      </c>
      <c r="KOZ35" s="51" t="s">
        <v>8068</v>
      </c>
      <c r="KPA35" s="51" t="s">
        <v>8069</v>
      </c>
      <c r="KPB35" s="51" t="s">
        <v>8070</v>
      </c>
      <c r="KPC35" s="51" t="s">
        <v>8071</v>
      </c>
      <c r="KPD35" s="51" t="s">
        <v>8072</v>
      </c>
      <c r="KPE35" s="51" t="s">
        <v>8073</v>
      </c>
      <c r="KPF35" s="51" t="s">
        <v>8074</v>
      </c>
      <c r="KPG35" s="51" t="s">
        <v>8075</v>
      </c>
      <c r="KPH35" s="51" t="s">
        <v>8076</v>
      </c>
      <c r="KPI35" s="51" t="s">
        <v>8077</v>
      </c>
      <c r="KPJ35" s="51" t="s">
        <v>8078</v>
      </c>
      <c r="KPK35" s="51" t="s">
        <v>8079</v>
      </c>
      <c r="KPL35" s="51" t="s">
        <v>8080</v>
      </c>
      <c r="KPM35" s="51" t="s">
        <v>8081</v>
      </c>
      <c r="KPN35" s="51" t="s">
        <v>8082</v>
      </c>
      <c r="KPO35" s="51" t="s">
        <v>8083</v>
      </c>
      <c r="KPP35" s="51" t="s">
        <v>8084</v>
      </c>
      <c r="KPQ35" s="51" t="s">
        <v>8085</v>
      </c>
      <c r="KPR35" s="51" t="s">
        <v>8086</v>
      </c>
      <c r="KPS35" s="51" t="s">
        <v>8087</v>
      </c>
      <c r="KPT35" s="51" t="s">
        <v>8088</v>
      </c>
      <c r="KPU35" s="51" t="s">
        <v>8089</v>
      </c>
      <c r="KPV35" s="51" t="s">
        <v>8090</v>
      </c>
      <c r="KPW35" s="51" t="s">
        <v>8091</v>
      </c>
      <c r="KPX35" s="51" t="s">
        <v>8092</v>
      </c>
      <c r="KPY35" s="51" t="s">
        <v>8093</v>
      </c>
      <c r="KPZ35" s="51" t="s">
        <v>8094</v>
      </c>
      <c r="KQA35" s="51" t="s">
        <v>8095</v>
      </c>
      <c r="KQB35" s="51" t="s">
        <v>8096</v>
      </c>
      <c r="KQC35" s="51" t="s">
        <v>8097</v>
      </c>
      <c r="KQD35" s="51" t="s">
        <v>8098</v>
      </c>
      <c r="KQE35" s="51" t="s">
        <v>8099</v>
      </c>
      <c r="KQF35" s="51" t="s">
        <v>8100</v>
      </c>
      <c r="KQG35" s="51" t="s">
        <v>8101</v>
      </c>
      <c r="KQH35" s="51" t="s">
        <v>8102</v>
      </c>
      <c r="KQI35" s="51" t="s">
        <v>8103</v>
      </c>
      <c r="KQJ35" s="51" t="s">
        <v>8104</v>
      </c>
      <c r="KQK35" s="51" t="s">
        <v>8105</v>
      </c>
      <c r="KQL35" s="51" t="s">
        <v>8106</v>
      </c>
      <c r="KQM35" s="51" t="s">
        <v>8107</v>
      </c>
      <c r="KQN35" s="51" t="s">
        <v>8108</v>
      </c>
      <c r="KQO35" s="51" t="s">
        <v>8109</v>
      </c>
      <c r="KQP35" s="51" t="s">
        <v>8110</v>
      </c>
      <c r="KQQ35" s="51" t="s">
        <v>8111</v>
      </c>
      <c r="KQR35" s="51" t="s">
        <v>8112</v>
      </c>
      <c r="KQS35" s="51" t="s">
        <v>8113</v>
      </c>
      <c r="KQT35" s="51" t="s">
        <v>8114</v>
      </c>
      <c r="KQU35" s="51" t="s">
        <v>8115</v>
      </c>
      <c r="KQV35" s="51" t="s">
        <v>8116</v>
      </c>
      <c r="KQW35" s="51" t="s">
        <v>8117</v>
      </c>
      <c r="KQX35" s="51" t="s">
        <v>8118</v>
      </c>
      <c r="KQY35" s="51" t="s">
        <v>8119</v>
      </c>
      <c r="KQZ35" s="51" t="s">
        <v>8120</v>
      </c>
      <c r="KRA35" s="51" t="s">
        <v>8121</v>
      </c>
      <c r="KRB35" s="51" t="s">
        <v>8122</v>
      </c>
      <c r="KRC35" s="51" t="s">
        <v>8123</v>
      </c>
      <c r="KRD35" s="51" t="s">
        <v>8124</v>
      </c>
      <c r="KRE35" s="51" t="s">
        <v>8125</v>
      </c>
      <c r="KRF35" s="51" t="s">
        <v>8126</v>
      </c>
      <c r="KRG35" s="51" t="s">
        <v>8127</v>
      </c>
      <c r="KRH35" s="51" t="s">
        <v>8128</v>
      </c>
      <c r="KRI35" s="51" t="s">
        <v>8129</v>
      </c>
      <c r="KRJ35" s="51" t="s">
        <v>8130</v>
      </c>
      <c r="KRK35" s="51" t="s">
        <v>8131</v>
      </c>
      <c r="KRL35" s="51" t="s">
        <v>8132</v>
      </c>
      <c r="KRM35" s="51" t="s">
        <v>8133</v>
      </c>
      <c r="KRN35" s="51" t="s">
        <v>8134</v>
      </c>
      <c r="KRO35" s="51" t="s">
        <v>8135</v>
      </c>
      <c r="KRP35" s="51" t="s">
        <v>8136</v>
      </c>
      <c r="KRQ35" s="51" t="s">
        <v>8137</v>
      </c>
      <c r="KRR35" s="51" t="s">
        <v>8138</v>
      </c>
      <c r="KRS35" s="51" t="s">
        <v>8139</v>
      </c>
      <c r="KRT35" s="51" t="s">
        <v>8140</v>
      </c>
      <c r="KRU35" s="51" t="s">
        <v>8141</v>
      </c>
      <c r="KRV35" s="51" t="s">
        <v>8142</v>
      </c>
      <c r="KRW35" s="51" t="s">
        <v>8143</v>
      </c>
      <c r="KRX35" s="51" t="s">
        <v>8144</v>
      </c>
      <c r="KRY35" s="51" t="s">
        <v>8145</v>
      </c>
      <c r="KRZ35" s="51" t="s">
        <v>8146</v>
      </c>
      <c r="KSA35" s="51" t="s">
        <v>8147</v>
      </c>
      <c r="KSB35" s="51" t="s">
        <v>8148</v>
      </c>
      <c r="KSC35" s="51" t="s">
        <v>8149</v>
      </c>
      <c r="KSD35" s="51" t="s">
        <v>8150</v>
      </c>
      <c r="KSE35" s="51" t="s">
        <v>8151</v>
      </c>
      <c r="KSF35" s="51" t="s">
        <v>8152</v>
      </c>
      <c r="KSG35" s="51" t="s">
        <v>8153</v>
      </c>
      <c r="KSH35" s="51" t="s">
        <v>8154</v>
      </c>
      <c r="KSI35" s="51" t="s">
        <v>8155</v>
      </c>
      <c r="KSJ35" s="51" t="s">
        <v>8156</v>
      </c>
      <c r="KSK35" s="51" t="s">
        <v>8157</v>
      </c>
      <c r="KSL35" s="51" t="s">
        <v>8158</v>
      </c>
      <c r="KSM35" s="51" t="s">
        <v>8159</v>
      </c>
      <c r="KSN35" s="51" t="s">
        <v>8160</v>
      </c>
      <c r="KSO35" s="51" t="s">
        <v>8161</v>
      </c>
      <c r="KSP35" s="51" t="s">
        <v>8162</v>
      </c>
      <c r="KSQ35" s="51" t="s">
        <v>8163</v>
      </c>
      <c r="KSR35" s="51" t="s">
        <v>8164</v>
      </c>
      <c r="KSS35" s="51" t="s">
        <v>8165</v>
      </c>
      <c r="KST35" s="51" t="s">
        <v>8166</v>
      </c>
      <c r="KSU35" s="51" t="s">
        <v>8167</v>
      </c>
      <c r="KSV35" s="51" t="s">
        <v>8168</v>
      </c>
      <c r="KSW35" s="51" t="s">
        <v>8169</v>
      </c>
      <c r="KSX35" s="51" t="s">
        <v>8170</v>
      </c>
      <c r="KSY35" s="51" t="s">
        <v>8171</v>
      </c>
      <c r="KSZ35" s="51" t="s">
        <v>8172</v>
      </c>
      <c r="KTA35" s="51" t="s">
        <v>8173</v>
      </c>
      <c r="KTB35" s="51" t="s">
        <v>8174</v>
      </c>
      <c r="KTC35" s="51" t="s">
        <v>8175</v>
      </c>
      <c r="KTD35" s="51" t="s">
        <v>8176</v>
      </c>
      <c r="KTE35" s="51" t="s">
        <v>8177</v>
      </c>
      <c r="KTF35" s="51" t="s">
        <v>8178</v>
      </c>
      <c r="KTG35" s="51" t="s">
        <v>8179</v>
      </c>
      <c r="KTH35" s="51" t="s">
        <v>8180</v>
      </c>
      <c r="KTI35" s="51" t="s">
        <v>8181</v>
      </c>
      <c r="KTJ35" s="51" t="s">
        <v>8182</v>
      </c>
      <c r="KTK35" s="51" t="s">
        <v>8183</v>
      </c>
      <c r="KTL35" s="51" t="s">
        <v>8184</v>
      </c>
      <c r="KTM35" s="51" t="s">
        <v>8185</v>
      </c>
      <c r="KTN35" s="51" t="s">
        <v>8186</v>
      </c>
      <c r="KTO35" s="51" t="s">
        <v>8187</v>
      </c>
      <c r="KTP35" s="51" t="s">
        <v>8188</v>
      </c>
      <c r="KTQ35" s="51" t="s">
        <v>8189</v>
      </c>
      <c r="KTR35" s="51" t="s">
        <v>8190</v>
      </c>
      <c r="KTS35" s="51" t="s">
        <v>8191</v>
      </c>
      <c r="KTT35" s="51" t="s">
        <v>8192</v>
      </c>
      <c r="KTU35" s="51" t="s">
        <v>8193</v>
      </c>
      <c r="KTV35" s="51" t="s">
        <v>8194</v>
      </c>
      <c r="KTW35" s="51" t="s">
        <v>8195</v>
      </c>
      <c r="KTX35" s="51" t="s">
        <v>8196</v>
      </c>
      <c r="KTY35" s="51" t="s">
        <v>8197</v>
      </c>
      <c r="KTZ35" s="51" t="s">
        <v>8198</v>
      </c>
      <c r="KUA35" s="51" t="s">
        <v>8199</v>
      </c>
      <c r="KUB35" s="51" t="s">
        <v>8200</v>
      </c>
      <c r="KUC35" s="51" t="s">
        <v>8201</v>
      </c>
      <c r="KUD35" s="51" t="s">
        <v>8202</v>
      </c>
      <c r="KUE35" s="51" t="s">
        <v>8203</v>
      </c>
      <c r="KUF35" s="51" t="s">
        <v>8204</v>
      </c>
      <c r="KUG35" s="51" t="s">
        <v>8205</v>
      </c>
      <c r="KUH35" s="51" t="s">
        <v>8206</v>
      </c>
      <c r="KUI35" s="51" t="s">
        <v>8207</v>
      </c>
      <c r="KUJ35" s="51" t="s">
        <v>8208</v>
      </c>
      <c r="KUK35" s="51" t="s">
        <v>8209</v>
      </c>
      <c r="KUL35" s="51" t="s">
        <v>8210</v>
      </c>
      <c r="KUM35" s="51" t="s">
        <v>8211</v>
      </c>
      <c r="KUN35" s="51" t="s">
        <v>8212</v>
      </c>
      <c r="KUO35" s="51" t="s">
        <v>8213</v>
      </c>
      <c r="KUP35" s="51" t="s">
        <v>8214</v>
      </c>
      <c r="KUQ35" s="51" t="s">
        <v>8215</v>
      </c>
      <c r="KUR35" s="51" t="s">
        <v>8216</v>
      </c>
      <c r="KUS35" s="51" t="s">
        <v>8217</v>
      </c>
      <c r="KUT35" s="51" t="s">
        <v>8218</v>
      </c>
      <c r="KUU35" s="51" t="s">
        <v>8219</v>
      </c>
      <c r="KUV35" s="51" t="s">
        <v>8220</v>
      </c>
      <c r="KUW35" s="51" t="s">
        <v>8221</v>
      </c>
      <c r="KUX35" s="51" t="s">
        <v>8222</v>
      </c>
      <c r="KUY35" s="51" t="s">
        <v>8223</v>
      </c>
      <c r="KUZ35" s="51" t="s">
        <v>8224</v>
      </c>
      <c r="KVA35" s="51" t="s">
        <v>8225</v>
      </c>
      <c r="KVB35" s="51" t="s">
        <v>8226</v>
      </c>
      <c r="KVC35" s="51" t="s">
        <v>8227</v>
      </c>
      <c r="KVD35" s="51" t="s">
        <v>8228</v>
      </c>
      <c r="KVE35" s="51" t="s">
        <v>8229</v>
      </c>
      <c r="KVF35" s="51" t="s">
        <v>8230</v>
      </c>
      <c r="KVG35" s="51" t="s">
        <v>8231</v>
      </c>
      <c r="KVH35" s="51" t="s">
        <v>8232</v>
      </c>
      <c r="KVI35" s="51" t="s">
        <v>8233</v>
      </c>
      <c r="KVJ35" s="51" t="s">
        <v>8234</v>
      </c>
      <c r="KVK35" s="51" t="s">
        <v>8235</v>
      </c>
      <c r="KVL35" s="51" t="s">
        <v>8236</v>
      </c>
      <c r="KVM35" s="51" t="s">
        <v>8237</v>
      </c>
      <c r="KVN35" s="51" t="s">
        <v>8238</v>
      </c>
      <c r="KVO35" s="51" t="s">
        <v>8239</v>
      </c>
      <c r="KVP35" s="51" t="s">
        <v>8240</v>
      </c>
      <c r="KVQ35" s="51" t="s">
        <v>8241</v>
      </c>
      <c r="KVR35" s="51" t="s">
        <v>8242</v>
      </c>
      <c r="KVS35" s="51" t="s">
        <v>8243</v>
      </c>
      <c r="KVT35" s="51" t="s">
        <v>8244</v>
      </c>
      <c r="KVU35" s="51" t="s">
        <v>8245</v>
      </c>
      <c r="KVV35" s="51" t="s">
        <v>8246</v>
      </c>
      <c r="KVW35" s="51" t="s">
        <v>8247</v>
      </c>
      <c r="KVX35" s="51" t="s">
        <v>8248</v>
      </c>
      <c r="KVY35" s="51" t="s">
        <v>8249</v>
      </c>
      <c r="KVZ35" s="51" t="s">
        <v>8250</v>
      </c>
      <c r="KWA35" s="51" t="s">
        <v>8251</v>
      </c>
      <c r="KWB35" s="51" t="s">
        <v>8252</v>
      </c>
      <c r="KWC35" s="51" t="s">
        <v>8253</v>
      </c>
      <c r="KWD35" s="51" t="s">
        <v>8254</v>
      </c>
      <c r="KWE35" s="51" t="s">
        <v>8255</v>
      </c>
      <c r="KWF35" s="51" t="s">
        <v>8256</v>
      </c>
      <c r="KWG35" s="51" t="s">
        <v>8257</v>
      </c>
      <c r="KWH35" s="51" t="s">
        <v>8258</v>
      </c>
      <c r="KWI35" s="51" t="s">
        <v>8259</v>
      </c>
      <c r="KWJ35" s="51" t="s">
        <v>8260</v>
      </c>
      <c r="KWK35" s="51" t="s">
        <v>8261</v>
      </c>
      <c r="KWL35" s="51" t="s">
        <v>8262</v>
      </c>
      <c r="KWM35" s="51" t="s">
        <v>8263</v>
      </c>
      <c r="KWN35" s="51" t="s">
        <v>8264</v>
      </c>
      <c r="KWO35" s="51" t="s">
        <v>8265</v>
      </c>
      <c r="KWP35" s="51" t="s">
        <v>8266</v>
      </c>
      <c r="KWQ35" s="51" t="s">
        <v>8267</v>
      </c>
      <c r="KWR35" s="51" t="s">
        <v>8268</v>
      </c>
      <c r="KWS35" s="51" t="s">
        <v>8269</v>
      </c>
      <c r="KWT35" s="51" t="s">
        <v>8270</v>
      </c>
      <c r="KWU35" s="51" t="s">
        <v>8271</v>
      </c>
      <c r="KWV35" s="51" t="s">
        <v>8272</v>
      </c>
      <c r="KWW35" s="51" t="s">
        <v>8273</v>
      </c>
      <c r="KWX35" s="51" t="s">
        <v>8274</v>
      </c>
      <c r="KWY35" s="51" t="s">
        <v>8275</v>
      </c>
      <c r="KWZ35" s="51" t="s">
        <v>8276</v>
      </c>
      <c r="KXA35" s="51" t="s">
        <v>8277</v>
      </c>
      <c r="KXB35" s="51" t="s">
        <v>8278</v>
      </c>
      <c r="KXC35" s="51" t="s">
        <v>8279</v>
      </c>
      <c r="KXD35" s="51" t="s">
        <v>8280</v>
      </c>
      <c r="KXE35" s="51" t="s">
        <v>8281</v>
      </c>
      <c r="KXF35" s="51" t="s">
        <v>8282</v>
      </c>
      <c r="KXG35" s="51" t="s">
        <v>8283</v>
      </c>
      <c r="KXH35" s="51" t="s">
        <v>8284</v>
      </c>
      <c r="KXI35" s="51" t="s">
        <v>8285</v>
      </c>
      <c r="KXJ35" s="51" t="s">
        <v>8286</v>
      </c>
      <c r="KXK35" s="51" t="s">
        <v>8287</v>
      </c>
      <c r="KXL35" s="51" t="s">
        <v>8288</v>
      </c>
      <c r="KXM35" s="51" t="s">
        <v>8289</v>
      </c>
      <c r="KXN35" s="51" t="s">
        <v>8290</v>
      </c>
      <c r="KXO35" s="51" t="s">
        <v>8291</v>
      </c>
      <c r="KXP35" s="51" t="s">
        <v>8292</v>
      </c>
      <c r="KXQ35" s="51" t="s">
        <v>8293</v>
      </c>
      <c r="KXR35" s="51" t="s">
        <v>8294</v>
      </c>
      <c r="KXS35" s="51" t="s">
        <v>8295</v>
      </c>
      <c r="KXT35" s="51" t="s">
        <v>8296</v>
      </c>
      <c r="KXU35" s="51" t="s">
        <v>8297</v>
      </c>
      <c r="KXV35" s="51" t="s">
        <v>8298</v>
      </c>
      <c r="KXW35" s="51" t="s">
        <v>8299</v>
      </c>
      <c r="KXX35" s="51" t="s">
        <v>8300</v>
      </c>
      <c r="KXY35" s="51" t="s">
        <v>8301</v>
      </c>
      <c r="KXZ35" s="51" t="s">
        <v>8302</v>
      </c>
      <c r="KYA35" s="51" t="s">
        <v>8303</v>
      </c>
      <c r="KYB35" s="51" t="s">
        <v>8304</v>
      </c>
      <c r="KYC35" s="51" t="s">
        <v>8305</v>
      </c>
      <c r="KYD35" s="51" t="s">
        <v>8306</v>
      </c>
      <c r="KYE35" s="51" t="s">
        <v>8307</v>
      </c>
      <c r="KYF35" s="51" t="s">
        <v>8308</v>
      </c>
      <c r="KYG35" s="51" t="s">
        <v>8309</v>
      </c>
      <c r="KYH35" s="51" t="s">
        <v>8310</v>
      </c>
      <c r="KYI35" s="51" t="s">
        <v>8311</v>
      </c>
      <c r="KYJ35" s="51" t="s">
        <v>8312</v>
      </c>
      <c r="KYK35" s="51" t="s">
        <v>8313</v>
      </c>
      <c r="KYL35" s="51" t="s">
        <v>8314</v>
      </c>
      <c r="KYM35" s="51" t="s">
        <v>8315</v>
      </c>
      <c r="KYN35" s="51" t="s">
        <v>8316</v>
      </c>
      <c r="KYO35" s="51" t="s">
        <v>8317</v>
      </c>
      <c r="KYP35" s="51" t="s">
        <v>8318</v>
      </c>
      <c r="KYQ35" s="51" t="s">
        <v>8319</v>
      </c>
      <c r="KYR35" s="51" t="s">
        <v>8320</v>
      </c>
      <c r="KYS35" s="51" t="s">
        <v>8321</v>
      </c>
      <c r="KYT35" s="51" t="s">
        <v>8322</v>
      </c>
      <c r="KYU35" s="51" t="s">
        <v>8323</v>
      </c>
      <c r="KYV35" s="51" t="s">
        <v>8324</v>
      </c>
      <c r="KYW35" s="51" t="s">
        <v>8325</v>
      </c>
      <c r="KYX35" s="51" t="s">
        <v>8326</v>
      </c>
      <c r="KYY35" s="51" t="s">
        <v>8327</v>
      </c>
      <c r="KYZ35" s="51" t="s">
        <v>8328</v>
      </c>
      <c r="KZA35" s="51" t="s">
        <v>8329</v>
      </c>
      <c r="KZB35" s="51" t="s">
        <v>8330</v>
      </c>
      <c r="KZC35" s="51" t="s">
        <v>8331</v>
      </c>
      <c r="KZD35" s="51" t="s">
        <v>8332</v>
      </c>
      <c r="KZE35" s="51" t="s">
        <v>8333</v>
      </c>
      <c r="KZF35" s="51" t="s">
        <v>8334</v>
      </c>
      <c r="KZG35" s="51" t="s">
        <v>8335</v>
      </c>
      <c r="KZH35" s="51" t="s">
        <v>8336</v>
      </c>
      <c r="KZI35" s="51" t="s">
        <v>8337</v>
      </c>
      <c r="KZJ35" s="51" t="s">
        <v>8338</v>
      </c>
      <c r="KZK35" s="51" t="s">
        <v>8339</v>
      </c>
      <c r="KZL35" s="51" t="s">
        <v>8340</v>
      </c>
      <c r="KZM35" s="51" t="s">
        <v>8341</v>
      </c>
      <c r="KZN35" s="51" t="s">
        <v>8342</v>
      </c>
      <c r="KZO35" s="51" t="s">
        <v>8343</v>
      </c>
      <c r="KZP35" s="51" t="s">
        <v>8344</v>
      </c>
      <c r="KZQ35" s="51" t="s">
        <v>8345</v>
      </c>
      <c r="KZR35" s="51" t="s">
        <v>8346</v>
      </c>
      <c r="KZS35" s="51" t="s">
        <v>8347</v>
      </c>
      <c r="KZT35" s="51" t="s">
        <v>8348</v>
      </c>
      <c r="KZU35" s="51" t="s">
        <v>8349</v>
      </c>
      <c r="KZV35" s="51" t="s">
        <v>8350</v>
      </c>
      <c r="KZW35" s="51" t="s">
        <v>8351</v>
      </c>
      <c r="KZX35" s="51" t="s">
        <v>8352</v>
      </c>
      <c r="KZY35" s="51" t="s">
        <v>8353</v>
      </c>
      <c r="KZZ35" s="51" t="s">
        <v>8354</v>
      </c>
      <c r="LAA35" s="51" t="s">
        <v>8355</v>
      </c>
      <c r="LAB35" s="51" t="s">
        <v>8356</v>
      </c>
      <c r="LAC35" s="51" t="s">
        <v>8357</v>
      </c>
      <c r="LAD35" s="51" t="s">
        <v>8358</v>
      </c>
      <c r="LAE35" s="51" t="s">
        <v>8359</v>
      </c>
      <c r="LAF35" s="51" t="s">
        <v>8360</v>
      </c>
      <c r="LAG35" s="51" t="s">
        <v>8361</v>
      </c>
      <c r="LAH35" s="51" t="s">
        <v>8362</v>
      </c>
      <c r="LAI35" s="51" t="s">
        <v>8363</v>
      </c>
      <c r="LAJ35" s="51" t="s">
        <v>8364</v>
      </c>
      <c r="LAK35" s="51" t="s">
        <v>8365</v>
      </c>
      <c r="LAL35" s="51" t="s">
        <v>8366</v>
      </c>
      <c r="LAM35" s="51" t="s">
        <v>8367</v>
      </c>
      <c r="LAN35" s="51" t="s">
        <v>8368</v>
      </c>
      <c r="LAO35" s="51" t="s">
        <v>8369</v>
      </c>
      <c r="LAP35" s="51" t="s">
        <v>8370</v>
      </c>
      <c r="LAQ35" s="51" t="s">
        <v>8371</v>
      </c>
      <c r="LAR35" s="51" t="s">
        <v>8372</v>
      </c>
      <c r="LAS35" s="51" t="s">
        <v>8373</v>
      </c>
      <c r="LAT35" s="51" t="s">
        <v>8374</v>
      </c>
      <c r="LAU35" s="51" t="s">
        <v>8375</v>
      </c>
      <c r="LAV35" s="51" t="s">
        <v>8376</v>
      </c>
      <c r="LAW35" s="51" t="s">
        <v>8377</v>
      </c>
      <c r="LAX35" s="51" t="s">
        <v>8378</v>
      </c>
      <c r="LAY35" s="51" t="s">
        <v>8379</v>
      </c>
      <c r="LAZ35" s="51" t="s">
        <v>8380</v>
      </c>
      <c r="LBA35" s="51" t="s">
        <v>8381</v>
      </c>
      <c r="LBB35" s="51" t="s">
        <v>8382</v>
      </c>
      <c r="LBC35" s="51" t="s">
        <v>8383</v>
      </c>
      <c r="LBD35" s="51" t="s">
        <v>8384</v>
      </c>
      <c r="LBE35" s="51" t="s">
        <v>8385</v>
      </c>
      <c r="LBF35" s="51" t="s">
        <v>8386</v>
      </c>
      <c r="LBG35" s="51" t="s">
        <v>8387</v>
      </c>
      <c r="LBH35" s="51" t="s">
        <v>8388</v>
      </c>
      <c r="LBI35" s="51" t="s">
        <v>8389</v>
      </c>
      <c r="LBJ35" s="51" t="s">
        <v>8390</v>
      </c>
      <c r="LBK35" s="51" t="s">
        <v>8391</v>
      </c>
      <c r="LBL35" s="51" t="s">
        <v>8392</v>
      </c>
      <c r="LBM35" s="51" t="s">
        <v>8393</v>
      </c>
      <c r="LBN35" s="51" t="s">
        <v>8394</v>
      </c>
      <c r="LBO35" s="51" t="s">
        <v>8395</v>
      </c>
      <c r="LBP35" s="51" t="s">
        <v>8396</v>
      </c>
      <c r="LBQ35" s="51" t="s">
        <v>8397</v>
      </c>
      <c r="LBR35" s="51" t="s">
        <v>8398</v>
      </c>
      <c r="LBS35" s="51" t="s">
        <v>8399</v>
      </c>
      <c r="LBT35" s="51" t="s">
        <v>8400</v>
      </c>
      <c r="LBU35" s="51" t="s">
        <v>8401</v>
      </c>
      <c r="LBV35" s="51" t="s">
        <v>8402</v>
      </c>
      <c r="LBW35" s="51" t="s">
        <v>8403</v>
      </c>
      <c r="LBX35" s="51" t="s">
        <v>8404</v>
      </c>
      <c r="LBY35" s="51" t="s">
        <v>8405</v>
      </c>
      <c r="LBZ35" s="51" t="s">
        <v>8406</v>
      </c>
      <c r="LCA35" s="51" t="s">
        <v>8407</v>
      </c>
      <c r="LCB35" s="51" t="s">
        <v>8408</v>
      </c>
      <c r="LCC35" s="51" t="s">
        <v>8409</v>
      </c>
      <c r="LCD35" s="51" t="s">
        <v>8410</v>
      </c>
      <c r="LCE35" s="51" t="s">
        <v>8411</v>
      </c>
      <c r="LCF35" s="51" t="s">
        <v>8412</v>
      </c>
      <c r="LCG35" s="51" t="s">
        <v>8413</v>
      </c>
      <c r="LCH35" s="51" t="s">
        <v>8414</v>
      </c>
      <c r="LCI35" s="51" t="s">
        <v>8415</v>
      </c>
      <c r="LCJ35" s="51" t="s">
        <v>8416</v>
      </c>
      <c r="LCK35" s="51" t="s">
        <v>8417</v>
      </c>
      <c r="LCL35" s="51" t="s">
        <v>8418</v>
      </c>
      <c r="LCM35" s="51" t="s">
        <v>8419</v>
      </c>
      <c r="LCN35" s="51" t="s">
        <v>8420</v>
      </c>
      <c r="LCO35" s="51" t="s">
        <v>8421</v>
      </c>
      <c r="LCP35" s="51" t="s">
        <v>8422</v>
      </c>
      <c r="LCQ35" s="51" t="s">
        <v>8423</v>
      </c>
      <c r="LCR35" s="51" t="s">
        <v>8424</v>
      </c>
      <c r="LCS35" s="51" t="s">
        <v>8425</v>
      </c>
      <c r="LCT35" s="51" t="s">
        <v>8426</v>
      </c>
      <c r="LCU35" s="51" t="s">
        <v>8427</v>
      </c>
      <c r="LCV35" s="51" t="s">
        <v>8428</v>
      </c>
      <c r="LCW35" s="51" t="s">
        <v>8429</v>
      </c>
      <c r="LCX35" s="51" t="s">
        <v>8430</v>
      </c>
      <c r="LCY35" s="51" t="s">
        <v>8431</v>
      </c>
      <c r="LCZ35" s="51" t="s">
        <v>8432</v>
      </c>
      <c r="LDA35" s="51" t="s">
        <v>8433</v>
      </c>
      <c r="LDB35" s="51" t="s">
        <v>8434</v>
      </c>
      <c r="LDC35" s="51" t="s">
        <v>8435</v>
      </c>
      <c r="LDD35" s="51" t="s">
        <v>8436</v>
      </c>
      <c r="LDE35" s="51" t="s">
        <v>8437</v>
      </c>
      <c r="LDF35" s="51" t="s">
        <v>8438</v>
      </c>
      <c r="LDG35" s="51" t="s">
        <v>8439</v>
      </c>
      <c r="LDH35" s="51" t="s">
        <v>8440</v>
      </c>
      <c r="LDI35" s="51" t="s">
        <v>8441</v>
      </c>
      <c r="LDJ35" s="51" t="s">
        <v>8442</v>
      </c>
      <c r="LDK35" s="51" t="s">
        <v>8443</v>
      </c>
      <c r="LDL35" s="51" t="s">
        <v>8444</v>
      </c>
      <c r="LDM35" s="51" t="s">
        <v>8445</v>
      </c>
      <c r="LDN35" s="51" t="s">
        <v>8446</v>
      </c>
      <c r="LDO35" s="51" t="s">
        <v>8447</v>
      </c>
      <c r="LDP35" s="51" t="s">
        <v>8448</v>
      </c>
      <c r="LDQ35" s="51" t="s">
        <v>8449</v>
      </c>
      <c r="LDR35" s="51" t="s">
        <v>8450</v>
      </c>
      <c r="LDS35" s="51" t="s">
        <v>8451</v>
      </c>
      <c r="LDT35" s="51" t="s">
        <v>8452</v>
      </c>
      <c r="LDU35" s="51" t="s">
        <v>8453</v>
      </c>
      <c r="LDV35" s="51" t="s">
        <v>8454</v>
      </c>
      <c r="LDW35" s="51" t="s">
        <v>8455</v>
      </c>
      <c r="LDX35" s="51" t="s">
        <v>8456</v>
      </c>
      <c r="LDY35" s="51" t="s">
        <v>8457</v>
      </c>
      <c r="LDZ35" s="51" t="s">
        <v>8458</v>
      </c>
      <c r="LEA35" s="51" t="s">
        <v>8459</v>
      </c>
      <c r="LEB35" s="51" t="s">
        <v>8460</v>
      </c>
      <c r="LEC35" s="51" t="s">
        <v>8461</v>
      </c>
      <c r="LED35" s="51" t="s">
        <v>8462</v>
      </c>
      <c r="LEE35" s="51" t="s">
        <v>8463</v>
      </c>
      <c r="LEF35" s="51" t="s">
        <v>8464</v>
      </c>
      <c r="LEG35" s="51" t="s">
        <v>8465</v>
      </c>
      <c r="LEH35" s="51" t="s">
        <v>8466</v>
      </c>
      <c r="LEI35" s="51" t="s">
        <v>8467</v>
      </c>
      <c r="LEJ35" s="51" t="s">
        <v>8468</v>
      </c>
      <c r="LEK35" s="51" t="s">
        <v>8469</v>
      </c>
      <c r="LEL35" s="51" t="s">
        <v>8470</v>
      </c>
      <c r="LEM35" s="51" t="s">
        <v>8471</v>
      </c>
      <c r="LEN35" s="51" t="s">
        <v>8472</v>
      </c>
      <c r="LEO35" s="51" t="s">
        <v>8473</v>
      </c>
      <c r="LEP35" s="51" t="s">
        <v>8474</v>
      </c>
      <c r="LEQ35" s="51" t="s">
        <v>8475</v>
      </c>
      <c r="LER35" s="51" t="s">
        <v>8476</v>
      </c>
      <c r="LES35" s="51" t="s">
        <v>8477</v>
      </c>
      <c r="LET35" s="51" t="s">
        <v>8478</v>
      </c>
      <c r="LEU35" s="51" t="s">
        <v>8479</v>
      </c>
      <c r="LEV35" s="51" t="s">
        <v>8480</v>
      </c>
      <c r="LEW35" s="51" t="s">
        <v>8481</v>
      </c>
      <c r="LEX35" s="51" t="s">
        <v>8482</v>
      </c>
      <c r="LEY35" s="51" t="s">
        <v>8483</v>
      </c>
      <c r="LEZ35" s="51" t="s">
        <v>8484</v>
      </c>
      <c r="LFA35" s="51" t="s">
        <v>8485</v>
      </c>
      <c r="LFB35" s="51" t="s">
        <v>8486</v>
      </c>
      <c r="LFC35" s="51" t="s">
        <v>8487</v>
      </c>
      <c r="LFD35" s="51" t="s">
        <v>8488</v>
      </c>
      <c r="LFE35" s="51" t="s">
        <v>8489</v>
      </c>
      <c r="LFF35" s="51" t="s">
        <v>8490</v>
      </c>
      <c r="LFG35" s="51" t="s">
        <v>8491</v>
      </c>
      <c r="LFH35" s="51" t="s">
        <v>8492</v>
      </c>
      <c r="LFI35" s="51" t="s">
        <v>8493</v>
      </c>
      <c r="LFJ35" s="51" t="s">
        <v>8494</v>
      </c>
      <c r="LFK35" s="51" t="s">
        <v>8495</v>
      </c>
      <c r="LFL35" s="51" t="s">
        <v>8496</v>
      </c>
      <c r="LFM35" s="51" t="s">
        <v>8497</v>
      </c>
      <c r="LFN35" s="51" t="s">
        <v>8498</v>
      </c>
      <c r="LFO35" s="51" t="s">
        <v>8499</v>
      </c>
      <c r="LFP35" s="51" t="s">
        <v>8500</v>
      </c>
      <c r="LFQ35" s="51" t="s">
        <v>8501</v>
      </c>
      <c r="LFR35" s="51" t="s">
        <v>8502</v>
      </c>
      <c r="LFS35" s="51" t="s">
        <v>8503</v>
      </c>
      <c r="LFT35" s="51" t="s">
        <v>8504</v>
      </c>
      <c r="LFU35" s="51" t="s">
        <v>8505</v>
      </c>
      <c r="LFV35" s="51" t="s">
        <v>8506</v>
      </c>
      <c r="LFW35" s="51" t="s">
        <v>8507</v>
      </c>
      <c r="LFX35" s="51" t="s">
        <v>8508</v>
      </c>
      <c r="LFY35" s="51" t="s">
        <v>8509</v>
      </c>
      <c r="LFZ35" s="51" t="s">
        <v>8510</v>
      </c>
      <c r="LGA35" s="51" t="s">
        <v>8511</v>
      </c>
      <c r="LGB35" s="51" t="s">
        <v>8512</v>
      </c>
      <c r="LGC35" s="51" t="s">
        <v>8513</v>
      </c>
      <c r="LGD35" s="51" t="s">
        <v>8514</v>
      </c>
      <c r="LGE35" s="51" t="s">
        <v>8515</v>
      </c>
      <c r="LGF35" s="51" t="s">
        <v>8516</v>
      </c>
      <c r="LGG35" s="51" t="s">
        <v>8517</v>
      </c>
      <c r="LGH35" s="51" t="s">
        <v>8518</v>
      </c>
      <c r="LGI35" s="51" t="s">
        <v>8519</v>
      </c>
      <c r="LGJ35" s="51" t="s">
        <v>8520</v>
      </c>
      <c r="LGK35" s="51" t="s">
        <v>8521</v>
      </c>
      <c r="LGL35" s="51" t="s">
        <v>8522</v>
      </c>
      <c r="LGM35" s="51" t="s">
        <v>8523</v>
      </c>
      <c r="LGN35" s="51" t="s">
        <v>8524</v>
      </c>
      <c r="LGO35" s="51" t="s">
        <v>8525</v>
      </c>
      <c r="LGP35" s="51" t="s">
        <v>8526</v>
      </c>
      <c r="LGQ35" s="51" t="s">
        <v>8527</v>
      </c>
      <c r="LGR35" s="51" t="s">
        <v>8528</v>
      </c>
      <c r="LGS35" s="51" t="s">
        <v>8529</v>
      </c>
      <c r="LGT35" s="51" t="s">
        <v>8530</v>
      </c>
      <c r="LGU35" s="51" t="s">
        <v>8531</v>
      </c>
      <c r="LGV35" s="51" t="s">
        <v>8532</v>
      </c>
      <c r="LGW35" s="51" t="s">
        <v>8533</v>
      </c>
      <c r="LGX35" s="51" t="s">
        <v>8534</v>
      </c>
      <c r="LGY35" s="51" t="s">
        <v>8535</v>
      </c>
      <c r="LGZ35" s="51" t="s">
        <v>8536</v>
      </c>
      <c r="LHA35" s="51" t="s">
        <v>8537</v>
      </c>
      <c r="LHB35" s="51" t="s">
        <v>8538</v>
      </c>
      <c r="LHC35" s="51" t="s">
        <v>8539</v>
      </c>
      <c r="LHD35" s="51" t="s">
        <v>8540</v>
      </c>
      <c r="LHE35" s="51" t="s">
        <v>8541</v>
      </c>
      <c r="LHF35" s="51" t="s">
        <v>8542</v>
      </c>
      <c r="LHG35" s="51" t="s">
        <v>8543</v>
      </c>
      <c r="LHH35" s="51" t="s">
        <v>8544</v>
      </c>
      <c r="LHI35" s="51" t="s">
        <v>8545</v>
      </c>
      <c r="LHJ35" s="51" t="s">
        <v>8546</v>
      </c>
      <c r="LHK35" s="51" t="s">
        <v>8547</v>
      </c>
      <c r="LHL35" s="51" t="s">
        <v>8548</v>
      </c>
      <c r="LHM35" s="51" t="s">
        <v>8549</v>
      </c>
      <c r="LHN35" s="51" t="s">
        <v>8550</v>
      </c>
      <c r="LHO35" s="51" t="s">
        <v>8551</v>
      </c>
      <c r="LHP35" s="51" t="s">
        <v>8552</v>
      </c>
      <c r="LHQ35" s="51" t="s">
        <v>8553</v>
      </c>
      <c r="LHR35" s="51" t="s">
        <v>8554</v>
      </c>
      <c r="LHS35" s="51" t="s">
        <v>8555</v>
      </c>
      <c r="LHT35" s="51" t="s">
        <v>8556</v>
      </c>
      <c r="LHU35" s="51" t="s">
        <v>8557</v>
      </c>
      <c r="LHV35" s="51" t="s">
        <v>8558</v>
      </c>
      <c r="LHW35" s="51" t="s">
        <v>8559</v>
      </c>
      <c r="LHX35" s="51" t="s">
        <v>8560</v>
      </c>
      <c r="LHY35" s="51" t="s">
        <v>8561</v>
      </c>
      <c r="LHZ35" s="51" t="s">
        <v>8562</v>
      </c>
      <c r="LIA35" s="51" t="s">
        <v>8563</v>
      </c>
      <c r="LIB35" s="51" t="s">
        <v>8564</v>
      </c>
      <c r="LIC35" s="51" t="s">
        <v>8565</v>
      </c>
      <c r="LID35" s="51" t="s">
        <v>8566</v>
      </c>
      <c r="LIE35" s="51" t="s">
        <v>8567</v>
      </c>
      <c r="LIF35" s="51" t="s">
        <v>8568</v>
      </c>
      <c r="LIG35" s="51" t="s">
        <v>8569</v>
      </c>
      <c r="LIH35" s="51" t="s">
        <v>8570</v>
      </c>
      <c r="LII35" s="51" t="s">
        <v>8571</v>
      </c>
      <c r="LIJ35" s="51" t="s">
        <v>8572</v>
      </c>
      <c r="LIK35" s="51" t="s">
        <v>8573</v>
      </c>
      <c r="LIL35" s="51" t="s">
        <v>8574</v>
      </c>
      <c r="LIM35" s="51" t="s">
        <v>8575</v>
      </c>
      <c r="LIN35" s="51" t="s">
        <v>8576</v>
      </c>
      <c r="LIO35" s="51" t="s">
        <v>8577</v>
      </c>
      <c r="LIP35" s="51" t="s">
        <v>8578</v>
      </c>
      <c r="LIQ35" s="51" t="s">
        <v>8579</v>
      </c>
      <c r="LIR35" s="51" t="s">
        <v>8580</v>
      </c>
      <c r="LIS35" s="51" t="s">
        <v>8581</v>
      </c>
      <c r="LIT35" s="51" t="s">
        <v>8582</v>
      </c>
      <c r="LIU35" s="51" t="s">
        <v>8583</v>
      </c>
      <c r="LIV35" s="51" t="s">
        <v>8584</v>
      </c>
      <c r="LIW35" s="51" t="s">
        <v>8585</v>
      </c>
      <c r="LIX35" s="51" t="s">
        <v>8586</v>
      </c>
      <c r="LIY35" s="51" t="s">
        <v>8587</v>
      </c>
      <c r="LIZ35" s="51" t="s">
        <v>8588</v>
      </c>
      <c r="LJA35" s="51" t="s">
        <v>8589</v>
      </c>
      <c r="LJB35" s="51" t="s">
        <v>8590</v>
      </c>
      <c r="LJC35" s="51" t="s">
        <v>8591</v>
      </c>
      <c r="LJD35" s="51" t="s">
        <v>8592</v>
      </c>
      <c r="LJE35" s="51" t="s">
        <v>8593</v>
      </c>
      <c r="LJF35" s="51" t="s">
        <v>8594</v>
      </c>
      <c r="LJG35" s="51" t="s">
        <v>8595</v>
      </c>
      <c r="LJH35" s="51" t="s">
        <v>8596</v>
      </c>
      <c r="LJI35" s="51" t="s">
        <v>8597</v>
      </c>
      <c r="LJJ35" s="51" t="s">
        <v>8598</v>
      </c>
      <c r="LJK35" s="51" t="s">
        <v>8599</v>
      </c>
      <c r="LJL35" s="51" t="s">
        <v>8600</v>
      </c>
      <c r="LJM35" s="51" t="s">
        <v>8601</v>
      </c>
      <c r="LJN35" s="51" t="s">
        <v>8602</v>
      </c>
      <c r="LJO35" s="51" t="s">
        <v>8603</v>
      </c>
      <c r="LJP35" s="51" t="s">
        <v>8604</v>
      </c>
      <c r="LJQ35" s="51" t="s">
        <v>8605</v>
      </c>
      <c r="LJR35" s="51" t="s">
        <v>8606</v>
      </c>
      <c r="LJS35" s="51" t="s">
        <v>8607</v>
      </c>
      <c r="LJT35" s="51" t="s">
        <v>8608</v>
      </c>
      <c r="LJU35" s="51" t="s">
        <v>8609</v>
      </c>
      <c r="LJV35" s="51" t="s">
        <v>8610</v>
      </c>
      <c r="LJW35" s="51" t="s">
        <v>8611</v>
      </c>
      <c r="LJX35" s="51" t="s">
        <v>8612</v>
      </c>
      <c r="LJY35" s="51" t="s">
        <v>8613</v>
      </c>
      <c r="LJZ35" s="51" t="s">
        <v>8614</v>
      </c>
      <c r="LKA35" s="51" t="s">
        <v>8615</v>
      </c>
      <c r="LKB35" s="51" t="s">
        <v>8616</v>
      </c>
      <c r="LKC35" s="51" t="s">
        <v>8617</v>
      </c>
      <c r="LKD35" s="51" t="s">
        <v>8618</v>
      </c>
      <c r="LKE35" s="51" t="s">
        <v>8619</v>
      </c>
      <c r="LKF35" s="51" t="s">
        <v>8620</v>
      </c>
      <c r="LKG35" s="51" t="s">
        <v>8621</v>
      </c>
      <c r="LKH35" s="51" t="s">
        <v>8622</v>
      </c>
      <c r="LKI35" s="51" t="s">
        <v>8623</v>
      </c>
      <c r="LKJ35" s="51" t="s">
        <v>8624</v>
      </c>
      <c r="LKK35" s="51" t="s">
        <v>8625</v>
      </c>
      <c r="LKL35" s="51" t="s">
        <v>8626</v>
      </c>
      <c r="LKM35" s="51" t="s">
        <v>8627</v>
      </c>
      <c r="LKN35" s="51" t="s">
        <v>8628</v>
      </c>
      <c r="LKO35" s="51" t="s">
        <v>8629</v>
      </c>
      <c r="LKP35" s="51" t="s">
        <v>8630</v>
      </c>
      <c r="LKQ35" s="51" t="s">
        <v>8631</v>
      </c>
      <c r="LKR35" s="51" t="s">
        <v>8632</v>
      </c>
      <c r="LKS35" s="51" t="s">
        <v>8633</v>
      </c>
      <c r="LKT35" s="51" t="s">
        <v>8634</v>
      </c>
      <c r="LKU35" s="51" t="s">
        <v>8635</v>
      </c>
      <c r="LKV35" s="51" t="s">
        <v>8636</v>
      </c>
      <c r="LKW35" s="51" t="s">
        <v>8637</v>
      </c>
      <c r="LKX35" s="51" t="s">
        <v>8638</v>
      </c>
      <c r="LKY35" s="51" t="s">
        <v>8639</v>
      </c>
      <c r="LKZ35" s="51" t="s">
        <v>8640</v>
      </c>
      <c r="LLA35" s="51" t="s">
        <v>8641</v>
      </c>
      <c r="LLB35" s="51" t="s">
        <v>8642</v>
      </c>
      <c r="LLC35" s="51" t="s">
        <v>8643</v>
      </c>
      <c r="LLD35" s="51" t="s">
        <v>8644</v>
      </c>
      <c r="LLE35" s="51" t="s">
        <v>8645</v>
      </c>
      <c r="LLF35" s="51" t="s">
        <v>8646</v>
      </c>
      <c r="LLG35" s="51" t="s">
        <v>8647</v>
      </c>
      <c r="LLH35" s="51" t="s">
        <v>8648</v>
      </c>
      <c r="LLI35" s="51" t="s">
        <v>8649</v>
      </c>
      <c r="LLJ35" s="51" t="s">
        <v>8650</v>
      </c>
      <c r="LLK35" s="51" t="s">
        <v>8651</v>
      </c>
      <c r="LLL35" s="51" t="s">
        <v>8652</v>
      </c>
      <c r="LLM35" s="51" t="s">
        <v>8653</v>
      </c>
      <c r="LLN35" s="51" t="s">
        <v>8654</v>
      </c>
      <c r="LLO35" s="51" t="s">
        <v>8655</v>
      </c>
      <c r="LLP35" s="51" t="s">
        <v>8656</v>
      </c>
      <c r="LLQ35" s="51" t="s">
        <v>8657</v>
      </c>
      <c r="LLR35" s="51" t="s">
        <v>8658</v>
      </c>
      <c r="LLS35" s="51" t="s">
        <v>8659</v>
      </c>
      <c r="LLT35" s="51" t="s">
        <v>8660</v>
      </c>
      <c r="LLU35" s="51" t="s">
        <v>8661</v>
      </c>
      <c r="LLV35" s="51" t="s">
        <v>8662</v>
      </c>
      <c r="LLW35" s="51" t="s">
        <v>8663</v>
      </c>
      <c r="LLX35" s="51" t="s">
        <v>8664</v>
      </c>
      <c r="LLY35" s="51" t="s">
        <v>8665</v>
      </c>
      <c r="LLZ35" s="51" t="s">
        <v>8666</v>
      </c>
      <c r="LMA35" s="51" t="s">
        <v>8667</v>
      </c>
      <c r="LMB35" s="51" t="s">
        <v>8668</v>
      </c>
      <c r="LMC35" s="51" t="s">
        <v>8669</v>
      </c>
      <c r="LMD35" s="51" t="s">
        <v>8670</v>
      </c>
      <c r="LME35" s="51" t="s">
        <v>8671</v>
      </c>
      <c r="LMF35" s="51" t="s">
        <v>8672</v>
      </c>
      <c r="LMG35" s="51" t="s">
        <v>8673</v>
      </c>
      <c r="LMH35" s="51" t="s">
        <v>8674</v>
      </c>
      <c r="LMI35" s="51" t="s">
        <v>8675</v>
      </c>
      <c r="LMJ35" s="51" t="s">
        <v>8676</v>
      </c>
      <c r="LMK35" s="51" t="s">
        <v>8677</v>
      </c>
      <c r="LML35" s="51" t="s">
        <v>8678</v>
      </c>
      <c r="LMM35" s="51" t="s">
        <v>8679</v>
      </c>
      <c r="LMN35" s="51" t="s">
        <v>8680</v>
      </c>
      <c r="LMO35" s="51" t="s">
        <v>8681</v>
      </c>
      <c r="LMP35" s="51" t="s">
        <v>8682</v>
      </c>
      <c r="LMQ35" s="51" t="s">
        <v>8683</v>
      </c>
      <c r="LMR35" s="51" t="s">
        <v>8684</v>
      </c>
      <c r="LMS35" s="51" t="s">
        <v>8685</v>
      </c>
      <c r="LMT35" s="51" t="s">
        <v>8686</v>
      </c>
      <c r="LMU35" s="51" t="s">
        <v>8687</v>
      </c>
      <c r="LMV35" s="51" t="s">
        <v>8688</v>
      </c>
      <c r="LMW35" s="51" t="s">
        <v>8689</v>
      </c>
      <c r="LMX35" s="51" t="s">
        <v>8690</v>
      </c>
      <c r="LMY35" s="51" t="s">
        <v>8691</v>
      </c>
      <c r="LMZ35" s="51" t="s">
        <v>8692</v>
      </c>
      <c r="LNA35" s="51" t="s">
        <v>8693</v>
      </c>
      <c r="LNB35" s="51" t="s">
        <v>8694</v>
      </c>
      <c r="LNC35" s="51" t="s">
        <v>8695</v>
      </c>
      <c r="LND35" s="51" t="s">
        <v>8696</v>
      </c>
      <c r="LNE35" s="51" t="s">
        <v>8697</v>
      </c>
      <c r="LNF35" s="51" t="s">
        <v>8698</v>
      </c>
      <c r="LNG35" s="51" t="s">
        <v>8699</v>
      </c>
      <c r="LNH35" s="51" t="s">
        <v>8700</v>
      </c>
      <c r="LNI35" s="51" t="s">
        <v>8701</v>
      </c>
      <c r="LNJ35" s="51" t="s">
        <v>8702</v>
      </c>
      <c r="LNK35" s="51" t="s">
        <v>8703</v>
      </c>
      <c r="LNL35" s="51" t="s">
        <v>8704</v>
      </c>
      <c r="LNM35" s="51" t="s">
        <v>8705</v>
      </c>
      <c r="LNN35" s="51" t="s">
        <v>8706</v>
      </c>
      <c r="LNO35" s="51" t="s">
        <v>8707</v>
      </c>
      <c r="LNP35" s="51" t="s">
        <v>8708</v>
      </c>
      <c r="LNQ35" s="51" t="s">
        <v>8709</v>
      </c>
      <c r="LNR35" s="51" t="s">
        <v>8710</v>
      </c>
      <c r="LNS35" s="51" t="s">
        <v>8711</v>
      </c>
      <c r="LNT35" s="51" t="s">
        <v>8712</v>
      </c>
      <c r="LNU35" s="51" t="s">
        <v>8713</v>
      </c>
      <c r="LNV35" s="51" t="s">
        <v>8714</v>
      </c>
      <c r="LNW35" s="51" t="s">
        <v>8715</v>
      </c>
      <c r="LNX35" s="51" t="s">
        <v>8716</v>
      </c>
      <c r="LNY35" s="51" t="s">
        <v>8717</v>
      </c>
      <c r="LNZ35" s="51" t="s">
        <v>8718</v>
      </c>
      <c r="LOA35" s="51" t="s">
        <v>8719</v>
      </c>
      <c r="LOB35" s="51" t="s">
        <v>8720</v>
      </c>
      <c r="LOC35" s="51" t="s">
        <v>8721</v>
      </c>
      <c r="LOD35" s="51" t="s">
        <v>8722</v>
      </c>
      <c r="LOE35" s="51" t="s">
        <v>8723</v>
      </c>
      <c r="LOF35" s="51" t="s">
        <v>8724</v>
      </c>
      <c r="LOG35" s="51" t="s">
        <v>8725</v>
      </c>
      <c r="LOH35" s="51" t="s">
        <v>8726</v>
      </c>
      <c r="LOI35" s="51" t="s">
        <v>8727</v>
      </c>
      <c r="LOJ35" s="51" t="s">
        <v>8728</v>
      </c>
      <c r="LOK35" s="51" t="s">
        <v>8729</v>
      </c>
      <c r="LOL35" s="51" t="s">
        <v>8730</v>
      </c>
      <c r="LOM35" s="51" t="s">
        <v>8731</v>
      </c>
      <c r="LON35" s="51" t="s">
        <v>8732</v>
      </c>
      <c r="LOO35" s="51" t="s">
        <v>8733</v>
      </c>
      <c r="LOP35" s="51" t="s">
        <v>8734</v>
      </c>
      <c r="LOQ35" s="51" t="s">
        <v>8735</v>
      </c>
      <c r="LOR35" s="51" t="s">
        <v>8736</v>
      </c>
      <c r="LOS35" s="51" t="s">
        <v>8737</v>
      </c>
      <c r="LOT35" s="51" t="s">
        <v>8738</v>
      </c>
      <c r="LOU35" s="51" t="s">
        <v>8739</v>
      </c>
      <c r="LOV35" s="51" t="s">
        <v>8740</v>
      </c>
      <c r="LOW35" s="51" t="s">
        <v>8741</v>
      </c>
      <c r="LOX35" s="51" t="s">
        <v>8742</v>
      </c>
      <c r="LOY35" s="51" t="s">
        <v>8743</v>
      </c>
      <c r="LOZ35" s="51" t="s">
        <v>8744</v>
      </c>
      <c r="LPA35" s="51" t="s">
        <v>8745</v>
      </c>
      <c r="LPB35" s="51" t="s">
        <v>8746</v>
      </c>
      <c r="LPC35" s="51" t="s">
        <v>8747</v>
      </c>
      <c r="LPD35" s="51" t="s">
        <v>8748</v>
      </c>
      <c r="LPE35" s="51" t="s">
        <v>8749</v>
      </c>
      <c r="LPF35" s="51" t="s">
        <v>8750</v>
      </c>
      <c r="LPG35" s="51" t="s">
        <v>8751</v>
      </c>
      <c r="LPH35" s="51" t="s">
        <v>8752</v>
      </c>
      <c r="LPI35" s="51" t="s">
        <v>8753</v>
      </c>
      <c r="LPJ35" s="51" t="s">
        <v>8754</v>
      </c>
      <c r="LPK35" s="51" t="s">
        <v>8755</v>
      </c>
      <c r="LPL35" s="51" t="s">
        <v>8756</v>
      </c>
      <c r="LPM35" s="51" t="s">
        <v>8757</v>
      </c>
      <c r="LPN35" s="51" t="s">
        <v>8758</v>
      </c>
      <c r="LPO35" s="51" t="s">
        <v>8759</v>
      </c>
      <c r="LPP35" s="51" t="s">
        <v>8760</v>
      </c>
      <c r="LPQ35" s="51" t="s">
        <v>8761</v>
      </c>
      <c r="LPR35" s="51" t="s">
        <v>8762</v>
      </c>
      <c r="LPS35" s="51" t="s">
        <v>8763</v>
      </c>
      <c r="LPT35" s="51" t="s">
        <v>8764</v>
      </c>
      <c r="LPU35" s="51" t="s">
        <v>8765</v>
      </c>
      <c r="LPV35" s="51" t="s">
        <v>8766</v>
      </c>
      <c r="LPW35" s="51" t="s">
        <v>8767</v>
      </c>
      <c r="LPX35" s="51" t="s">
        <v>8768</v>
      </c>
      <c r="LPY35" s="51" t="s">
        <v>8769</v>
      </c>
      <c r="LPZ35" s="51" t="s">
        <v>8770</v>
      </c>
      <c r="LQA35" s="51" t="s">
        <v>8771</v>
      </c>
      <c r="LQB35" s="51" t="s">
        <v>8772</v>
      </c>
      <c r="LQC35" s="51" t="s">
        <v>8773</v>
      </c>
      <c r="LQD35" s="51" t="s">
        <v>8774</v>
      </c>
      <c r="LQE35" s="51" t="s">
        <v>8775</v>
      </c>
      <c r="LQF35" s="51" t="s">
        <v>8776</v>
      </c>
      <c r="LQG35" s="51" t="s">
        <v>8777</v>
      </c>
      <c r="LQH35" s="51" t="s">
        <v>8778</v>
      </c>
      <c r="LQI35" s="51" t="s">
        <v>8779</v>
      </c>
      <c r="LQJ35" s="51" t="s">
        <v>8780</v>
      </c>
      <c r="LQK35" s="51" t="s">
        <v>8781</v>
      </c>
      <c r="LQL35" s="51" t="s">
        <v>8782</v>
      </c>
      <c r="LQM35" s="51" t="s">
        <v>8783</v>
      </c>
      <c r="LQN35" s="51" t="s">
        <v>8784</v>
      </c>
      <c r="LQO35" s="51" t="s">
        <v>8785</v>
      </c>
      <c r="LQP35" s="51" t="s">
        <v>8786</v>
      </c>
      <c r="LQQ35" s="51" t="s">
        <v>8787</v>
      </c>
      <c r="LQR35" s="51" t="s">
        <v>8788</v>
      </c>
      <c r="LQS35" s="51" t="s">
        <v>8789</v>
      </c>
      <c r="LQT35" s="51" t="s">
        <v>8790</v>
      </c>
      <c r="LQU35" s="51" t="s">
        <v>8791</v>
      </c>
      <c r="LQV35" s="51" t="s">
        <v>8792</v>
      </c>
      <c r="LQW35" s="51" t="s">
        <v>8793</v>
      </c>
      <c r="LQX35" s="51" t="s">
        <v>8794</v>
      </c>
      <c r="LQY35" s="51" t="s">
        <v>8795</v>
      </c>
      <c r="LQZ35" s="51" t="s">
        <v>8796</v>
      </c>
      <c r="LRA35" s="51" t="s">
        <v>8797</v>
      </c>
      <c r="LRB35" s="51" t="s">
        <v>8798</v>
      </c>
      <c r="LRC35" s="51" t="s">
        <v>8799</v>
      </c>
      <c r="LRD35" s="51" t="s">
        <v>8800</v>
      </c>
      <c r="LRE35" s="51" t="s">
        <v>8801</v>
      </c>
      <c r="LRF35" s="51" t="s">
        <v>8802</v>
      </c>
      <c r="LRG35" s="51" t="s">
        <v>8803</v>
      </c>
      <c r="LRH35" s="51" t="s">
        <v>8804</v>
      </c>
      <c r="LRI35" s="51" t="s">
        <v>8805</v>
      </c>
      <c r="LRJ35" s="51" t="s">
        <v>8806</v>
      </c>
      <c r="LRK35" s="51" t="s">
        <v>8807</v>
      </c>
      <c r="LRL35" s="51" t="s">
        <v>8808</v>
      </c>
      <c r="LRM35" s="51" t="s">
        <v>8809</v>
      </c>
      <c r="LRN35" s="51" t="s">
        <v>8810</v>
      </c>
      <c r="LRO35" s="51" t="s">
        <v>8811</v>
      </c>
      <c r="LRP35" s="51" t="s">
        <v>8812</v>
      </c>
      <c r="LRQ35" s="51" t="s">
        <v>8813</v>
      </c>
      <c r="LRR35" s="51" t="s">
        <v>8814</v>
      </c>
      <c r="LRS35" s="51" t="s">
        <v>8815</v>
      </c>
      <c r="LRT35" s="51" t="s">
        <v>8816</v>
      </c>
      <c r="LRU35" s="51" t="s">
        <v>8817</v>
      </c>
      <c r="LRV35" s="51" t="s">
        <v>8818</v>
      </c>
      <c r="LRW35" s="51" t="s">
        <v>8819</v>
      </c>
      <c r="LRX35" s="51" t="s">
        <v>8820</v>
      </c>
      <c r="LRY35" s="51" t="s">
        <v>8821</v>
      </c>
      <c r="LRZ35" s="51" t="s">
        <v>8822</v>
      </c>
      <c r="LSA35" s="51" t="s">
        <v>8823</v>
      </c>
      <c r="LSB35" s="51" t="s">
        <v>8824</v>
      </c>
      <c r="LSC35" s="51" t="s">
        <v>8825</v>
      </c>
      <c r="LSD35" s="51" t="s">
        <v>8826</v>
      </c>
      <c r="LSE35" s="51" t="s">
        <v>8827</v>
      </c>
      <c r="LSF35" s="51" t="s">
        <v>8828</v>
      </c>
      <c r="LSG35" s="51" t="s">
        <v>8829</v>
      </c>
      <c r="LSH35" s="51" t="s">
        <v>8830</v>
      </c>
      <c r="LSI35" s="51" t="s">
        <v>8831</v>
      </c>
      <c r="LSJ35" s="51" t="s">
        <v>8832</v>
      </c>
      <c r="LSK35" s="51" t="s">
        <v>8833</v>
      </c>
      <c r="LSL35" s="51" t="s">
        <v>8834</v>
      </c>
      <c r="LSM35" s="51" t="s">
        <v>8835</v>
      </c>
      <c r="LSN35" s="51" t="s">
        <v>8836</v>
      </c>
      <c r="LSO35" s="51" t="s">
        <v>8837</v>
      </c>
      <c r="LSP35" s="51" t="s">
        <v>8838</v>
      </c>
      <c r="LSQ35" s="51" t="s">
        <v>8839</v>
      </c>
      <c r="LSR35" s="51" t="s">
        <v>8840</v>
      </c>
      <c r="LSS35" s="51" t="s">
        <v>8841</v>
      </c>
      <c r="LST35" s="51" t="s">
        <v>8842</v>
      </c>
      <c r="LSU35" s="51" t="s">
        <v>8843</v>
      </c>
      <c r="LSV35" s="51" t="s">
        <v>8844</v>
      </c>
      <c r="LSW35" s="51" t="s">
        <v>8845</v>
      </c>
      <c r="LSX35" s="51" t="s">
        <v>8846</v>
      </c>
      <c r="LSY35" s="51" t="s">
        <v>8847</v>
      </c>
      <c r="LSZ35" s="51" t="s">
        <v>8848</v>
      </c>
      <c r="LTA35" s="51" t="s">
        <v>8849</v>
      </c>
      <c r="LTB35" s="51" t="s">
        <v>8850</v>
      </c>
      <c r="LTC35" s="51" t="s">
        <v>8851</v>
      </c>
      <c r="LTD35" s="51" t="s">
        <v>8852</v>
      </c>
      <c r="LTE35" s="51" t="s">
        <v>8853</v>
      </c>
      <c r="LTF35" s="51" t="s">
        <v>8854</v>
      </c>
      <c r="LTG35" s="51" t="s">
        <v>8855</v>
      </c>
      <c r="LTH35" s="51" t="s">
        <v>8856</v>
      </c>
      <c r="LTI35" s="51" t="s">
        <v>8857</v>
      </c>
      <c r="LTJ35" s="51" t="s">
        <v>8858</v>
      </c>
      <c r="LTK35" s="51" t="s">
        <v>8859</v>
      </c>
      <c r="LTL35" s="51" t="s">
        <v>8860</v>
      </c>
      <c r="LTM35" s="51" t="s">
        <v>8861</v>
      </c>
      <c r="LTN35" s="51" t="s">
        <v>8862</v>
      </c>
      <c r="LTO35" s="51" t="s">
        <v>8863</v>
      </c>
      <c r="LTP35" s="51" t="s">
        <v>8864</v>
      </c>
      <c r="LTQ35" s="51" t="s">
        <v>8865</v>
      </c>
      <c r="LTR35" s="51" t="s">
        <v>8866</v>
      </c>
      <c r="LTS35" s="51" t="s">
        <v>8867</v>
      </c>
      <c r="LTT35" s="51" t="s">
        <v>8868</v>
      </c>
      <c r="LTU35" s="51" t="s">
        <v>8869</v>
      </c>
      <c r="LTV35" s="51" t="s">
        <v>8870</v>
      </c>
      <c r="LTW35" s="51" t="s">
        <v>8871</v>
      </c>
      <c r="LTX35" s="51" t="s">
        <v>8872</v>
      </c>
      <c r="LTY35" s="51" t="s">
        <v>8873</v>
      </c>
      <c r="LTZ35" s="51" t="s">
        <v>8874</v>
      </c>
      <c r="LUA35" s="51" t="s">
        <v>8875</v>
      </c>
      <c r="LUB35" s="51" t="s">
        <v>8876</v>
      </c>
      <c r="LUC35" s="51" t="s">
        <v>8877</v>
      </c>
      <c r="LUD35" s="51" t="s">
        <v>8878</v>
      </c>
      <c r="LUE35" s="51" t="s">
        <v>8879</v>
      </c>
      <c r="LUF35" s="51" t="s">
        <v>8880</v>
      </c>
      <c r="LUG35" s="51" t="s">
        <v>8881</v>
      </c>
      <c r="LUH35" s="51" t="s">
        <v>8882</v>
      </c>
      <c r="LUI35" s="51" t="s">
        <v>8883</v>
      </c>
      <c r="LUJ35" s="51" t="s">
        <v>8884</v>
      </c>
      <c r="LUK35" s="51" t="s">
        <v>8885</v>
      </c>
      <c r="LUL35" s="51" t="s">
        <v>8886</v>
      </c>
      <c r="LUM35" s="51" t="s">
        <v>8887</v>
      </c>
      <c r="LUN35" s="51" t="s">
        <v>8888</v>
      </c>
      <c r="LUO35" s="51" t="s">
        <v>8889</v>
      </c>
      <c r="LUP35" s="51" t="s">
        <v>8890</v>
      </c>
      <c r="LUQ35" s="51" t="s">
        <v>8891</v>
      </c>
      <c r="LUR35" s="51" t="s">
        <v>8892</v>
      </c>
      <c r="LUS35" s="51" t="s">
        <v>8893</v>
      </c>
      <c r="LUT35" s="51" t="s">
        <v>8894</v>
      </c>
      <c r="LUU35" s="51" t="s">
        <v>8895</v>
      </c>
      <c r="LUV35" s="51" t="s">
        <v>8896</v>
      </c>
      <c r="LUW35" s="51" t="s">
        <v>8897</v>
      </c>
      <c r="LUX35" s="51" t="s">
        <v>8898</v>
      </c>
      <c r="LUY35" s="51" t="s">
        <v>8899</v>
      </c>
      <c r="LUZ35" s="51" t="s">
        <v>8900</v>
      </c>
      <c r="LVA35" s="51" t="s">
        <v>8901</v>
      </c>
      <c r="LVB35" s="51" t="s">
        <v>8902</v>
      </c>
      <c r="LVC35" s="51" t="s">
        <v>8903</v>
      </c>
      <c r="LVD35" s="51" t="s">
        <v>8904</v>
      </c>
      <c r="LVE35" s="51" t="s">
        <v>8905</v>
      </c>
      <c r="LVF35" s="51" t="s">
        <v>8906</v>
      </c>
      <c r="LVG35" s="51" t="s">
        <v>8907</v>
      </c>
      <c r="LVH35" s="51" t="s">
        <v>8908</v>
      </c>
      <c r="LVI35" s="51" t="s">
        <v>8909</v>
      </c>
      <c r="LVJ35" s="51" t="s">
        <v>8910</v>
      </c>
      <c r="LVK35" s="51" t="s">
        <v>8911</v>
      </c>
      <c r="LVL35" s="51" t="s">
        <v>8912</v>
      </c>
      <c r="LVM35" s="51" t="s">
        <v>8913</v>
      </c>
      <c r="LVN35" s="51" t="s">
        <v>8914</v>
      </c>
      <c r="LVO35" s="51" t="s">
        <v>8915</v>
      </c>
      <c r="LVP35" s="51" t="s">
        <v>8916</v>
      </c>
      <c r="LVQ35" s="51" t="s">
        <v>8917</v>
      </c>
      <c r="LVR35" s="51" t="s">
        <v>8918</v>
      </c>
      <c r="LVS35" s="51" t="s">
        <v>8919</v>
      </c>
      <c r="LVT35" s="51" t="s">
        <v>8920</v>
      </c>
      <c r="LVU35" s="51" t="s">
        <v>8921</v>
      </c>
      <c r="LVV35" s="51" t="s">
        <v>8922</v>
      </c>
      <c r="LVW35" s="51" t="s">
        <v>8923</v>
      </c>
      <c r="LVX35" s="51" t="s">
        <v>8924</v>
      </c>
      <c r="LVY35" s="51" t="s">
        <v>8925</v>
      </c>
      <c r="LVZ35" s="51" t="s">
        <v>8926</v>
      </c>
      <c r="LWA35" s="51" t="s">
        <v>8927</v>
      </c>
      <c r="LWB35" s="51" t="s">
        <v>8928</v>
      </c>
      <c r="LWC35" s="51" t="s">
        <v>8929</v>
      </c>
      <c r="LWD35" s="51" t="s">
        <v>8930</v>
      </c>
      <c r="LWE35" s="51" t="s">
        <v>8931</v>
      </c>
      <c r="LWF35" s="51" t="s">
        <v>8932</v>
      </c>
      <c r="LWG35" s="51" t="s">
        <v>8933</v>
      </c>
      <c r="LWH35" s="51" t="s">
        <v>8934</v>
      </c>
      <c r="LWI35" s="51" t="s">
        <v>8935</v>
      </c>
      <c r="LWJ35" s="51" t="s">
        <v>8936</v>
      </c>
      <c r="LWK35" s="51" t="s">
        <v>8937</v>
      </c>
      <c r="LWL35" s="51" t="s">
        <v>8938</v>
      </c>
      <c r="LWM35" s="51" t="s">
        <v>8939</v>
      </c>
      <c r="LWN35" s="51" t="s">
        <v>8940</v>
      </c>
      <c r="LWO35" s="51" t="s">
        <v>8941</v>
      </c>
      <c r="LWP35" s="51" t="s">
        <v>8942</v>
      </c>
      <c r="LWQ35" s="51" t="s">
        <v>8943</v>
      </c>
      <c r="LWR35" s="51" t="s">
        <v>8944</v>
      </c>
      <c r="LWS35" s="51" t="s">
        <v>8945</v>
      </c>
      <c r="LWT35" s="51" t="s">
        <v>8946</v>
      </c>
      <c r="LWU35" s="51" t="s">
        <v>8947</v>
      </c>
      <c r="LWV35" s="51" t="s">
        <v>8948</v>
      </c>
      <c r="LWW35" s="51" t="s">
        <v>8949</v>
      </c>
      <c r="LWX35" s="51" t="s">
        <v>8950</v>
      </c>
      <c r="LWY35" s="51" t="s">
        <v>8951</v>
      </c>
      <c r="LWZ35" s="51" t="s">
        <v>8952</v>
      </c>
      <c r="LXA35" s="51" t="s">
        <v>8953</v>
      </c>
      <c r="LXB35" s="51" t="s">
        <v>8954</v>
      </c>
      <c r="LXC35" s="51" t="s">
        <v>8955</v>
      </c>
      <c r="LXD35" s="51" t="s">
        <v>8956</v>
      </c>
      <c r="LXE35" s="51" t="s">
        <v>8957</v>
      </c>
      <c r="LXF35" s="51" t="s">
        <v>8958</v>
      </c>
      <c r="LXG35" s="51" t="s">
        <v>8959</v>
      </c>
      <c r="LXH35" s="51" t="s">
        <v>8960</v>
      </c>
      <c r="LXI35" s="51" t="s">
        <v>8961</v>
      </c>
      <c r="LXJ35" s="51" t="s">
        <v>8962</v>
      </c>
      <c r="LXK35" s="51" t="s">
        <v>8963</v>
      </c>
      <c r="LXL35" s="51" t="s">
        <v>8964</v>
      </c>
      <c r="LXM35" s="51" t="s">
        <v>8965</v>
      </c>
      <c r="LXN35" s="51" t="s">
        <v>8966</v>
      </c>
      <c r="LXO35" s="51" t="s">
        <v>8967</v>
      </c>
      <c r="LXP35" s="51" t="s">
        <v>8968</v>
      </c>
      <c r="LXQ35" s="51" t="s">
        <v>8969</v>
      </c>
      <c r="LXR35" s="51" t="s">
        <v>8970</v>
      </c>
      <c r="LXS35" s="51" t="s">
        <v>8971</v>
      </c>
      <c r="LXT35" s="51" t="s">
        <v>8972</v>
      </c>
      <c r="LXU35" s="51" t="s">
        <v>8973</v>
      </c>
      <c r="LXV35" s="51" t="s">
        <v>8974</v>
      </c>
      <c r="LXW35" s="51" t="s">
        <v>8975</v>
      </c>
      <c r="LXX35" s="51" t="s">
        <v>8976</v>
      </c>
      <c r="LXY35" s="51" t="s">
        <v>8977</v>
      </c>
      <c r="LXZ35" s="51" t="s">
        <v>8978</v>
      </c>
      <c r="LYA35" s="51" t="s">
        <v>8979</v>
      </c>
      <c r="LYB35" s="51" t="s">
        <v>8980</v>
      </c>
      <c r="LYC35" s="51" t="s">
        <v>8981</v>
      </c>
      <c r="LYD35" s="51" t="s">
        <v>8982</v>
      </c>
      <c r="LYE35" s="51" t="s">
        <v>8983</v>
      </c>
      <c r="LYF35" s="51" t="s">
        <v>8984</v>
      </c>
      <c r="LYG35" s="51" t="s">
        <v>8985</v>
      </c>
      <c r="LYH35" s="51" t="s">
        <v>8986</v>
      </c>
      <c r="LYI35" s="51" t="s">
        <v>8987</v>
      </c>
      <c r="LYJ35" s="51" t="s">
        <v>8988</v>
      </c>
      <c r="LYK35" s="51" t="s">
        <v>8989</v>
      </c>
      <c r="LYL35" s="51" t="s">
        <v>8990</v>
      </c>
      <c r="LYM35" s="51" t="s">
        <v>8991</v>
      </c>
      <c r="LYN35" s="51" t="s">
        <v>8992</v>
      </c>
      <c r="LYO35" s="51" t="s">
        <v>8993</v>
      </c>
      <c r="LYP35" s="51" t="s">
        <v>8994</v>
      </c>
      <c r="LYQ35" s="51" t="s">
        <v>8995</v>
      </c>
      <c r="LYR35" s="51" t="s">
        <v>8996</v>
      </c>
      <c r="LYS35" s="51" t="s">
        <v>8997</v>
      </c>
      <c r="LYT35" s="51" t="s">
        <v>8998</v>
      </c>
      <c r="LYU35" s="51" t="s">
        <v>8999</v>
      </c>
      <c r="LYV35" s="51" t="s">
        <v>9000</v>
      </c>
      <c r="LYW35" s="51" t="s">
        <v>9001</v>
      </c>
      <c r="LYX35" s="51" t="s">
        <v>9002</v>
      </c>
      <c r="LYY35" s="51" t="s">
        <v>9003</v>
      </c>
      <c r="LYZ35" s="51" t="s">
        <v>9004</v>
      </c>
      <c r="LZA35" s="51" t="s">
        <v>9005</v>
      </c>
      <c r="LZB35" s="51" t="s">
        <v>9006</v>
      </c>
      <c r="LZC35" s="51" t="s">
        <v>9007</v>
      </c>
      <c r="LZD35" s="51" t="s">
        <v>9008</v>
      </c>
      <c r="LZE35" s="51" t="s">
        <v>9009</v>
      </c>
      <c r="LZF35" s="51" t="s">
        <v>9010</v>
      </c>
      <c r="LZG35" s="51" t="s">
        <v>9011</v>
      </c>
      <c r="LZH35" s="51" t="s">
        <v>9012</v>
      </c>
      <c r="LZI35" s="51" t="s">
        <v>9013</v>
      </c>
      <c r="LZJ35" s="51" t="s">
        <v>9014</v>
      </c>
      <c r="LZK35" s="51" t="s">
        <v>9015</v>
      </c>
      <c r="LZL35" s="51" t="s">
        <v>9016</v>
      </c>
      <c r="LZM35" s="51" t="s">
        <v>9017</v>
      </c>
      <c r="LZN35" s="51" t="s">
        <v>9018</v>
      </c>
      <c r="LZO35" s="51" t="s">
        <v>9019</v>
      </c>
      <c r="LZP35" s="51" t="s">
        <v>9020</v>
      </c>
      <c r="LZQ35" s="51" t="s">
        <v>9021</v>
      </c>
      <c r="LZR35" s="51" t="s">
        <v>9022</v>
      </c>
      <c r="LZS35" s="51" t="s">
        <v>9023</v>
      </c>
      <c r="LZT35" s="51" t="s">
        <v>9024</v>
      </c>
      <c r="LZU35" s="51" t="s">
        <v>9025</v>
      </c>
      <c r="LZV35" s="51" t="s">
        <v>9026</v>
      </c>
      <c r="LZW35" s="51" t="s">
        <v>9027</v>
      </c>
      <c r="LZX35" s="51" t="s">
        <v>9028</v>
      </c>
      <c r="LZY35" s="51" t="s">
        <v>9029</v>
      </c>
      <c r="LZZ35" s="51" t="s">
        <v>9030</v>
      </c>
      <c r="MAA35" s="51" t="s">
        <v>9031</v>
      </c>
      <c r="MAB35" s="51" t="s">
        <v>9032</v>
      </c>
      <c r="MAC35" s="51" t="s">
        <v>9033</v>
      </c>
      <c r="MAD35" s="51" t="s">
        <v>9034</v>
      </c>
      <c r="MAE35" s="51" t="s">
        <v>9035</v>
      </c>
      <c r="MAF35" s="51" t="s">
        <v>9036</v>
      </c>
      <c r="MAG35" s="51" t="s">
        <v>9037</v>
      </c>
      <c r="MAH35" s="51" t="s">
        <v>9038</v>
      </c>
      <c r="MAI35" s="51" t="s">
        <v>9039</v>
      </c>
      <c r="MAJ35" s="51" t="s">
        <v>9040</v>
      </c>
      <c r="MAK35" s="51" t="s">
        <v>9041</v>
      </c>
      <c r="MAL35" s="51" t="s">
        <v>9042</v>
      </c>
      <c r="MAM35" s="51" t="s">
        <v>9043</v>
      </c>
      <c r="MAN35" s="51" t="s">
        <v>9044</v>
      </c>
      <c r="MAO35" s="51" t="s">
        <v>9045</v>
      </c>
      <c r="MAP35" s="51" t="s">
        <v>9046</v>
      </c>
      <c r="MAQ35" s="51" t="s">
        <v>9047</v>
      </c>
      <c r="MAR35" s="51" t="s">
        <v>9048</v>
      </c>
      <c r="MAS35" s="51" t="s">
        <v>9049</v>
      </c>
      <c r="MAT35" s="51" t="s">
        <v>9050</v>
      </c>
      <c r="MAU35" s="51" t="s">
        <v>9051</v>
      </c>
      <c r="MAV35" s="51" t="s">
        <v>9052</v>
      </c>
      <c r="MAW35" s="51" t="s">
        <v>9053</v>
      </c>
      <c r="MAX35" s="51" t="s">
        <v>9054</v>
      </c>
      <c r="MAY35" s="51" t="s">
        <v>9055</v>
      </c>
      <c r="MAZ35" s="51" t="s">
        <v>9056</v>
      </c>
      <c r="MBA35" s="51" t="s">
        <v>9057</v>
      </c>
      <c r="MBB35" s="51" t="s">
        <v>9058</v>
      </c>
      <c r="MBC35" s="51" t="s">
        <v>9059</v>
      </c>
      <c r="MBD35" s="51" t="s">
        <v>9060</v>
      </c>
      <c r="MBE35" s="51" t="s">
        <v>9061</v>
      </c>
      <c r="MBF35" s="51" t="s">
        <v>9062</v>
      </c>
      <c r="MBG35" s="51" t="s">
        <v>9063</v>
      </c>
      <c r="MBH35" s="51" t="s">
        <v>9064</v>
      </c>
      <c r="MBI35" s="51" t="s">
        <v>9065</v>
      </c>
      <c r="MBJ35" s="51" t="s">
        <v>9066</v>
      </c>
      <c r="MBK35" s="51" t="s">
        <v>9067</v>
      </c>
      <c r="MBL35" s="51" t="s">
        <v>9068</v>
      </c>
      <c r="MBM35" s="51" t="s">
        <v>9069</v>
      </c>
      <c r="MBN35" s="51" t="s">
        <v>9070</v>
      </c>
      <c r="MBO35" s="51" t="s">
        <v>9071</v>
      </c>
      <c r="MBP35" s="51" t="s">
        <v>9072</v>
      </c>
      <c r="MBQ35" s="51" t="s">
        <v>9073</v>
      </c>
      <c r="MBR35" s="51" t="s">
        <v>9074</v>
      </c>
      <c r="MBS35" s="51" t="s">
        <v>9075</v>
      </c>
      <c r="MBT35" s="51" t="s">
        <v>9076</v>
      </c>
      <c r="MBU35" s="51" t="s">
        <v>9077</v>
      </c>
      <c r="MBV35" s="51" t="s">
        <v>9078</v>
      </c>
      <c r="MBW35" s="51" t="s">
        <v>9079</v>
      </c>
      <c r="MBX35" s="51" t="s">
        <v>9080</v>
      </c>
      <c r="MBY35" s="51" t="s">
        <v>9081</v>
      </c>
      <c r="MBZ35" s="51" t="s">
        <v>9082</v>
      </c>
      <c r="MCA35" s="51" t="s">
        <v>9083</v>
      </c>
      <c r="MCB35" s="51" t="s">
        <v>9084</v>
      </c>
      <c r="MCC35" s="51" t="s">
        <v>9085</v>
      </c>
      <c r="MCD35" s="51" t="s">
        <v>9086</v>
      </c>
      <c r="MCE35" s="51" t="s">
        <v>9087</v>
      </c>
      <c r="MCF35" s="51" t="s">
        <v>9088</v>
      </c>
      <c r="MCG35" s="51" t="s">
        <v>9089</v>
      </c>
      <c r="MCH35" s="51" t="s">
        <v>9090</v>
      </c>
      <c r="MCI35" s="51" t="s">
        <v>9091</v>
      </c>
      <c r="MCJ35" s="51" t="s">
        <v>9092</v>
      </c>
      <c r="MCK35" s="51" t="s">
        <v>9093</v>
      </c>
      <c r="MCL35" s="51" t="s">
        <v>9094</v>
      </c>
      <c r="MCM35" s="51" t="s">
        <v>9095</v>
      </c>
      <c r="MCN35" s="51" t="s">
        <v>9096</v>
      </c>
      <c r="MCO35" s="51" t="s">
        <v>9097</v>
      </c>
      <c r="MCP35" s="51" t="s">
        <v>9098</v>
      </c>
      <c r="MCQ35" s="51" t="s">
        <v>9099</v>
      </c>
      <c r="MCR35" s="51" t="s">
        <v>9100</v>
      </c>
      <c r="MCS35" s="51" t="s">
        <v>9101</v>
      </c>
      <c r="MCT35" s="51" t="s">
        <v>9102</v>
      </c>
      <c r="MCU35" s="51" t="s">
        <v>9103</v>
      </c>
      <c r="MCV35" s="51" t="s">
        <v>9104</v>
      </c>
      <c r="MCW35" s="51" t="s">
        <v>9105</v>
      </c>
      <c r="MCX35" s="51" t="s">
        <v>9106</v>
      </c>
      <c r="MCY35" s="51" t="s">
        <v>9107</v>
      </c>
      <c r="MCZ35" s="51" t="s">
        <v>9108</v>
      </c>
      <c r="MDA35" s="51" t="s">
        <v>9109</v>
      </c>
      <c r="MDB35" s="51" t="s">
        <v>9110</v>
      </c>
      <c r="MDC35" s="51" t="s">
        <v>9111</v>
      </c>
      <c r="MDD35" s="51" t="s">
        <v>9112</v>
      </c>
      <c r="MDE35" s="51" t="s">
        <v>9113</v>
      </c>
      <c r="MDF35" s="51" t="s">
        <v>9114</v>
      </c>
      <c r="MDG35" s="51" t="s">
        <v>9115</v>
      </c>
      <c r="MDH35" s="51" t="s">
        <v>9116</v>
      </c>
      <c r="MDI35" s="51" t="s">
        <v>9117</v>
      </c>
      <c r="MDJ35" s="51" t="s">
        <v>9118</v>
      </c>
      <c r="MDK35" s="51" t="s">
        <v>9119</v>
      </c>
      <c r="MDL35" s="51" t="s">
        <v>9120</v>
      </c>
      <c r="MDM35" s="51" t="s">
        <v>9121</v>
      </c>
      <c r="MDN35" s="51" t="s">
        <v>9122</v>
      </c>
      <c r="MDO35" s="51" t="s">
        <v>9123</v>
      </c>
      <c r="MDP35" s="51" t="s">
        <v>9124</v>
      </c>
      <c r="MDQ35" s="51" t="s">
        <v>9125</v>
      </c>
      <c r="MDR35" s="51" t="s">
        <v>9126</v>
      </c>
      <c r="MDS35" s="51" t="s">
        <v>9127</v>
      </c>
      <c r="MDT35" s="51" t="s">
        <v>9128</v>
      </c>
      <c r="MDU35" s="51" t="s">
        <v>9129</v>
      </c>
      <c r="MDV35" s="51" t="s">
        <v>9130</v>
      </c>
      <c r="MDW35" s="51" t="s">
        <v>9131</v>
      </c>
      <c r="MDX35" s="51" t="s">
        <v>9132</v>
      </c>
      <c r="MDY35" s="51" t="s">
        <v>9133</v>
      </c>
      <c r="MDZ35" s="51" t="s">
        <v>9134</v>
      </c>
      <c r="MEA35" s="51" t="s">
        <v>9135</v>
      </c>
      <c r="MEB35" s="51" t="s">
        <v>9136</v>
      </c>
      <c r="MEC35" s="51" t="s">
        <v>9137</v>
      </c>
      <c r="MED35" s="51" t="s">
        <v>9138</v>
      </c>
      <c r="MEE35" s="51" t="s">
        <v>9139</v>
      </c>
      <c r="MEF35" s="51" t="s">
        <v>9140</v>
      </c>
      <c r="MEG35" s="51" t="s">
        <v>9141</v>
      </c>
      <c r="MEH35" s="51" t="s">
        <v>9142</v>
      </c>
      <c r="MEI35" s="51" t="s">
        <v>9143</v>
      </c>
      <c r="MEJ35" s="51" t="s">
        <v>9144</v>
      </c>
      <c r="MEK35" s="51" t="s">
        <v>9145</v>
      </c>
      <c r="MEL35" s="51" t="s">
        <v>9146</v>
      </c>
      <c r="MEM35" s="51" t="s">
        <v>9147</v>
      </c>
      <c r="MEN35" s="51" t="s">
        <v>9148</v>
      </c>
      <c r="MEO35" s="51" t="s">
        <v>9149</v>
      </c>
      <c r="MEP35" s="51" t="s">
        <v>9150</v>
      </c>
      <c r="MEQ35" s="51" t="s">
        <v>9151</v>
      </c>
      <c r="MER35" s="51" t="s">
        <v>9152</v>
      </c>
      <c r="MES35" s="51" t="s">
        <v>9153</v>
      </c>
      <c r="MET35" s="51" t="s">
        <v>9154</v>
      </c>
      <c r="MEU35" s="51" t="s">
        <v>9155</v>
      </c>
      <c r="MEV35" s="51" t="s">
        <v>9156</v>
      </c>
      <c r="MEW35" s="51" t="s">
        <v>9157</v>
      </c>
      <c r="MEX35" s="51" t="s">
        <v>9158</v>
      </c>
      <c r="MEY35" s="51" t="s">
        <v>9159</v>
      </c>
      <c r="MEZ35" s="51" t="s">
        <v>9160</v>
      </c>
      <c r="MFA35" s="51" t="s">
        <v>9161</v>
      </c>
      <c r="MFB35" s="51" t="s">
        <v>9162</v>
      </c>
      <c r="MFC35" s="51" t="s">
        <v>9163</v>
      </c>
      <c r="MFD35" s="51" t="s">
        <v>9164</v>
      </c>
      <c r="MFE35" s="51" t="s">
        <v>9165</v>
      </c>
      <c r="MFF35" s="51" t="s">
        <v>9166</v>
      </c>
      <c r="MFG35" s="51" t="s">
        <v>9167</v>
      </c>
      <c r="MFH35" s="51" t="s">
        <v>9168</v>
      </c>
      <c r="MFI35" s="51" t="s">
        <v>9169</v>
      </c>
      <c r="MFJ35" s="51" t="s">
        <v>9170</v>
      </c>
      <c r="MFK35" s="51" t="s">
        <v>9171</v>
      </c>
      <c r="MFL35" s="51" t="s">
        <v>9172</v>
      </c>
      <c r="MFM35" s="51" t="s">
        <v>9173</v>
      </c>
      <c r="MFN35" s="51" t="s">
        <v>9174</v>
      </c>
      <c r="MFO35" s="51" t="s">
        <v>9175</v>
      </c>
      <c r="MFP35" s="51" t="s">
        <v>9176</v>
      </c>
      <c r="MFQ35" s="51" t="s">
        <v>9177</v>
      </c>
      <c r="MFR35" s="51" t="s">
        <v>9178</v>
      </c>
      <c r="MFS35" s="51" t="s">
        <v>9179</v>
      </c>
      <c r="MFT35" s="51" t="s">
        <v>9180</v>
      </c>
      <c r="MFU35" s="51" t="s">
        <v>9181</v>
      </c>
      <c r="MFV35" s="51" t="s">
        <v>9182</v>
      </c>
      <c r="MFW35" s="51" t="s">
        <v>9183</v>
      </c>
      <c r="MFX35" s="51" t="s">
        <v>9184</v>
      </c>
      <c r="MFY35" s="51" t="s">
        <v>9185</v>
      </c>
      <c r="MFZ35" s="51" t="s">
        <v>9186</v>
      </c>
      <c r="MGA35" s="51" t="s">
        <v>9187</v>
      </c>
      <c r="MGB35" s="51" t="s">
        <v>9188</v>
      </c>
      <c r="MGC35" s="51" t="s">
        <v>9189</v>
      </c>
      <c r="MGD35" s="51" t="s">
        <v>9190</v>
      </c>
      <c r="MGE35" s="51" t="s">
        <v>9191</v>
      </c>
      <c r="MGF35" s="51" t="s">
        <v>9192</v>
      </c>
      <c r="MGG35" s="51" t="s">
        <v>9193</v>
      </c>
      <c r="MGH35" s="51" t="s">
        <v>9194</v>
      </c>
      <c r="MGI35" s="51" t="s">
        <v>9195</v>
      </c>
      <c r="MGJ35" s="51" t="s">
        <v>9196</v>
      </c>
      <c r="MGK35" s="51" t="s">
        <v>9197</v>
      </c>
      <c r="MGL35" s="51" t="s">
        <v>9198</v>
      </c>
      <c r="MGM35" s="51" t="s">
        <v>9199</v>
      </c>
      <c r="MGN35" s="51" t="s">
        <v>9200</v>
      </c>
      <c r="MGO35" s="51" t="s">
        <v>9201</v>
      </c>
      <c r="MGP35" s="51" t="s">
        <v>9202</v>
      </c>
      <c r="MGQ35" s="51" t="s">
        <v>9203</v>
      </c>
      <c r="MGR35" s="51" t="s">
        <v>9204</v>
      </c>
      <c r="MGS35" s="51" t="s">
        <v>9205</v>
      </c>
      <c r="MGT35" s="51" t="s">
        <v>9206</v>
      </c>
      <c r="MGU35" s="51" t="s">
        <v>9207</v>
      </c>
      <c r="MGV35" s="51" t="s">
        <v>9208</v>
      </c>
      <c r="MGW35" s="51" t="s">
        <v>9209</v>
      </c>
      <c r="MGX35" s="51" t="s">
        <v>9210</v>
      </c>
      <c r="MGY35" s="51" t="s">
        <v>9211</v>
      </c>
      <c r="MGZ35" s="51" t="s">
        <v>9212</v>
      </c>
      <c r="MHA35" s="51" t="s">
        <v>9213</v>
      </c>
      <c r="MHB35" s="51" t="s">
        <v>9214</v>
      </c>
      <c r="MHC35" s="51" t="s">
        <v>9215</v>
      </c>
      <c r="MHD35" s="51" t="s">
        <v>9216</v>
      </c>
      <c r="MHE35" s="51" t="s">
        <v>9217</v>
      </c>
      <c r="MHF35" s="51" t="s">
        <v>9218</v>
      </c>
      <c r="MHG35" s="51" t="s">
        <v>9219</v>
      </c>
      <c r="MHH35" s="51" t="s">
        <v>9220</v>
      </c>
      <c r="MHI35" s="51" t="s">
        <v>9221</v>
      </c>
      <c r="MHJ35" s="51" t="s">
        <v>9222</v>
      </c>
      <c r="MHK35" s="51" t="s">
        <v>9223</v>
      </c>
      <c r="MHL35" s="51" t="s">
        <v>9224</v>
      </c>
      <c r="MHM35" s="51" t="s">
        <v>9225</v>
      </c>
      <c r="MHN35" s="51" t="s">
        <v>9226</v>
      </c>
      <c r="MHO35" s="51" t="s">
        <v>9227</v>
      </c>
      <c r="MHP35" s="51" t="s">
        <v>9228</v>
      </c>
      <c r="MHQ35" s="51" t="s">
        <v>9229</v>
      </c>
      <c r="MHR35" s="51" t="s">
        <v>9230</v>
      </c>
      <c r="MHS35" s="51" t="s">
        <v>9231</v>
      </c>
      <c r="MHT35" s="51" t="s">
        <v>9232</v>
      </c>
      <c r="MHU35" s="51" t="s">
        <v>9233</v>
      </c>
      <c r="MHV35" s="51" t="s">
        <v>9234</v>
      </c>
      <c r="MHW35" s="51" t="s">
        <v>9235</v>
      </c>
      <c r="MHX35" s="51" t="s">
        <v>9236</v>
      </c>
      <c r="MHY35" s="51" t="s">
        <v>9237</v>
      </c>
      <c r="MHZ35" s="51" t="s">
        <v>9238</v>
      </c>
      <c r="MIA35" s="51" t="s">
        <v>9239</v>
      </c>
      <c r="MIB35" s="51" t="s">
        <v>9240</v>
      </c>
      <c r="MIC35" s="51" t="s">
        <v>9241</v>
      </c>
      <c r="MID35" s="51" t="s">
        <v>9242</v>
      </c>
      <c r="MIE35" s="51" t="s">
        <v>9243</v>
      </c>
      <c r="MIF35" s="51" t="s">
        <v>9244</v>
      </c>
      <c r="MIG35" s="51" t="s">
        <v>9245</v>
      </c>
      <c r="MIH35" s="51" t="s">
        <v>9246</v>
      </c>
      <c r="MII35" s="51" t="s">
        <v>9247</v>
      </c>
      <c r="MIJ35" s="51" t="s">
        <v>9248</v>
      </c>
      <c r="MIK35" s="51" t="s">
        <v>9249</v>
      </c>
      <c r="MIL35" s="51" t="s">
        <v>9250</v>
      </c>
      <c r="MIM35" s="51" t="s">
        <v>9251</v>
      </c>
      <c r="MIN35" s="51" t="s">
        <v>9252</v>
      </c>
      <c r="MIO35" s="51" t="s">
        <v>9253</v>
      </c>
      <c r="MIP35" s="51" t="s">
        <v>9254</v>
      </c>
      <c r="MIQ35" s="51" t="s">
        <v>9255</v>
      </c>
      <c r="MIR35" s="51" t="s">
        <v>9256</v>
      </c>
      <c r="MIS35" s="51" t="s">
        <v>9257</v>
      </c>
      <c r="MIT35" s="51" t="s">
        <v>9258</v>
      </c>
      <c r="MIU35" s="51" t="s">
        <v>9259</v>
      </c>
      <c r="MIV35" s="51" t="s">
        <v>9260</v>
      </c>
      <c r="MIW35" s="51" t="s">
        <v>9261</v>
      </c>
      <c r="MIX35" s="51" t="s">
        <v>9262</v>
      </c>
      <c r="MIY35" s="51" t="s">
        <v>9263</v>
      </c>
      <c r="MIZ35" s="51" t="s">
        <v>9264</v>
      </c>
      <c r="MJA35" s="51" t="s">
        <v>9265</v>
      </c>
      <c r="MJB35" s="51" t="s">
        <v>9266</v>
      </c>
      <c r="MJC35" s="51" t="s">
        <v>9267</v>
      </c>
      <c r="MJD35" s="51" t="s">
        <v>9268</v>
      </c>
      <c r="MJE35" s="51" t="s">
        <v>9269</v>
      </c>
      <c r="MJF35" s="51" t="s">
        <v>9270</v>
      </c>
      <c r="MJG35" s="51" t="s">
        <v>9271</v>
      </c>
      <c r="MJH35" s="51" t="s">
        <v>9272</v>
      </c>
      <c r="MJI35" s="51" t="s">
        <v>9273</v>
      </c>
      <c r="MJJ35" s="51" t="s">
        <v>9274</v>
      </c>
      <c r="MJK35" s="51" t="s">
        <v>9275</v>
      </c>
      <c r="MJL35" s="51" t="s">
        <v>9276</v>
      </c>
      <c r="MJM35" s="51" t="s">
        <v>9277</v>
      </c>
      <c r="MJN35" s="51" t="s">
        <v>9278</v>
      </c>
      <c r="MJO35" s="51" t="s">
        <v>9279</v>
      </c>
      <c r="MJP35" s="51" t="s">
        <v>9280</v>
      </c>
      <c r="MJQ35" s="51" t="s">
        <v>9281</v>
      </c>
      <c r="MJR35" s="51" t="s">
        <v>9282</v>
      </c>
      <c r="MJS35" s="51" t="s">
        <v>9283</v>
      </c>
      <c r="MJT35" s="51" t="s">
        <v>9284</v>
      </c>
      <c r="MJU35" s="51" t="s">
        <v>9285</v>
      </c>
      <c r="MJV35" s="51" t="s">
        <v>9286</v>
      </c>
      <c r="MJW35" s="51" t="s">
        <v>9287</v>
      </c>
      <c r="MJX35" s="51" t="s">
        <v>9288</v>
      </c>
      <c r="MJY35" s="51" t="s">
        <v>9289</v>
      </c>
      <c r="MJZ35" s="51" t="s">
        <v>9290</v>
      </c>
      <c r="MKA35" s="51" t="s">
        <v>9291</v>
      </c>
      <c r="MKB35" s="51" t="s">
        <v>9292</v>
      </c>
      <c r="MKC35" s="51" t="s">
        <v>9293</v>
      </c>
      <c r="MKD35" s="51" t="s">
        <v>9294</v>
      </c>
      <c r="MKE35" s="51" t="s">
        <v>9295</v>
      </c>
      <c r="MKF35" s="51" t="s">
        <v>9296</v>
      </c>
      <c r="MKG35" s="51" t="s">
        <v>9297</v>
      </c>
      <c r="MKH35" s="51" t="s">
        <v>9298</v>
      </c>
      <c r="MKI35" s="51" t="s">
        <v>9299</v>
      </c>
      <c r="MKJ35" s="51" t="s">
        <v>9300</v>
      </c>
      <c r="MKK35" s="51" t="s">
        <v>9301</v>
      </c>
      <c r="MKL35" s="51" t="s">
        <v>9302</v>
      </c>
      <c r="MKM35" s="51" t="s">
        <v>9303</v>
      </c>
      <c r="MKN35" s="51" t="s">
        <v>9304</v>
      </c>
      <c r="MKO35" s="51" t="s">
        <v>9305</v>
      </c>
      <c r="MKP35" s="51" t="s">
        <v>9306</v>
      </c>
      <c r="MKQ35" s="51" t="s">
        <v>9307</v>
      </c>
      <c r="MKR35" s="51" t="s">
        <v>9308</v>
      </c>
      <c r="MKS35" s="51" t="s">
        <v>9309</v>
      </c>
      <c r="MKT35" s="51" t="s">
        <v>9310</v>
      </c>
      <c r="MKU35" s="51" t="s">
        <v>9311</v>
      </c>
      <c r="MKV35" s="51" t="s">
        <v>9312</v>
      </c>
      <c r="MKW35" s="51" t="s">
        <v>9313</v>
      </c>
      <c r="MKX35" s="51" t="s">
        <v>9314</v>
      </c>
      <c r="MKY35" s="51" t="s">
        <v>9315</v>
      </c>
      <c r="MKZ35" s="51" t="s">
        <v>9316</v>
      </c>
      <c r="MLA35" s="51" t="s">
        <v>9317</v>
      </c>
      <c r="MLB35" s="51" t="s">
        <v>9318</v>
      </c>
      <c r="MLC35" s="51" t="s">
        <v>9319</v>
      </c>
      <c r="MLD35" s="51" t="s">
        <v>9320</v>
      </c>
      <c r="MLE35" s="51" t="s">
        <v>9321</v>
      </c>
      <c r="MLF35" s="51" t="s">
        <v>9322</v>
      </c>
      <c r="MLG35" s="51" t="s">
        <v>9323</v>
      </c>
      <c r="MLH35" s="51" t="s">
        <v>9324</v>
      </c>
      <c r="MLI35" s="51" t="s">
        <v>9325</v>
      </c>
      <c r="MLJ35" s="51" t="s">
        <v>9326</v>
      </c>
      <c r="MLK35" s="51" t="s">
        <v>9327</v>
      </c>
      <c r="MLL35" s="51" t="s">
        <v>9328</v>
      </c>
      <c r="MLM35" s="51" t="s">
        <v>9329</v>
      </c>
      <c r="MLN35" s="51" t="s">
        <v>9330</v>
      </c>
      <c r="MLO35" s="51" t="s">
        <v>9331</v>
      </c>
      <c r="MLP35" s="51" t="s">
        <v>9332</v>
      </c>
      <c r="MLQ35" s="51" t="s">
        <v>9333</v>
      </c>
      <c r="MLR35" s="51" t="s">
        <v>9334</v>
      </c>
      <c r="MLS35" s="51" t="s">
        <v>9335</v>
      </c>
      <c r="MLT35" s="51" t="s">
        <v>9336</v>
      </c>
      <c r="MLU35" s="51" t="s">
        <v>9337</v>
      </c>
      <c r="MLV35" s="51" t="s">
        <v>9338</v>
      </c>
      <c r="MLW35" s="51" t="s">
        <v>9339</v>
      </c>
      <c r="MLX35" s="51" t="s">
        <v>9340</v>
      </c>
      <c r="MLY35" s="51" t="s">
        <v>9341</v>
      </c>
      <c r="MLZ35" s="51" t="s">
        <v>9342</v>
      </c>
      <c r="MMA35" s="51" t="s">
        <v>9343</v>
      </c>
      <c r="MMB35" s="51" t="s">
        <v>9344</v>
      </c>
      <c r="MMC35" s="51" t="s">
        <v>9345</v>
      </c>
      <c r="MMD35" s="51" t="s">
        <v>9346</v>
      </c>
      <c r="MME35" s="51" t="s">
        <v>9347</v>
      </c>
      <c r="MMF35" s="51" t="s">
        <v>9348</v>
      </c>
      <c r="MMG35" s="51" t="s">
        <v>9349</v>
      </c>
      <c r="MMH35" s="51" t="s">
        <v>9350</v>
      </c>
      <c r="MMI35" s="51" t="s">
        <v>9351</v>
      </c>
      <c r="MMJ35" s="51" t="s">
        <v>9352</v>
      </c>
      <c r="MMK35" s="51" t="s">
        <v>9353</v>
      </c>
      <c r="MML35" s="51" t="s">
        <v>9354</v>
      </c>
      <c r="MMM35" s="51" t="s">
        <v>9355</v>
      </c>
      <c r="MMN35" s="51" t="s">
        <v>9356</v>
      </c>
      <c r="MMO35" s="51" t="s">
        <v>9357</v>
      </c>
      <c r="MMP35" s="51" t="s">
        <v>9358</v>
      </c>
      <c r="MMQ35" s="51" t="s">
        <v>9359</v>
      </c>
      <c r="MMR35" s="51" t="s">
        <v>9360</v>
      </c>
      <c r="MMS35" s="51" t="s">
        <v>9361</v>
      </c>
      <c r="MMT35" s="51" t="s">
        <v>9362</v>
      </c>
      <c r="MMU35" s="51" t="s">
        <v>9363</v>
      </c>
      <c r="MMV35" s="51" t="s">
        <v>9364</v>
      </c>
      <c r="MMW35" s="51" t="s">
        <v>9365</v>
      </c>
      <c r="MMX35" s="51" t="s">
        <v>9366</v>
      </c>
      <c r="MMY35" s="51" t="s">
        <v>9367</v>
      </c>
      <c r="MMZ35" s="51" t="s">
        <v>9368</v>
      </c>
      <c r="MNA35" s="51" t="s">
        <v>9369</v>
      </c>
      <c r="MNB35" s="51" t="s">
        <v>9370</v>
      </c>
      <c r="MNC35" s="51" t="s">
        <v>9371</v>
      </c>
      <c r="MND35" s="51" t="s">
        <v>9372</v>
      </c>
      <c r="MNE35" s="51" t="s">
        <v>9373</v>
      </c>
      <c r="MNF35" s="51" t="s">
        <v>9374</v>
      </c>
      <c r="MNG35" s="51" t="s">
        <v>9375</v>
      </c>
      <c r="MNH35" s="51" t="s">
        <v>9376</v>
      </c>
      <c r="MNI35" s="51" t="s">
        <v>9377</v>
      </c>
      <c r="MNJ35" s="51" t="s">
        <v>9378</v>
      </c>
      <c r="MNK35" s="51" t="s">
        <v>9379</v>
      </c>
      <c r="MNL35" s="51" t="s">
        <v>9380</v>
      </c>
      <c r="MNM35" s="51" t="s">
        <v>9381</v>
      </c>
      <c r="MNN35" s="51" t="s">
        <v>9382</v>
      </c>
      <c r="MNO35" s="51" t="s">
        <v>9383</v>
      </c>
      <c r="MNP35" s="51" t="s">
        <v>9384</v>
      </c>
      <c r="MNQ35" s="51" t="s">
        <v>9385</v>
      </c>
      <c r="MNR35" s="51" t="s">
        <v>9386</v>
      </c>
      <c r="MNS35" s="51" t="s">
        <v>9387</v>
      </c>
      <c r="MNT35" s="51" t="s">
        <v>9388</v>
      </c>
      <c r="MNU35" s="51" t="s">
        <v>9389</v>
      </c>
      <c r="MNV35" s="51" t="s">
        <v>9390</v>
      </c>
      <c r="MNW35" s="51" t="s">
        <v>9391</v>
      </c>
      <c r="MNX35" s="51" t="s">
        <v>9392</v>
      </c>
      <c r="MNY35" s="51" t="s">
        <v>9393</v>
      </c>
      <c r="MNZ35" s="51" t="s">
        <v>9394</v>
      </c>
      <c r="MOA35" s="51" t="s">
        <v>9395</v>
      </c>
      <c r="MOB35" s="51" t="s">
        <v>9396</v>
      </c>
      <c r="MOC35" s="51" t="s">
        <v>9397</v>
      </c>
      <c r="MOD35" s="51" t="s">
        <v>9398</v>
      </c>
      <c r="MOE35" s="51" t="s">
        <v>9399</v>
      </c>
      <c r="MOF35" s="51" t="s">
        <v>9400</v>
      </c>
      <c r="MOG35" s="51" t="s">
        <v>9401</v>
      </c>
      <c r="MOH35" s="51" t="s">
        <v>9402</v>
      </c>
      <c r="MOI35" s="51" t="s">
        <v>9403</v>
      </c>
      <c r="MOJ35" s="51" t="s">
        <v>9404</v>
      </c>
      <c r="MOK35" s="51" t="s">
        <v>9405</v>
      </c>
      <c r="MOL35" s="51" t="s">
        <v>9406</v>
      </c>
      <c r="MOM35" s="51" t="s">
        <v>9407</v>
      </c>
      <c r="MON35" s="51" t="s">
        <v>9408</v>
      </c>
      <c r="MOO35" s="51" t="s">
        <v>9409</v>
      </c>
      <c r="MOP35" s="51" t="s">
        <v>9410</v>
      </c>
      <c r="MOQ35" s="51" t="s">
        <v>9411</v>
      </c>
      <c r="MOR35" s="51" t="s">
        <v>9412</v>
      </c>
      <c r="MOS35" s="51" t="s">
        <v>9413</v>
      </c>
      <c r="MOT35" s="51" t="s">
        <v>9414</v>
      </c>
      <c r="MOU35" s="51" t="s">
        <v>9415</v>
      </c>
      <c r="MOV35" s="51" t="s">
        <v>9416</v>
      </c>
      <c r="MOW35" s="51" t="s">
        <v>9417</v>
      </c>
      <c r="MOX35" s="51" t="s">
        <v>9418</v>
      </c>
      <c r="MOY35" s="51" t="s">
        <v>9419</v>
      </c>
      <c r="MOZ35" s="51" t="s">
        <v>9420</v>
      </c>
      <c r="MPA35" s="51" t="s">
        <v>9421</v>
      </c>
      <c r="MPB35" s="51" t="s">
        <v>9422</v>
      </c>
      <c r="MPC35" s="51" t="s">
        <v>9423</v>
      </c>
      <c r="MPD35" s="51" t="s">
        <v>9424</v>
      </c>
      <c r="MPE35" s="51" t="s">
        <v>9425</v>
      </c>
      <c r="MPF35" s="51" t="s">
        <v>9426</v>
      </c>
      <c r="MPG35" s="51" t="s">
        <v>9427</v>
      </c>
      <c r="MPH35" s="51" t="s">
        <v>9428</v>
      </c>
      <c r="MPI35" s="51" t="s">
        <v>9429</v>
      </c>
      <c r="MPJ35" s="51" t="s">
        <v>9430</v>
      </c>
      <c r="MPK35" s="51" t="s">
        <v>9431</v>
      </c>
      <c r="MPL35" s="51" t="s">
        <v>9432</v>
      </c>
      <c r="MPM35" s="51" t="s">
        <v>9433</v>
      </c>
      <c r="MPN35" s="51" t="s">
        <v>9434</v>
      </c>
      <c r="MPO35" s="51" t="s">
        <v>9435</v>
      </c>
      <c r="MPP35" s="51" t="s">
        <v>9436</v>
      </c>
      <c r="MPQ35" s="51" t="s">
        <v>9437</v>
      </c>
      <c r="MPR35" s="51" t="s">
        <v>9438</v>
      </c>
      <c r="MPS35" s="51" t="s">
        <v>9439</v>
      </c>
      <c r="MPT35" s="51" t="s">
        <v>9440</v>
      </c>
      <c r="MPU35" s="51" t="s">
        <v>9441</v>
      </c>
      <c r="MPV35" s="51" t="s">
        <v>9442</v>
      </c>
      <c r="MPW35" s="51" t="s">
        <v>9443</v>
      </c>
      <c r="MPX35" s="51" t="s">
        <v>9444</v>
      </c>
      <c r="MPY35" s="51" t="s">
        <v>9445</v>
      </c>
      <c r="MPZ35" s="51" t="s">
        <v>9446</v>
      </c>
      <c r="MQA35" s="51" t="s">
        <v>9447</v>
      </c>
      <c r="MQB35" s="51" t="s">
        <v>9448</v>
      </c>
      <c r="MQC35" s="51" t="s">
        <v>9449</v>
      </c>
      <c r="MQD35" s="51" t="s">
        <v>9450</v>
      </c>
      <c r="MQE35" s="51" t="s">
        <v>9451</v>
      </c>
      <c r="MQF35" s="51" t="s">
        <v>9452</v>
      </c>
      <c r="MQG35" s="51" t="s">
        <v>9453</v>
      </c>
      <c r="MQH35" s="51" t="s">
        <v>9454</v>
      </c>
      <c r="MQI35" s="51" t="s">
        <v>9455</v>
      </c>
      <c r="MQJ35" s="51" t="s">
        <v>9456</v>
      </c>
      <c r="MQK35" s="51" t="s">
        <v>9457</v>
      </c>
      <c r="MQL35" s="51" t="s">
        <v>9458</v>
      </c>
      <c r="MQM35" s="51" t="s">
        <v>9459</v>
      </c>
      <c r="MQN35" s="51" t="s">
        <v>9460</v>
      </c>
      <c r="MQO35" s="51" t="s">
        <v>9461</v>
      </c>
      <c r="MQP35" s="51" t="s">
        <v>9462</v>
      </c>
      <c r="MQQ35" s="51" t="s">
        <v>9463</v>
      </c>
      <c r="MQR35" s="51" t="s">
        <v>9464</v>
      </c>
      <c r="MQS35" s="51" t="s">
        <v>9465</v>
      </c>
      <c r="MQT35" s="51" t="s">
        <v>9466</v>
      </c>
      <c r="MQU35" s="51" t="s">
        <v>9467</v>
      </c>
      <c r="MQV35" s="51" t="s">
        <v>9468</v>
      </c>
      <c r="MQW35" s="51" t="s">
        <v>9469</v>
      </c>
      <c r="MQX35" s="51" t="s">
        <v>9470</v>
      </c>
      <c r="MQY35" s="51" t="s">
        <v>9471</v>
      </c>
      <c r="MQZ35" s="51" t="s">
        <v>9472</v>
      </c>
      <c r="MRA35" s="51" t="s">
        <v>9473</v>
      </c>
      <c r="MRB35" s="51" t="s">
        <v>9474</v>
      </c>
      <c r="MRC35" s="51" t="s">
        <v>9475</v>
      </c>
      <c r="MRD35" s="51" t="s">
        <v>9476</v>
      </c>
      <c r="MRE35" s="51" t="s">
        <v>9477</v>
      </c>
      <c r="MRF35" s="51" t="s">
        <v>9478</v>
      </c>
      <c r="MRG35" s="51" t="s">
        <v>9479</v>
      </c>
      <c r="MRH35" s="51" t="s">
        <v>9480</v>
      </c>
      <c r="MRI35" s="51" t="s">
        <v>9481</v>
      </c>
      <c r="MRJ35" s="51" t="s">
        <v>9482</v>
      </c>
      <c r="MRK35" s="51" t="s">
        <v>9483</v>
      </c>
      <c r="MRL35" s="51" t="s">
        <v>9484</v>
      </c>
      <c r="MRM35" s="51" t="s">
        <v>9485</v>
      </c>
      <c r="MRN35" s="51" t="s">
        <v>9486</v>
      </c>
      <c r="MRO35" s="51" t="s">
        <v>9487</v>
      </c>
      <c r="MRP35" s="51" t="s">
        <v>9488</v>
      </c>
      <c r="MRQ35" s="51" t="s">
        <v>9489</v>
      </c>
      <c r="MRR35" s="51" t="s">
        <v>9490</v>
      </c>
      <c r="MRS35" s="51" t="s">
        <v>9491</v>
      </c>
      <c r="MRT35" s="51" t="s">
        <v>9492</v>
      </c>
      <c r="MRU35" s="51" t="s">
        <v>9493</v>
      </c>
      <c r="MRV35" s="51" t="s">
        <v>9494</v>
      </c>
      <c r="MRW35" s="51" t="s">
        <v>9495</v>
      </c>
      <c r="MRX35" s="51" t="s">
        <v>9496</v>
      </c>
      <c r="MRY35" s="51" t="s">
        <v>9497</v>
      </c>
      <c r="MRZ35" s="51" t="s">
        <v>9498</v>
      </c>
      <c r="MSA35" s="51" t="s">
        <v>9499</v>
      </c>
      <c r="MSB35" s="51" t="s">
        <v>9500</v>
      </c>
      <c r="MSC35" s="51" t="s">
        <v>9501</v>
      </c>
      <c r="MSD35" s="51" t="s">
        <v>9502</v>
      </c>
      <c r="MSE35" s="51" t="s">
        <v>9503</v>
      </c>
      <c r="MSF35" s="51" t="s">
        <v>9504</v>
      </c>
      <c r="MSG35" s="51" t="s">
        <v>9505</v>
      </c>
      <c r="MSH35" s="51" t="s">
        <v>9506</v>
      </c>
      <c r="MSI35" s="51" t="s">
        <v>9507</v>
      </c>
      <c r="MSJ35" s="51" t="s">
        <v>9508</v>
      </c>
      <c r="MSK35" s="51" t="s">
        <v>9509</v>
      </c>
      <c r="MSL35" s="51" t="s">
        <v>9510</v>
      </c>
      <c r="MSM35" s="51" t="s">
        <v>9511</v>
      </c>
      <c r="MSN35" s="51" t="s">
        <v>9512</v>
      </c>
      <c r="MSO35" s="51" t="s">
        <v>9513</v>
      </c>
      <c r="MSP35" s="51" t="s">
        <v>9514</v>
      </c>
      <c r="MSQ35" s="51" t="s">
        <v>9515</v>
      </c>
      <c r="MSR35" s="51" t="s">
        <v>9516</v>
      </c>
      <c r="MSS35" s="51" t="s">
        <v>9517</v>
      </c>
      <c r="MST35" s="51" t="s">
        <v>9518</v>
      </c>
      <c r="MSU35" s="51" t="s">
        <v>9519</v>
      </c>
      <c r="MSV35" s="51" t="s">
        <v>9520</v>
      </c>
      <c r="MSW35" s="51" t="s">
        <v>9521</v>
      </c>
      <c r="MSX35" s="51" t="s">
        <v>9522</v>
      </c>
      <c r="MSY35" s="51" t="s">
        <v>9523</v>
      </c>
      <c r="MSZ35" s="51" t="s">
        <v>9524</v>
      </c>
      <c r="MTA35" s="51" t="s">
        <v>9525</v>
      </c>
      <c r="MTB35" s="51" t="s">
        <v>9526</v>
      </c>
      <c r="MTC35" s="51" t="s">
        <v>9527</v>
      </c>
      <c r="MTD35" s="51" t="s">
        <v>9528</v>
      </c>
      <c r="MTE35" s="51" t="s">
        <v>9529</v>
      </c>
      <c r="MTF35" s="51" t="s">
        <v>9530</v>
      </c>
      <c r="MTG35" s="51" t="s">
        <v>9531</v>
      </c>
      <c r="MTH35" s="51" t="s">
        <v>9532</v>
      </c>
      <c r="MTI35" s="51" t="s">
        <v>9533</v>
      </c>
      <c r="MTJ35" s="51" t="s">
        <v>9534</v>
      </c>
      <c r="MTK35" s="51" t="s">
        <v>9535</v>
      </c>
      <c r="MTL35" s="51" t="s">
        <v>9536</v>
      </c>
      <c r="MTM35" s="51" t="s">
        <v>9537</v>
      </c>
      <c r="MTN35" s="51" t="s">
        <v>9538</v>
      </c>
      <c r="MTO35" s="51" t="s">
        <v>9539</v>
      </c>
      <c r="MTP35" s="51" t="s">
        <v>9540</v>
      </c>
      <c r="MTQ35" s="51" t="s">
        <v>9541</v>
      </c>
      <c r="MTR35" s="51" t="s">
        <v>9542</v>
      </c>
      <c r="MTS35" s="51" t="s">
        <v>9543</v>
      </c>
      <c r="MTT35" s="51" t="s">
        <v>9544</v>
      </c>
      <c r="MTU35" s="51" t="s">
        <v>9545</v>
      </c>
      <c r="MTV35" s="51" t="s">
        <v>9546</v>
      </c>
      <c r="MTW35" s="51" t="s">
        <v>9547</v>
      </c>
      <c r="MTX35" s="51" t="s">
        <v>9548</v>
      </c>
      <c r="MTY35" s="51" t="s">
        <v>9549</v>
      </c>
      <c r="MTZ35" s="51" t="s">
        <v>9550</v>
      </c>
      <c r="MUA35" s="51" t="s">
        <v>9551</v>
      </c>
      <c r="MUB35" s="51" t="s">
        <v>9552</v>
      </c>
      <c r="MUC35" s="51" t="s">
        <v>9553</v>
      </c>
      <c r="MUD35" s="51" t="s">
        <v>9554</v>
      </c>
      <c r="MUE35" s="51" t="s">
        <v>9555</v>
      </c>
      <c r="MUF35" s="51" t="s">
        <v>9556</v>
      </c>
      <c r="MUG35" s="51" t="s">
        <v>9557</v>
      </c>
      <c r="MUH35" s="51" t="s">
        <v>9558</v>
      </c>
      <c r="MUI35" s="51" t="s">
        <v>9559</v>
      </c>
      <c r="MUJ35" s="51" t="s">
        <v>9560</v>
      </c>
      <c r="MUK35" s="51" t="s">
        <v>9561</v>
      </c>
      <c r="MUL35" s="51" t="s">
        <v>9562</v>
      </c>
      <c r="MUM35" s="51" t="s">
        <v>9563</v>
      </c>
      <c r="MUN35" s="51" t="s">
        <v>9564</v>
      </c>
      <c r="MUO35" s="51" t="s">
        <v>9565</v>
      </c>
      <c r="MUP35" s="51" t="s">
        <v>9566</v>
      </c>
      <c r="MUQ35" s="51" t="s">
        <v>9567</v>
      </c>
      <c r="MUR35" s="51" t="s">
        <v>9568</v>
      </c>
      <c r="MUS35" s="51" t="s">
        <v>9569</v>
      </c>
      <c r="MUT35" s="51" t="s">
        <v>9570</v>
      </c>
      <c r="MUU35" s="51" t="s">
        <v>9571</v>
      </c>
      <c r="MUV35" s="51" t="s">
        <v>9572</v>
      </c>
      <c r="MUW35" s="51" t="s">
        <v>9573</v>
      </c>
      <c r="MUX35" s="51" t="s">
        <v>9574</v>
      </c>
      <c r="MUY35" s="51" t="s">
        <v>9575</v>
      </c>
      <c r="MUZ35" s="51" t="s">
        <v>9576</v>
      </c>
      <c r="MVA35" s="51" t="s">
        <v>9577</v>
      </c>
      <c r="MVB35" s="51" t="s">
        <v>9578</v>
      </c>
      <c r="MVC35" s="51" t="s">
        <v>9579</v>
      </c>
      <c r="MVD35" s="51" t="s">
        <v>9580</v>
      </c>
      <c r="MVE35" s="51" t="s">
        <v>9581</v>
      </c>
      <c r="MVF35" s="51" t="s">
        <v>9582</v>
      </c>
      <c r="MVG35" s="51" t="s">
        <v>9583</v>
      </c>
      <c r="MVH35" s="51" t="s">
        <v>9584</v>
      </c>
      <c r="MVI35" s="51" t="s">
        <v>9585</v>
      </c>
      <c r="MVJ35" s="51" t="s">
        <v>9586</v>
      </c>
      <c r="MVK35" s="51" t="s">
        <v>9587</v>
      </c>
      <c r="MVL35" s="51" t="s">
        <v>9588</v>
      </c>
      <c r="MVM35" s="51" t="s">
        <v>9589</v>
      </c>
      <c r="MVN35" s="51" t="s">
        <v>9590</v>
      </c>
      <c r="MVO35" s="51" t="s">
        <v>9591</v>
      </c>
      <c r="MVP35" s="51" t="s">
        <v>9592</v>
      </c>
      <c r="MVQ35" s="51" t="s">
        <v>9593</v>
      </c>
      <c r="MVR35" s="51" t="s">
        <v>9594</v>
      </c>
      <c r="MVS35" s="51" t="s">
        <v>9595</v>
      </c>
      <c r="MVT35" s="51" t="s">
        <v>9596</v>
      </c>
      <c r="MVU35" s="51" t="s">
        <v>9597</v>
      </c>
      <c r="MVV35" s="51" t="s">
        <v>9598</v>
      </c>
      <c r="MVW35" s="51" t="s">
        <v>9599</v>
      </c>
      <c r="MVX35" s="51" t="s">
        <v>9600</v>
      </c>
      <c r="MVY35" s="51" t="s">
        <v>9601</v>
      </c>
      <c r="MVZ35" s="51" t="s">
        <v>9602</v>
      </c>
      <c r="MWA35" s="51" t="s">
        <v>9603</v>
      </c>
      <c r="MWB35" s="51" t="s">
        <v>9604</v>
      </c>
      <c r="MWC35" s="51" t="s">
        <v>9605</v>
      </c>
      <c r="MWD35" s="51" t="s">
        <v>9606</v>
      </c>
      <c r="MWE35" s="51" t="s">
        <v>9607</v>
      </c>
      <c r="MWF35" s="51" t="s">
        <v>9608</v>
      </c>
      <c r="MWG35" s="51" t="s">
        <v>9609</v>
      </c>
      <c r="MWH35" s="51" t="s">
        <v>9610</v>
      </c>
      <c r="MWI35" s="51" t="s">
        <v>9611</v>
      </c>
      <c r="MWJ35" s="51" t="s">
        <v>9612</v>
      </c>
      <c r="MWK35" s="51" t="s">
        <v>9613</v>
      </c>
      <c r="MWL35" s="51" t="s">
        <v>9614</v>
      </c>
      <c r="MWM35" s="51" t="s">
        <v>9615</v>
      </c>
      <c r="MWN35" s="51" t="s">
        <v>9616</v>
      </c>
      <c r="MWO35" s="51" t="s">
        <v>9617</v>
      </c>
      <c r="MWP35" s="51" t="s">
        <v>9618</v>
      </c>
      <c r="MWQ35" s="51" t="s">
        <v>9619</v>
      </c>
      <c r="MWR35" s="51" t="s">
        <v>9620</v>
      </c>
      <c r="MWS35" s="51" t="s">
        <v>9621</v>
      </c>
      <c r="MWT35" s="51" t="s">
        <v>9622</v>
      </c>
      <c r="MWU35" s="51" t="s">
        <v>9623</v>
      </c>
      <c r="MWV35" s="51" t="s">
        <v>9624</v>
      </c>
      <c r="MWW35" s="51" t="s">
        <v>9625</v>
      </c>
      <c r="MWX35" s="51" t="s">
        <v>9626</v>
      </c>
      <c r="MWY35" s="51" t="s">
        <v>9627</v>
      </c>
      <c r="MWZ35" s="51" t="s">
        <v>9628</v>
      </c>
      <c r="MXA35" s="51" t="s">
        <v>9629</v>
      </c>
      <c r="MXB35" s="51" t="s">
        <v>9630</v>
      </c>
      <c r="MXC35" s="51" t="s">
        <v>9631</v>
      </c>
      <c r="MXD35" s="51" t="s">
        <v>9632</v>
      </c>
      <c r="MXE35" s="51" t="s">
        <v>9633</v>
      </c>
      <c r="MXF35" s="51" t="s">
        <v>9634</v>
      </c>
      <c r="MXG35" s="51" t="s">
        <v>9635</v>
      </c>
      <c r="MXH35" s="51" t="s">
        <v>9636</v>
      </c>
      <c r="MXI35" s="51" t="s">
        <v>9637</v>
      </c>
      <c r="MXJ35" s="51" t="s">
        <v>9638</v>
      </c>
      <c r="MXK35" s="51" t="s">
        <v>9639</v>
      </c>
      <c r="MXL35" s="51" t="s">
        <v>9640</v>
      </c>
      <c r="MXM35" s="51" t="s">
        <v>9641</v>
      </c>
      <c r="MXN35" s="51" t="s">
        <v>9642</v>
      </c>
      <c r="MXO35" s="51" t="s">
        <v>9643</v>
      </c>
      <c r="MXP35" s="51" t="s">
        <v>9644</v>
      </c>
      <c r="MXQ35" s="51" t="s">
        <v>9645</v>
      </c>
      <c r="MXR35" s="51" t="s">
        <v>9646</v>
      </c>
      <c r="MXS35" s="51" t="s">
        <v>9647</v>
      </c>
      <c r="MXT35" s="51" t="s">
        <v>9648</v>
      </c>
      <c r="MXU35" s="51" t="s">
        <v>9649</v>
      </c>
      <c r="MXV35" s="51" t="s">
        <v>9650</v>
      </c>
      <c r="MXW35" s="51" t="s">
        <v>9651</v>
      </c>
      <c r="MXX35" s="51" t="s">
        <v>9652</v>
      </c>
      <c r="MXY35" s="51" t="s">
        <v>9653</v>
      </c>
      <c r="MXZ35" s="51" t="s">
        <v>9654</v>
      </c>
      <c r="MYA35" s="51" t="s">
        <v>9655</v>
      </c>
      <c r="MYB35" s="51" t="s">
        <v>9656</v>
      </c>
      <c r="MYC35" s="51" t="s">
        <v>9657</v>
      </c>
      <c r="MYD35" s="51" t="s">
        <v>9658</v>
      </c>
      <c r="MYE35" s="51" t="s">
        <v>9659</v>
      </c>
      <c r="MYF35" s="51" t="s">
        <v>9660</v>
      </c>
      <c r="MYG35" s="51" t="s">
        <v>9661</v>
      </c>
      <c r="MYH35" s="51" t="s">
        <v>9662</v>
      </c>
      <c r="MYI35" s="51" t="s">
        <v>9663</v>
      </c>
      <c r="MYJ35" s="51" t="s">
        <v>9664</v>
      </c>
      <c r="MYK35" s="51" t="s">
        <v>9665</v>
      </c>
      <c r="MYL35" s="51" t="s">
        <v>9666</v>
      </c>
      <c r="MYM35" s="51" t="s">
        <v>9667</v>
      </c>
      <c r="MYN35" s="51" t="s">
        <v>9668</v>
      </c>
      <c r="MYO35" s="51" t="s">
        <v>9669</v>
      </c>
      <c r="MYP35" s="51" t="s">
        <v>9670</v>
      </c>
      <c r="MYQ35" s="51" t="s">
        <v>9671</v>
      </c>
      <c r="MYR35" s="51" t="s">
        <v>9672</v>
      </c>
      <c r="MYS35" s="51" t="s">
        <v>9673</v>
      </c>
      <c r="MYT35" s="51" t="s">
        <v>9674</v>
      </c>
      <c r="MYU35" s="51" t="s">
        <v>9675</v>
      </c>
      <c r="MYV35" s="51" t="s">
        <v>9676</v>
      </c>
      <c r="MYW35" s="51" t="s">
        <v>9677</v>
      </c>
      <c r="MYX35" s="51" t="s">
        <v>9678</v>
      </c>
      <c r="MYY35" s="51" t="s">
        <v>9679</v>
      </c>
      <c r="MYZ35" s="51" t="s">
        <v>9680</v>
      </c>
      <c r="MZA35" s="51" t="s">
        <v>9681</v>
      </c>
      <c r="MZB35" s="51" t="s">
        <v>9682</v>
      </c>
      <c r="MZC35" s="51" t="s">
        <v>9683</v>
      </c>
      <c r="MZD35" s="51" t="s">
        <v>9684</v>
      </c>
      <c r="MZE35" s="51" t="s">
        <v>9685</v>
      </c>
      <c r="MZF35" s="51" t="s">
        <v>9686</v>
      </c>
      <c r="MZG35" s="51" t="s">
        <v>9687</v>
      </c>
      <c r="MZH35" s="51" t="s">
        <v>9688</v>
      </c>
      <c r="MZI35" s="51" t="s">
        <v>9689</v>
      </c>
      <c r="MZJ35" s="51" t="s">
        <v>9690</v>
      </c>
      <c r="MZK35" s="51" t="s">
        <v>9691</v>
      </c>
      <c r="MZL35" s="51" t="s">
        <v>9692</v>
      </c>
      <c r="MZM35" s="51" t="s">
        <v>9693</v>
      </c>
      <c r="MZN35" s="51" t="s">
        <v>9694</v>
      </c>
      <c r="MZO35" s="51" t="s">
        <v>9695</v>
      </c>
      <c r="MZP35" s="51" t="s">
        <v>9696</v>
      </c>
      <c r="MZQ35" s="51" t="s">
        <v>9697</v>
      </c>
      <c r="MZR35" s="51" t="s">
        <v>9698</v>
      </c>
      <c r="MZS35" s="51" t="s">
        <v>9699</v>
      </c>
      <c r="MZT35" s="51" t="s">
        <v>9700</v>
      </c>
      <c r="MZU35" s="51" t="s">
        <v>9701</v>
      </c>
      <c r="MZV35" s="51" t="s">
        <v>9702</v>
      </c>
      <c r="MZW35" s="51" t="s">
        <v>9703</v>
      </c>
      <c r="MZX35" s="51" t="s">
        <v>9704</v>
      </c>
      <c r="MZY35" s="51" t="s">
        <v>9705</v>
      </c>
      <c r="MZZ35" s="51" t="s">
        <v>9706</v>
      </c>
      <c r="NAA35" s="51" t="s">
        <v>9707</v>
      </c>
      <c r="NAB35" s="51" t="s">
        <v>9708</v>
      </c>
      <c r="NAC35" s="51" t="s">
        <v>9709</v>
      </c>
      <c r="NAD35" s="51" t="s">
        <v>9710</v>
      </c>
      <c r="NAE35" s="51" t="s">
        <v>9711</v>
      </c>
      <c r="NAF35" s="51" t="s">
        <v>9712</v>
      </c>
      <c r="NAG35" s="51" t="s">
        <v>9713</v>
      </c>
      <c r="NAH35" s="51" t="s">
        <v>9714</v>
      </c>
      <c r="NAI35" s="51" t="s">
        <v>9715</v>
      </c>
      <c r="NAJ35" s="51" t="s">
        <v>9716</v>
      </c>
      <c r="NAK35" s="51" t="s">
        <v>9717</v>
      </c>
      <c r="NAL35" s="51" t="s">
        <v>9718</v>
      </c>
      <c r="NAM35" s="51" t="s">
        <v>9719</v>
      </c>
      <c r="NAN35" s="51" t="s">
        <v>9720</v>
      </c>
      <c r="NAO35" s="51" t="s">
        <v>9721</v>
      </c>
      <c r="NAP35" s="51" t="s">
        <v>9722</v>
      </c>
      <c r="NAQ35" s="51" t="s">
        <v>9723</v>
      </c>
      <c r="NAR35" s="51" t="s">
        <v>9724</v>
      </c>
      <c r="NAS35" s="51" t="s">
        <v>9725</v>
      </c>
      <c r="NAT35" s="51" t="s">
        <v>9726</v>
      </c>
      <c r="NAU35" s="51" t="s">
        <v>9727</v>
      </c>
      <c r="NAV35" s="51" t="s">
        <v>9728</v>
      </c>
      <c r="NAW35" s="51" t="s">
        <v>9729</v>
      </c>
      <c r="NAX35" s="51" t="s">
        <v>9730</v>
      </c>
      <c r="NAY35" s="51" t="s">
        <v>9731</v>
      </c>
      <c r="NAZ35" s="51" t="s">
        <v>9732</v>
      </c>
      <c r="NBA35" s="51" t="s">
        <v>9733</v>
      </c>
      <c r="NBB35" s="51" t="s">
        <v>9734</v>
      </c>
      <c r="NBC35" s="51" t="s">
        <v>9735</v>
      </c>
      <c r="NBD35" s="51" t="s">
        <v>9736</v>
      </c>
      <c r="NBE35" s="51" t="s">
        <v>9737</v>
      </c>
      <c r="NBF35" s="51" t="s">
        <v>9738</v>
      </c>
      <c r="NBG35" s="51" t="s">
        <v>9739</v>
      </c>
      <c r="NBH35" s="51" t="s">
        <v>9740</v>
      </c>
      <c r="NBI35" s="51" t="s">
        <v>9741</v>
      </c>
      <c r="NBJ35" s="51" t="s">
        <v>9742</v>
      </c>
      <c r="NBK35" s="51" t="s">
        <v>9743</v>
      </c>
      <c r="NBL35" s="51" t="s">
        <v>9744</v>
      </c>
      <c r="NBM35" s="51" t="s">
        <v>9745</v>
      </c>
      <c r="NBN35" s="51" t="s">
        <v>9746</v>
      </c>
      <c r="NBO35" s="51" t="s">
        <v>9747</v>
      </c>
      <c r="NBP35" s="51" t="s">
        <v>9748</v>
      </c>
      <c r="NBQ35" s="51" t="s">
        <v>9749</v>
      </c>
      <c r="NBR35" s="51" t="s">
        <v>9750</v>
      </c>
      <c r="NBS35" s="51" t="s">
        <v>9751</v>
      </c>
      <c r="NBT35" s="51" t="s">
        <v>9752</v>
      </c>
      <c r="NBU35" s="51" t="s">
        <v>9753</v>
      </c>
      <c r="NBV35" s="51" t="s">
        <v>9754</v>
      </c>
      <c r="NBW35" s="51" t="s">
        <v>9755</v>
      </c>
      <c r="NBX35" s="51" t="s">
        <v>9756</v>
      </c>
      <c r="NBY35" s="51" t="s">
        <v>9757</v>
      </c>
      <c r="NBZ35" s="51" t="s">
        <v>9758</v>
      </c>
      <c r="NCA35" s="51" t="s">
        <v>9759</v>
      </c>
      <c r="NCB35" s="51" t="s">
        <v>9760</v>
      </c>
      <c r="NCC35" s="51" t="s">
        <v>9761</v>
      </c>
      <c r="NCD35" s="51" t="s">
        <v>9762</v>
      </c>
      <c r="NCE35" s="51" t="s">
        <v>9763</v>
      </c>
      <c r="NCF35" s="51" t="s">
        <v>9764</v>
      </c>
      <c r="NCG35" s="51" t="s">
        <v>9765</v>
      </c>
      <c r="NCH35" s="51" t="s">
        <v>9766</v>
      </c>
      <c r="NCI35" s="51" t="s">
        <v>9767</v>
      </c>
      <c r="NCJ35" s="51" t="s">
        <v>9768</v>
      </c>
      <c r="NCK35" s="51" t="s">
        <v>9769</v>
      </c>
      <c r="NCL35" s="51" t="s">
        <v>9770</v>
      </c>
      <c r="NCM35" s="51" t="s">
        <v>9771</v>
      </c>
      <c r="NCN35" s="51" t="s">
        <v>9772</v>
      </c>
      <c r="NCO35" s="51" t="s">
        <v>9773</v>
      </c>
      <c r="NCP35" s="51" t="s">
        <v>9774</v>
      </c>
      <c r="NCQ35" s="51" t="s">
        <v>9775</v>
      </c>
      <c r="NCR35" s="51" t="s">
        <v>9776</v>
      </c>
      <c r="NCS35" s="51" t="s">
        <v>9777</v>
      </c>
      <c r="NCT35" s="51" t="s">
        <v>9778</v>
      </c>
      <c r="NCU35" s="51" t="s">
        <v>9779</v>
      </c>
      <c r="NCV35" s="51" t="s">
        <v>9780</v>
      </c>
      <c r="NCW35" s="51" t="s">
        <v>9781</v>
      </c>
      <c r="NCX35" s="51" t="s">
        <v>9782</v>
      </c>
      <c r="NCY35" s="51" t="s">
        <v>9783</v>
      </c>
      <c r="NCZ35" s="51" t="s">
        <v>9784</v>
      </c>
      <c r="NDA35" s="51" t="s">
        <v>9785</v>
      </c>
      <c r="NDB35" s="51" t="s">
        <v>9786</v>
      </c>
      <c r="NDC35" s="51" t="s">
        <v>9787</v>
      </c>
      <c r="NDD35" s="51" t="s">
        <v>9788</v>
      </c>
      <c r="NDE35" s="51" t="s">
        <v>9789</v>
      </c>
      <c r="NDF35" s="51" t="s">
        <v>9790</v>
      </c>
      <c r="NDG35" s="51" t="s">
        <v>9791</v>
      </c>
      <c r="NDH35" s="51" t="s">
        <v>9792</v>
      </c>
      <c r="NDI35" s="51" t="s">
        <v>9793</v>
      </c>
      <c r="NDJ35" s="51" t="s">
        <v>9794</v>
      </c>
      <c r="NDK35" s="51" t="s">
        <v>9795</v>
      </c>
      <c r="NDL35" s="51" t="s">
        <v>9796</v>
      </c>
      <c r="NDM35" s="51" t="s">
        <v>9797</v>
      </c>
      <c r="NDN35" s="51" t="s">
        <v>9798</v>
      </c>
      <c r="NDO35" s="51" t="s">
        <v>9799</v>
      </c>
      <c r="NDP35" s="51" t="s">
        <v>9800</v>
      </c>
      <c r="NDQ35" s="51" t="s">
        <v>9801</v>
      </c>
      <c r="NDR35" s="51" t="s">
        <v>9802</v>
      </c>
      <c r="NDS35" s="51" t="s">
        <v>9803</v>
      </c>
      <c r="NDT35" s="51" t="s">
        <v>9804</v>
      </c>
      <c r="NDU35" s="51" t="s">
        <v>9805</v>
      </c>
      <c r="NDV35" s="51" t="s">
        <v>9806</v>
      </c>
      <c r="NDW35" s="51" t="s">
        <v>9807</v>
      </c>
      <c r="NDX35" s="51" t="s">
        <v>9808</v>
      </c>
      <c r="NDY35" s="51" t="s">
        <v>9809</v>
      </c>
      <c r="NDZ35" s="51" t="s">
        <v>9810</v>
      </c>
      <c r="NEA35" s="51" t="s">
        <v>9811</v>
      </c>
      <c r="NEB35" s="51" t="s">
        <v>9812</v>
      </c>
      <c r="NEC35" s="51" t="s">
        <v>9813</v>
      </c>
      <c r="NED35" s="51" t="s">
        <v>9814</v>
      </c>
      <c r="NEE35" s="51" t="s">
        <v>9815</v>
      </c>
      <c r="NEF35" s="51" t="s">
        <v>9816</v>
      </c>
      <c r="NEG35" s="51" t="s">
        <v>9817</v>
      </c>
      <c r="NEH35" s="51" t="s">
        <v>9818</v>
      </c>
      <c r="NEI35" s="51" t="s">
        <v>9819</v>
      </c>
      <c r="NEJ35" s="51" t="s">
        <v>9820</v>
      </c>
      <c r="NEK35" s="51" t="s">
        <v>9821</v>
      </c>
      <c r="NEL35" s="51" t="s">
        <v>9822</v>
      </c>
      <c r="NEM35" s="51" t="s">
        <v>9823</v>
      </c>
      <c r="NEN35" s="51" t="s">
        <v>9824</v>
      </c>
      <c r="NEO35" s="51" t="s">
        <v>9825</v>
      </c>
      <c r="NEP35" s="51" t="s">
        <v>9826</v>
      </c>
      <c r="NEQ35" s="51" t="s">
        <v>9827</v>
      </c>
      <c r="NER35" s="51" t="s">
        <v>9828</v>
      </c>
      <c r="NES35" s="51" t="s">
        <v>9829</v>
      </c>
      <c r="NET35" s="51" t="s">
        <v>9830</v>
      </c>
      <c r="NEU35" s="51" t="s">
        <v>9831</v>
      </c>
      <c r="NEV35" s="51" t="s">
        <v>9832</v>
      </c>
      <c r="NEW35" s="51" t="s">
        <v>9833</v>
      </c>
      <c r="NEX35" s="51" t="s">
        <v>9834</v>
      </c>
      <c r="NEY35" s="51" t="s">
        <v>9835</v>
      </c>
      <c r="NEZ35" s="51" t="s">
        <v>9836</v>
      </c>
      <c r="NFA35" s="51" t="s">
        <v>9837</v>
      </c>
      <c r="NFB35" s="51" t="s">
        <v>9838</v>
      </c>
      <c r="NFC35" s="51" t="s">
        <v>9839</v>
      </c>
      <c r="NFD35" s="51" t="s">
        <v>9840</v>
      </c>
      <c r="NFE35" s="51" t="s">
        <v>9841</v>
      </c>
      <c r="NFF35" s="51" t="s">
        <v>9842</v>
      </c>
      <c r="NFG35" s="51" t="s">
        <v>9843</v>
      </c>
      <c r="NFH35" s="51" t="s">
        <v>9844</v>
      </c>
      <c r="NFI35" s="51" t="s">
        <v>9845</v>
      </c>
      <c r="NFJ35" s="51" t="s">
        <v>9846</v>
      </c>
      <c r="NFK35" s="51" t="s">
        <v>9847</v>
      </c>
      <c r="NFL35" s="51" t="s">
        <v>9848</v>
      </c>
      <c r="NFM35" s="51" t="s">
        <v>9849</v>
      </c>
      <c r="NFN35" s="51" t="s">
        <v>9850</v>
      </c>
      <c r="NFO35" s="51" t="s">
        <v>9851</v>
      </c>
      <c r="NFP35" s="51" t="s">
        <v>9852</v>
      </c>
      <c r="NFQ35" s="51" t="s">
        <v>9853</v>
      </c>
      <c r="NFR35" s="51" t="s">
        <v>9854</v>
      </c>
      <c r="NFS35" s="51" t="s">
        <v>9855</v>
      </c>
      <c r="NFT35" s="51" t="s">
        <v>9856</v>
      </c>
      <c r="NFU35" s="51" t="s">
        <v>9857</v>
      </c>
      <c r="NFV35" s="51" t="s">
        <v>9858</v>
      </c>
      <c r="NFW35" s="51" t="s">
        <v>9859</v>
      </c>
      <c r="NFX35" s="51" t="s">
        <v>9860</v>
      </c>
      <c r="NFY35" s="51" t="s">
        <v>9861</v>
      </c>
      <c r="NFZ35" s="51" t="s">
        <v>9862</v>
      </c>
      <c r="NGA35" s="51" t="s">
        <v>9863</v>
      </c>
      <c r="NGB35" s="51" t="s">
        <v>9864</v>
      </c>
      <c r="NGC35" s="51" t="s">
        <v>9865</v>
      </c>
      <c r="NGD35" s="51" t="s">
        <v>9866</v>
      </c>
      <c r="NGE35" s="51" t="s">
        <v>9867</v>
      </c>
      <c r="NGF35" s="51" t="s">
        <v>9868</v>
      </c>
      <c r="NGG35" s="51" t="s">
        <v>9869</v>
      </c>
      <c r="NGH35" s="51" t="s">
        <v>9870</v>
      </c>
      <c r="NGI35" s="51" t="s">
        <v>9871</v>
      </c>
      <c r="NGJ35" s="51" t="s">
        <v>9872</v>
      </c>
      <c r="NGK35" s="51" t="s">
        <v>9873</v>
      </c>
      <c r="NGL35" s="51" t="s">
        <v>9874</v>
      </c>
      <c r="NGM35" s="51" t="s">
        <v>9875</v>
      </c>
      <c r="NGN35" s="51" t="s">
        <v>9876</v>
      </c>
      <c r="NGO35" s="51" t="s">
        <v>9877</v>
      </c>
      <c r="NGP35" s="51" t="s">
        <v>9878</v>
      </c>
      <c r="NGQ35" s="51" t="s">
        <v>9879</v>
      </c>
      <c r="NGR35" s="51" t="s">
        <v>9880</v>
      </c>
      <c r="NGS35" s="51" t="s">
        <v>9881</v>
      </c>
      <c r="NGT35" s="51" t="s">
        <v>9882</v>
      </c>
      <c r="NGU35" s="51" t="s">
        <v>9883</v>
      </c>
      <c r="NGV35" s="51" t="s">
        <v>9884</v>
      </c>
      <c r="NGW35" s="51" t="s">
        <v>9885</v>
      </c>
      <c r="NGX35" s="51" t="s">
        <v>9886</v>
      </c>
      <c r="NGY35" s="51" t="s">
        <v>9887</v>
      </c>
      <c r="NGZ35" s="51" t="s">
        <v>9888</v>
      </c>
      <c r="NHA35" s="51" t="s">
        <v>9889</v>
      </c>
      <c r="NHB35" s="51" t="s">
        <v>9890</v>
      </c>
      <c r="NHC35" s="51" t="s">
        <v>9891</v>
      </c>
      <c r="NHD35" s="51" t="s">
        <v>9892</v>
      </c>
      <c r="NHE35" s="51" t="s">
        <v>9893</v>
      </c>
      <c r="NHF35" s="51" t="s">
        <v>9894</v>
      </c>
      <c r="NHG35" s="51" t="s">
        <v>9895</v>
      </c>
      <c r="NHH35" s="51" t="s">
        <v>9896</v>
      </c>
      <c r="NHI35" s="51" t="s">
        <v>9897</v>
      </c>
      <c r="NHJ35" s="51" t="s">
        <v>9898</v>
      </c>
      <c r="NHK35" s="51" t="s">
        <v>9899</v>
      </c>
      <c r="NHL35" s="51" t="s">
        <v>9900</v>
      </c>
      <c r="NHM35" s="51" t="s">
        <v>9901</v>
      </c>
      <c r="NHN35" s="51" t="s">
        <v>9902</v>
      </c>
      <c r="NHO35" s="51" t="s">
        <v>9903</v>
      </c>
      <c r="NHP35" s="51" t="s">
        <v>9904</v>
      </c>
      <c r="NHQ35" s="51" t="s">
        <v>9905</v>
      </c>
      <c r="NHR35" s="51" t="s">
        <v>9906</v>
      </c>
      <c r="NHS35" s="51" t="s">
        <v>9907</v>
      </c>
      <c r="NHT35" s="51" t="s">
        <v>9908</v>
      </c>
      <c r="NHU35" s="51" t="s">
        <v>9909</v>
      </c>
      <c r="NHV35" s="51" t="s">
        <v>9910</v>
      </c>
      <c r="NHW35" s="51" t="s">
        <v>9911</v>
      </c>
      <c r="NHX35" s="51" t="s">
        <v>9912</v>
      </c>
      <c r="NHY35" s="51" t="s">
        <v>9913</v>
      </c>
      <c r="NHZ35" s="51" t="s">
        <v>9914</v>
      </c>
      <c r="NIA35" s="51" t="s">
        <v>9915</v>
      </c>
      <c r="NIB35" s="51" t="s">
        <v>9916</v>
      </c>
      <c r="NIC35" s="51" t="s">
        <v>9917</v>
      </c>
      <c r="NID35" s="51" t="s">
        <v>9918</v>
      </c>
      <c r="NIE35" s="51" t="s">
        <v>9919</v>
      </c>
      <c r="NIF35" s="51" t="s">
        <v>9920</v>
      </c>
      <c r="NIG35" s="51" t="s">
        <v>9921</v>
      </c>
      <c r="NIH35" s="51" t="s">
        <v>9922</v>
      </c>
      <c r="NII35" s="51" t="s">
        <v>9923</v>
      </c>
      <c r="NIJ35" s="51" t="s">
        <v>9924</v>
      </c>
      <c r="NIK35" s="51" t="s">
        <v>9925</v>
      </c>
      <c r="NIL35" s="51" t="s">
        <v>9926</v>
      </c>
      <c r="NIM35" s="51" t="s">
        <v>9927</v>
      </c>
      <c r="NIN35" s="51" t="s">
        <v>9928</v>
      </c>
      <c r="NIO35" s="51" t="s">
        <v>9929</v>
      </c>
      <c r="NIP35" s="51" t="s">
        <v>9930</v>
      </c>
      <c r="NIQ35" s="51" t="s">
        <v>9931</v>
      </c>
      <c r="NIR35" s="51" t="s">
        <v>9932</v>
      </c>
      <c r="NIS35" s="51" t="s">
        <v>9933</v>
      </c>
      <c r="NIT35" s="51" t="s">
        <v>9934</v>
      </c>
      <c r="NIU35" s="51" t="s">
        <v>9935</v>
      </c>
      <c r="NIV35" s="51" t="s">
        <v>9936</v>
      </c>
      <c r="NIW35" s="51" t="s">
        <v>9937</v>
      </c>
      <c r="NIX35" s="51" t="s">
        <v>9938</v>
      </c>
      <c r="NIY35" s="51" t="s">
        <v>9939</v>
      </c>
      <c r="NIZ35" s="51" t="s">
        <v>9940</v>
      </c>
      <c r="NJA35" s="51" t="s">
        <v>9941</v>
      </c>
      <c r="NJB35" s="51" t="s">
        <v>9942</v>
      </c>
      <c r="NJC35" s="51" t="s">
        <v>9943</v>
      </c>
      <c r="NJD35" s="51" t="s">
        <v>9944</v>
      </c>
      <c r="NJE35" s="51" t="s">
        <v>9945</v>
      </c>
      <c r="NJF35" s="51" t="s">
        <v>9946</v>
      </c>
      <c r="NJG35" s="51" t="s">
        <v>9947</v>
      </c>
      <c r="NJH35" s="51" t="s">
        <v>9948</v>
      </c>
      <c r="NJI35" s="51" t="s">
        <v>9949</v>
      </c>
      <c r="NJJ35" s="51" t="s">
        <v>9950</v>
      </c>
      <c r="NJK35" s="51" t="s">
        <v>9951</v>
      </c>
      <c r="NJL35" s="51" t="s">
        <v>9952</v>
      </c>
      <c r="NJM35" s="51" t="s">
        <v>9953</v>
      </c>
      <c r="NJN35" s="51" t="s">
        <v>9954</v>
      </c>
      <c r="NJO35" s="51" t="s">
        <v>9955</v>
      </c>
      <c r="NJP35" s="51" t="s">
        <v>9956</v>
      </c>
      <c r="NJQ35" s="51" t="s">
        <v>9957</v>
      </c>
      <c r="NJR35" s="51" t="s">
        <v>9958</v>
      </c>
      <c r="NJS35" s="51" t="s">
        <v>9959</v>
      </c>
      <c r="NJT35" s="51" t="s">
        <v>9960</v>
      </c>
      <c r="NJU35" s="51" t="s">
        <v>9961</v>
      </c>
      <c r="NJV35" s="51" t="s">
        <v>9962</v>
      </c>
      <c r="NJW35" s="51" t="s">
        <v>9963</v>
      </c>
      <c r="NJX35" s="51" t="s">
        <v>9964</v>
      </c>
      <c r="NJY35" s="51" t="s">
        <v>9965</v>
      </c>
      <c r="NJZ35" s="51" t="s">
        <v>9966</v>
      </c>
      <c r="NKA35" s="51" t="s">
        <v>9967</v>
      </c>
      <c r="NKB35" s="51" t="s">
        <v>9968</v>
      </c>
      <c r="NKC35" s="51" t="s">
        <v>9969</v>
      </c>
      <c r="NKD35" s="51" t="s">
        <v>9970</v>
      </c>
      <c r="NKE35" s="51" t="s">
        <v>9971</v>
      </c>
      <c r="NKF35" s="51" t="s">
        <v>9972</v>
      </c>
      <c r="NKG35" s="51" t="s">
        <v>9973</v>
      </c>
      <c r="NKH35" s="51" t="s">
        <v>9974</v>
      </c>
      <c r="NKI35" s="51" t="s">
        <v>9975</v>
      </c>
      <c r="NKJ35" s="51" t="s">
        <v>9976</v>
      </c>
      <c r="NKK35" s="51" t="s">
        <v>9977</v>
      </c>
      <c r="NKL35" s="51" t="s">
        <v>9978</v>
      </c>
      <c r="NKM35" s="51" t="s">
        <v>9979</v>
      </c>
      <c r="NKN35" s="51" t="s">
        <v>9980</v>
      </c>
      <c r="NKO35" s="51" t="s">
        <v>9981</v>
      </c>
      <c r="NKP35" s="51" t="s">
        <v>9982</v>
      </c>
      <c r="NKQ35" s="51" t="s">
        <v>9983</v>
      </c>
      <c r="NKR35" s="51" t="s">
        <v>9984</v>
      </c>
      <c r="NKS35" s="51" t="s">
        <v>9985</v>
      </c>
      <c r="NKT35" s="51" t="s">
        <v>9986</v>
      </c>
      <c r="NKU35" s="51" t="s">
        <v>9987</v>
      </c>
      <c r="NKV35" s="51" t="s">
        <v>9988</v>
      </c>
      <c r="NKW35" s="51" t="s">
        <v>9989</v>
      </c>
      <c r="NKX35" s="51" t="s">
        <v>9990</v>
      </c>
      <c r="NKY35" s="51" t="s">
        <v>9991</v>
      </c>
      <c r="NKZ35" s="51" t="s">
        <v>9992</v>
      </c>
      <c r="NLA35" s="51" t="s">
        <v>9993</v>
      </c>
      <c r="NLB35" s="51" t="s">
        <v>9994</v>
      </c>
      <c r="NLC35" s="51" t="s">
        <v>9995</v>
      </c>
      <c r="NLD35" s="51" t="s">
        <v>9996</v>
      </c>
      <c r="NLE35" s="51" t="s">
        <v>9997</v>
      </c>
      <c r="NLF35" s="51" t="s">
        <v>9998</v>
      </c>
      <c r="NLG35" s="51" t="s">
        <v>9999</v>
      </c>
      <c r="NLH35" s="51" t="s">
        <v>10000</v>
      </c>
      <c r="NLI35" s="51" t="s">
        <v>10001</v>
      </c>
      <c r="NLJ35" s="51" t="s">
        <v>10002</v>
      </c>
      <c r="NLK35" s="51" t="s">
        <v>10003</v>
      </c>
      <c r="NLL35" s="51" t="s">
        <v>10004</v>
      </c>
      <c r="NLM35" s="51" t="s">
        <v>10005</v>
      </c>
      <c r="NLN35" s="51" t="s">
        <v>10006</v>
      </c>
      <c r="NLO35" s="51" t="s">
        <v>10007</v>
      </c>
      <c r="NLP35" s="51" t="s">
        <v>10008</v>
      </c>
      <c r="NLQ35" s="51" t="s">
        <v>10009</v>
      </c>
      <c r="NLR35" s="51" t="s">
        <v>10010</v>
      </c>
      <c r="NLS35" s="51" t="s">
        <v>10011</v>
      </c>
      <c r="NLT35" s="51" t="s">
        <v>10012</v>
      </c>
      <c r="NLU35" s="51" t="s">
        <v>10013</v>
      </c>
      <c r="NLV35" s="51" t="s">
        <v>10014</v>
      </c>
      <c r="NLW35" s="51" t="s">
        <v>10015</v>
      </c>
      <c r="NLX35" s="51" t="s">
        <v>10016</v>
      </c>
      <c r="NLY35" s="51" t="s">
        <v>10017</v>
      </c>
      <c r="NLZ35" s="51" t="s">
        <v>10018</v>
      </c>
      <c r="NMA35" s="51" t="s">
        <v>10019</v>
      </c>
      <c r="NMB35" s="51" t="s">
        <v>10020</v>
      </c>
      <c r="NMC35" s="51" t="s">
        <v>10021</v>
      </c>
      <c r="NMD35" s="51" t="s">
        <v>10022</v>
      </c>
      <c r="NME35" s="51" t="s">
        <v>10023</v>
      </c>
      <c r="NMF35" s="51" t="s">
        <v>10024</v>
      </c>
      <c r="NMG35" s="51" t="s">
        <v>10025</v>
      </c>
      <c r="NMH35" s="51" t="s">
        <v>10026</v>
      </c>
      <c r="NMI35" s="51" t="s">
        <v>10027</v>
      </c>
      <c r="NMJ35" s="51" t="s">
        <v>10028</v>
      </c>
      <c r="NMK35" s="51" t="s">
        <v>10029</v>
      </c>
      <c r="NML35" s="51" t="s">
        <v>10030</v>
      </c>
      <c r="NMM35" s="51" t="s">
        <v>10031</v>
      </c>
      <c r="NMN35" s="51" t="s">
        <v>10032</v>
      </c>
      <c r="NMO35" s="51" t="s">
        <v>10033</v>
      </c>
      <c r="NMP35" s="51" t="s">
        <v>10034</v>
      </c>
      <c r="NMQ35" s="51" t="s">
        <v>10035</v>
      </c>
      <c r="NMR35" s="51" t="s">
        <v>10036</v>
      </c>
      <c r="NMS35" s="51" t="s">
        <v>10037</v>
      </c>
      <c r="NMT35" s="51" t="s">
        <v>10038</v>
      </c>
      <c r="NMU35" s="51" t="s">
        <v>10039</v>
      </c>
      <c r="NMV35" s="51" t="s">
        <v>10040</v>
      </c>
      <c r="NMW35" s="51" t="s">
        <v>10041</v>
      </c>
      <c r="NMX35" s="51" t="s">
        <v>10042</v>
      </c>
      <c r="NMY35" s="51" t="s">
        <v>10043</v>
      </c>
      <c r="NMZ35" s="51" t="s">
        <v>10044</v>
      </c>
      <c r="NNA35" s="51" t="s">
        <v>10045</v>
      </c>
      <c r="NNB35" s="51" t="s">
        <v>10046</v>
      </c>
      <c r="NNC35" s="51" t="s">
        <v>10047</v>
      </c>
      <c r="NND35" s="51" t="s">
        <v>10048</v>
      </c>
      <c r="NNE35" s="51" t="s">
        <v>10049</v>
      </c>
      <c r="NNF35" s="51" t="s">
        <v>10050</v>
      </c>
      <c r="NNG35" s="51" t="s">
        <v>10051</v>
      </c>
      <c r="NNH35" s="51" t="s">
        <v>10052</v>
      </c>
      <c r="NNI35" s="51" t="s">
        <v>10053</v>
      </c>
      <c r="NNJ35" s="51" t="s">
        <v>10054</v>
      </c>
      <c r="NNK35" s="51" t="s">
        <v>10055</v>
      </c>
      <c r="NNL35" s="51" t="s">
        <v>10056</v>
      </c>
      <c r="NNM35" s="51" t="s">
        <v>10057</v>
      </c>
      <c r="NNN35" s="51" t="s">
        <v>10058</v>
      </c>
      <c r="NNO35" s="51" t="s">
        <v>10059</v>
      </c>
      <c r="NNP35" s="51" t="s">
        <v>10060</v>
      </c>
      <c r="NNQ35" s="51" t="s">
        <v>10061</v>
      </c>
      <c r="NNR35" s="51" t="s">
        <v>10062</v>
      </c>
      <c r="NNS35" s="51" t="s">
        <v>10063</v>
      </c>
      <c r="NNT35" s="51" t="s">
        <v>10064</v>
      </c>
      <c r="NNU35" s="51" t="s">
        <v>10065</v>
      </c>
      <c r="NNV35" s="51" t="s">
        <v>10066</v>
      </c>
      <c r="NNW35" s="51" t="s">
        <v>10067</v>
      </c>
      <c r="NNX35" s="51" t="s">
        <v>10068</v>
      </c>
      <c r="NNY35" s="51" t="s">
        <v>10069</v>
      </c>
      <c r="NNZ35" s="51" t="s">
        <v>10070</v>
      </c>
      <c r="NOA35" s="51" t="s">
        <v>10071</v>
      </c>
      <c r="NOB35" s="51" t="s">
        <v>10072</v>
      </c>
      <c r="NOC35" s="51" t="s">
        <v>10073</v>
      </c>
      <c r="NOD35" s="51" t="s">
        <v>10074</v>
      </c>
      <c r="NOE35" s="51" t="s">
        <v>10075</v>
      </c>
      <c r="NOF35" s="51" t="s">
        <v>10076</v>
      </c>
      <c r="NOG35" s="51" t="s">
        <v>10077</v>
      </c>
      <c r="NOH35" s="51" t="s">
        <v>10078</v>
      </c>
      <c r="NOI35" s="51" t="s">
        <v>10079</v>
      </c>
      <c r="NOJ35" s="51" t="s">
        <v>10080</v>
      </c>
      <c r="NOK35" s="51" t="s">
        <v>10081</v>
      </c>
      <c r="NOL35" s="51" t="s">
        <v>10082</v>
      </c>
      <c r="NOM35" s="51" t="s">
        <v>10083</v>
      </c>
      <c r="NON35" s="51" t="s">
        <v>10084</v>
      </c>
      <c r="NOO35" s="51" t="s">
        <v>10085</v>
      </c>
      <c r="NOP35" s="51" t="s">
        <v>10086</v>
      </c>
      <c r="NOQ35" s="51" t="s">
        <v>10087</v>
      </c>
      <c r="NOR35" s="51" t="s">
        <v>10088</v>
      </c>
      <c r="NOS35" s="51" t="s">
        <v>10089</v>
      </c>
      <c r="NOT35" s="51" t="s">
        <v>10090</v>
      </c>
      <c r="NOU35" s="51" t="s">
        <v>10091</v>
      </c>
      <c r="NOV35" s="51" t="s">
        <v>10092</v>
      </c>
      <c r="NOW35" s="51" t="s">
        <v>10093</v>
      </c>
      <c r="NOX35" s="51" t="s">
        <v>10094</v>
      </c>
      <c r="NOY35" s="51" t="s">
        <v>10095</v>
      </c>
      <c r="NOZ35" s="51" t="s">
        <v>10096</v>
      </c>
      <c r="NPA35" s="51" t="s">
        <v>10097</v>
      </c>
      <c r="NPB35" s="51" t="s">
        <v>10098</v>
      </c>
      <c r="NPC35" s="51" t="s">
        <v>10099</v>
      </c>
      <c r="NPD35" s="51" t="s">
        <v>10100</v>
      </c>
      <c r="NPE35" s="51" t="s">
        <v>10101</v>
      </c>
      <c r="NPF35" s="51" t="s">
        <v>10102</v>
      </c>
      <c r="NPG35" s="51" t="s">
        <v>10103</v>
      </c>
      <c r="NPH35" s="51" t="s">
        <v>10104</v>
      </c>
      <c r="NPI35" s="51" t="s">
        <v>10105</v>
      </c>
      <c r="NPJ35" s="51" t="s">
        <v>10106</v>
      </c>
      <c r="NPK35" s="51" t="s">
        <v>10107</v>
      </c>
      <c r="NPL35" s="51" t="s">
        <v>10108</v>
      </c>
      <c r="NPM35" s="51" t="s">
        <v>10109</v>
      </c>
      <c r="NPN35" s="51" t="s">
        <v>10110</v>
      </c>
      <c r="NPO35" s="51" t="s">
        <v>10111</v>
      </c>
      <c r="NPP35" s="51" t="s">
        <v>10112</v>
      </c>
      <c r="NPQ35" s="51" t="s">
        <v>10113</v>
      </c>
      <c r="NPR35" s="51" t="s">
        <v>10114</v>
      </c>
      <c r="NPS35" s="51" t="s">
        <v>10115</v>
      </c>
      <c r="NPT35" s="51" t="s">
        <v>10116</v>
      </c>
      <c r="NPU35" s="51" t="s">
        <v>10117</v>
      </c>
      <c r="NPV35" s="51" t="s">
        <v>10118</v>
      </c>
      <c r="NPW35" s="51" t="s">
        <v>10119</v>
      </c>
      <c r="NPX35" s="51" t="s">
        <v>10120</v>
      </c>
      <c r="NPY35" s="51" t="s">
        <v>10121</v>
      </c>
      <c r="NPZ35" s="51" t="s">
        <v>10122</v>
      </c>
      <c r="NQA35" s="51" t="s">
        <v>10123</v>
      </c>
      <c r="NQB35" s="51" t="s">
        <v>10124</v>
      </c>
      <c r="NQC35" s="51" t="s">
        <v>10125</v>
      </c>
      <c r="NQD35" s="51" t="s">
        <v>10126</v>
      </c>
      <c r="NQE35" s="51" t="s">
        <v>10127</v>
      </c>
      <c r="NQF35" s="51" t="s">
        <v>10128</v>
      </c>
      <c r="NQG35" s="51" t="s">
        <v>10129</v>
      </c>
      <c r="NQH35" s="51" t="s">
        <v>10130</v>
      </c>
      <c r="NQI35" s="51" t="s">
        <v>10131</v>
      </c>
      <c r="NQJ35" s="51" t="s">
        <v>10132</v>
      </c>
      <c r="NQK35" s="51" t="s">
        <v>10133</v>
      </c>
      <c r="NQL35" s="51" t="s">
        <v>10134</v>
      </c>
      <c r="NQM35" s="51" t="s">
        <v>10135</v>
      </c>
      <c r="NQN35" s="51" t="s">
        <v>10136</v>
      </c>
      <c r="NQO35" s="51" t="s">
        <v>10137</v>
      </c>
      <c r="NQP35" s="51" t="s">
        <v>10138</v>
      </c>
      <c r="NQQ35" s="51" t="s">
        <v>10139</v>
      </c>
      <c r="NQR35" s="51" t="s">
        <v>10140</v>
      </c>
      <c r="NQS35" s="51" t="s">
        <v>10141</v>
      </c>
      <c r="NQT35" s="51" t="s">
        <v>10142</v>
      </c>
      <c r="NQU35" s="51" t="s">
        <v>10143</v>
      </c>
      <c r="NQV35" s="51" t="s">
        <v>10144</v>
      </c>
      <c r="NQW35" s="51" t="s">
        <v>10145</v>
      </c>
      <c r="NQX35" s="51" t="s">
        <v>10146</v>
      </c>
      <c r="NQY35" s="51" t="s">
        <v>10147</v>
      </c>
      <c r="NQZ35" s="51" t="s">
        <v>10148</v>
      </c>
      <c r="NRA35" s="51" t="s">
        <v>10149</v>
      </c>
      <c r="NRB35" s="51" t="s">
        <v>10150</v>
      </c>
      <c r="NRC35" s="51" t="s">
        <v>10151</v>
      </c>
      <c r="NRD35" s="51" t="s">
        <v>10152</v>
      </c>
      <c r="NRE35" s="51" t="s">
        <v>10153</v>
      </c>
      <c r="NRF35" s="51" t="s">
        <v>10154</v>
      </c>
      <c r="NRG35" s="51" t="s">
        <v>10155</v>
      </c>
      <c r="NRH35" s="51" t="s">
        <v>10156</v>
      </c>
      <c r="NRI35" s="51" t="s">
        <v>10157</v>
      </c>
      <c r="NRJ35" s="51" t="s">
        <v>10158</v>
      </c>
      <c r="NRK35" s="51" t="s">
        <v>10159</v>
      </c>
      <c r="NRL35" s="51" t="s">
        <v>10160</v>
      </c>
      <c r="NRM35" s="51" t="s">
        <v>10161</v>
      </c>
      <c r="NRN35" s="51" t="s">
        <v>10162</v>
      </c>
      <c r="NRO35" s="51" t="s">
        <v>10163</v>
      </c>
      <c r="NRP35" s="51" t="s">
        <v>10164</v>
      </c>
      <c r="NRQ35" s="51" t="s">
        <v>10165</v>
      </c>
      <c r="NRR35" s="51" t="s">
        <v>10166</v>
      </c>
      <c r="NRS35" s="51" t="s">
        <v>10167</v>
      </c>
      <c r="NRT35" s="51" t="s">
        <v>10168</v>
      </c>
      <c r="NRU35" s="51" t="s">
        <v>10169</v>
      </c>
      <c r="NRV35" s="51" t="s">
        <v>10170</v>
      </c>
      <c r="NRW35" s="51" t="s">
        <v>10171</v>
      </c>
      <c r="NRX35" s="51" t="s">
        <v>10172</v>
      </c>
      <c r="NRY35" s="51" t="s">
        <v>10173</v>
      </c>
      <c r="NRZ35" s="51" t="s">
        <v>10174</v>
      </c>
      <c r="NSA35" s="51" t="s">
        <v>10175</v>
      </c>
      <c r="NSB35" s="51" t="s">
        <v>10176</v>
      </c>
      <c r="NSC35" s="51" t="s">
        <v>10177</v>
      </c>
      <c r="NSD35" s="51" t="s">
        <v>10178</v>
      </c>
      <c r="NSE35" s="51" t="s">
        <v>10179</v>
      </c>
      <c r="NSF35" s="51" t="s">
        <v>10180</v>
      </c>
      <c r="NSG35" s="51" t="s">
        <v>10181</v>
      </c>
      <c r="NSH35" s="51" t="s">
        <v>10182</v>
      </c>
      <c r="NSI35" s="51" t="s">
        <v>10183</v>
      </c>
      <c r="NSJ35" s="51" t="s">
        <v>10184</v>
      </c>
      <c r="NSK35" s="51" t="s">
        <v>10185</v>
      </c>
      <c r="NSL35" s="51" t="s">
        <v>10186</v>
      </c>
      <c r="NSM35" s="51" t="s">
        <v>10187</v>
      </c>
      <c r="NSN35" s="51" t="s">
        <v>10188</v>
      </c>
      <c r="NSO35" s="51" t="s">
        <v>10189</v>
      </c>
      <c r="NSP35" s="51" t="s">
        <v>10190</v>
      </c>
      <c r="NSQ35" s="51" t="s">
        <v>10191</v>
      </c>
      <c r="NSR35" s="51" t="s">
        <v>10192</v>
      </c>
      <c r="NSS35" s="51" t="s">
        <v>10193</v>
      </c>
      <c r="NST35" s="51" t="s">
        <v>10194</v>
      </c>
      <c r="NSU35" s="51" t="s">
        <v>10195</v>
      </c>
      <c r="NSV35" s="51" t="s">
        <v>10196</v>
      </c>
      <c r="NSW35" s="51" t="s">
        <v>10197</v>
      </c>
      <c r="NSX35" s="51" t="s">
        <v>10198</v>
      </c>
      <c r="NSY35" s="51" t="s">
        <v>10199</v>
      </c>
      <c r="NSZ35" s="51" t="s">
        <v>10200</v>
      </c>
      <c r="NTA35" s="51" t="s">
        <v>10201</v>
      </c>
      <c r="NTB35" s="51" t="s">
        <v>10202</v>
      </c>
      <c r="NTC35" s="51" t="s">
        <v>10203</v>
      </c>
      <c r="NTD35" s="51" t="s">
        <v>10204</v>
      </c>
      <c r="NTE35" s="51" t="s">
        <v>10205</v>
      </c>
      <c r="NTF35" s="51" t="s">
        <v>10206</v>
      </c>
      <c r="NTG35" s="51" t="s">
        <v>10207</v>
      </c>
      <c r="NTH35" s="51" t="s">
        <v>10208</v>
      </c>
      <c r="NTI35" s="51" t="s">
        <v>10209</v>
      </c>
      <c r="NTJ35" s="51" t="s">
        <v>10210</v>
      </c>
      <c r="NTK35" s="51" t="s">
        <v>10211</v>
      </c>
      <c r="NTL35" s="51" t="s">
        <v>10212</v>
      </c>
      <c r="NTM35" s="51" t="s">
        <v>10213</v>
      </c>
      <c r="NTN35" s="51" t="s">
        <v>10214</v>
      </c>
      <c r="NTO35" s="51" t="s">
        <v>10215</v>
      </c>
      <c r="NTP35" s="51" t="s">
        <v>10216</v>
      </c>
      <c r="NTQ35" s="51" t="s">
        <v>10217</v>
      </c>
      <c r="NTR35" s="51" t="s">
        <v>10218</v>
      </c>
      <c r="NTS35" s="51" t="s">
        <v>10219</v>
      </c>
      <c r="NTT35" s="51" t="s">
        <v>10220</v>
      </c>
      <c r="NTU35" s="51" t="s">
        <v>10221</v>
      </c>
      <c r="NTV35" s="51" t="s">
        <v>10222</v>
      </c>
      <c r="NTW35" s="51" t="s">
        <v>10223</v>
      </c>
      <c r="NTX35" s="51" t="s">
        <v>10224</v>
      </c>
      <c r="NTY35" s="51" t="s">
        <v>10225</v>
      </c>
      <c r="NTZ35" s="51" t="s">
        <v>10226</v>
      </c>
      <c r="NUA35" s="51" t="s">
        <v>10227</v>
      </c>
      <c r="NUB35" s="51" t="s">
        <v>10228</v>
      </c>
      <c r="NUC35" s="51" t="s">
        <v>10229</v>
      </c>
      <c r="NUD35" s="51" t="s">
        <v>10230</v>
      </c>
      <c r="NUE35" s="51" t="s">
        <v>10231</v>
      </c>
      <c r="NUF35" s="51" t="s">
        <v>10232</v>
      </c>
      <c r="NUG35" s="51" t="s">
        <v>10233</v>
      </c>
      <c r="NUH35" s="51" t="s">
        <v>10234</v>
      </c>
      <c r="NUI35" s="51" t="s">
        <v>10235</v>
      </c>
      <c r="NUJ35" s="51" t="s">
        <v>10236</v>
      </c>
      <c r="NUK35" s="51" t="s">
        <v>10237</v>
      </c>
      <c r="NUL35" s="51" t="s">
        <v>10238</v>
      </c>
      <c r="NUM35" s="51" t="s">
        <v>10239</v>
      </c>
      <c r="NUN35" s="51" t="s">
        <v>10240</v>
      </c>
      <c r="NUO35" s="51" t="s">
        <v>10241</v>
      </c>
      <c r="NUP35" s="51" t="s">
        <v>10242</v>
      </c>
      <c r="NUQ35" s="51" t="s">
        <v>10243</v>
      </c>
      <c r="NUR35" s="51" t="s">
        <v>10244</v>
      </c>
      <c r="NUS35" s="51" t="s">
        <v>10245</v>
      </c>
      <c r="NUT35" s="51" t="s">
        <v>10246</v>
      </c>
      <c r="NUU35" s="51" t="s">
        <v>10247</v>
      </c>
      <c r="NUV35" s="51" t="s">
        <v>10248</v>
      </c>
      <c r="NUW35" s="51" t="s">
        <v>10249</v>
      </c>
      <c r="NUX35" s="51" t="s">
        <v>10250</v>
      </c>
      <c r="NUY35" s="51" t="s">
        <v>10251</v>
      </c>
      <c r="NUZ35" s="51" t="s">
        <v>10252</v>
      </c>
      <c r="NVA35" s="51" t="s">
        <v>10253</v>
      </c>
      <c r="NVB35" s="51" t="s">
        <v>10254</v>
      </c>
      <c r="NVC35" s="51" t="s">
        <v>10255</v>
      </c>
      <c r="NVD35" s="51" t="s">
        <v>10256</v>
      </c>
      <c r="NVE35" s="51" t="s">
        <v>10257</v>
      </c>
      <c r="NVF35" s="51" t="s">
        <v>10258</v>
      </c>
      <c r="NVG35" s="51" t="s">
        <v>10259</v>
      </c>
      <c r="NVH35" s="51" t="s">
        <v>10260</v>
      </c>
      <c r="NVI35" s="51" t="s">
        <v>10261</v>
      </c>
      <c r="NVJ35" s="51" t="s">
        <v>10262</v>
      </c>
      <c r="NVK35" s="51" t="s">
        <v>10263</v>
      </c>
      <c r="NVL35" s="51" t="s">
        <v>10264</v>
      </c>
      <c r="NVM35" s="51" t="s">
        <v>10265</v>
      </c>
      <c r="NVN35" s="51" t="s">
        <v>10266</v>
      </c>
      <c r="NVO35" s="51" t="s">
        <v>10267</v>
      </c>
      <c r="NVP35" s="51" t="s">
        <v>10268</v>
      </c>
      <c r="NVQ35" s="51" t="s">
        <v>10269</v>
      </c>
      <c r="NVR35" s="51" t="s">
        <v>10270</v>
      </c>
      <c r="NVS35" s="51" t="s">
        <v>10271</v>
      </c>
      <c r="NVT35" s="51" t="s">
        <v>10272</v>
      </c>
      <c r="NVU35" s="51" t="s">
        <v>10273</v>
      </c>
      <c r="NVV35" s="51" t="s">
        <v>10274</v>
      </c>
      <c r="NVW35" s="51" t="s">
        <v>10275</v>
      </c>
      <c r="NVX35" s="51" t="s">
        <v>10276</v>
      </c>
      <c r="NVY35" s="51" t="s">
        <v>10277</v>
      </c>
      <c r="NVZ35" s="51" t="s">
        <v>10278</v>
      </c>
      <c r="NWA35" s="51" t="s">
        <v>10279</v>
      </c>
      <c r="NWB35" s="51" t="s">
        <v>10280</v>
      </c>
      <c r="NWC35" s="51" t="s">
        <v>10281</v>
      </c>
      <c r="NWD35" s="51" t="s">
        <v>10282</v>
      </c>
      <c r="NWE35" s="51" t="s">
        <v>10283</v>
      </c>
      <c r="NWF35" s="51" t="s">
        <v>10284</v>
      </c>
      <c r="NWG35" s="51" t="s">
        <v>10285</v>
      </c>
      <c r="NWH35" s="51" t="s">
        <v>10286</v>
      </c>
      <c r="NWI35" s="51" t="s">
        <v>10287</v>
      </c>
      <c r="NWJ35" s="51" t="s">
        <v>10288</v>
      </c>
      <c r="NWK35" s="51" t="s">
        <v>10289</v>
      </c>
      <c r="NWL35" s="51" t="s">
        <v>10290</v>
      </c>
      <c r="NWM35" s="51" t="s">
        <v>10291</v>
      </c>
      <c r="NWN35" s="51" t="s">
        <v>10292</v>
      </c>
      <c r="NWO35" s="51" t="s">
        <v>10293</v>
      </c>
      <c r="NWP35" s="51" t="s">
        <v>10294</v>
      </c>
      <c r="NWQ35" s="51" t="s">
        <v>10295</v>
      </c>
      <c r="NWR35" s="51" t="s">
        <v>10296</v>
      </c>
      <c r="NWS35" s="51" t="s">
        <v>10297</v>
      </c>
      <c r="NWT35" s="51" t="s">
        <v>10298</v>
      </c>
      <c r="NWU35" s="51" t="s">
        <v>10299</v>
      </c>
      <c r="NWV35" s="51" t="s">
        <v>10300</v>
      </c>
      <c r="NWW35" s="51" t="s">
        <v>10301</v>
      </c>
      <c r="NWX35" s="51" t="s">
        <v>10302</v>
      </c>
      <c r="NWY35" s="51" t="s">
        <v>10303</v>
      </c>
      <c r="NWZ35" s="51" t="s">
        <v>10304</v>
      </c>
      <c r="NXA35" s="51" t="s">
        <v>10305</v>
      </c>
      <c r="NXB35" s="51" t="s">
        <v>10306</v>
      </c>
      <c r="NXC35" s="51" t="s">
        <v>10307</v>
      </c>
      <c r="NXD35" s="51" t="s">
        <v>10308</v>
      </c>
      <c r="NXE35" s="51" t="s">
        <v>10309</v>
      </c>
      <c r="NXF35" s="51" t="s">
        <v>10310</v>
      </c>
      <c r="NXG35" s="51" t="s">
        <v>10311</v>
      </c>
      <c r="NXH35" s="51" t="s">
        <v>10312</v>
      </c>
      <c r="NXI35" s="51" t="s">
        <v>10313</v>
      </c>
      <c r="NXJ35" s="51" t="s">
        <v>10314</v>
      </c>
      <c r="NXK35" s="51" t="s">
        <v>10315</v>
      </c>
      <c r="NXL35" s="51" t="s">
        <v>10316</v>
      </c>
      <c r="NXM35" s="51" t="s">
        <v>10317</v>
      </c>
      <c r="NXN35" s="51" t="s">
        <v>10318</v>
      </c>
      <c r="NXO35" s="51" t="s">
        <v>10319</v>
      </c>
      <c r="NXP35" s="51" t="s">
        <v>10320</v>
      </c>
      <c r="NXQ35" s="51" t="s">
        <v>10321</v>
      </c>
      <c r="NXR35" s="51" t="s">
        <v>10322</v>
      </c>
      <c r="NXS35" s="51" t="s">
        <v>10323</v>
      </c>
      <c r="NXT35" s="51" t="s">
        <v>10324</v>
      </c>
      <c r="NXU35" s="51" t="s">
        <v>10325</v>
      </c>
      <c r="NXV35" s="51" t="s">
        <v>10326</v>
      </c>
      <c r="NXW35" s="51" t="s">
        <v>10327</v>
      </c>
      <c r="NXX35" s="51" t="s">
        <v>10328</v>
      </c>
      <c r="NXY35" s="51" t="s">
        <v>10329</v>
      </c>
      <c r="NXZ35" s="51" t="s">
        <v>10330</v>
      </c>
      <c r="NYA35" s="51" t="s">
        <v>10331</v>
      </c>
      <c r="NYB35" s="51" t="s">
        <v>10332</v>
      </c>
      <c r="NYC35" s="51" t="s">
        <v>10333</v>
      </c>
      <c r="NYD35" s="51" t="s">
        <v>10334</v>
      </c>
      <c r="NYE35" s="51" t="s">
        <v>10335</v>
      </c>
      <c r="NYF35" s="51" t="s">
        <v>10336</v>
      </c>
      <c r="NYG35" s="51" t="s">
        <v>10337</v>
      </c>
      <c r="NYH35" s="51" t="s">
        <v>10338</v>
      </c>
      <c r="NYI35" s="51" t="s">
        <v>10339</v>
      </c>
      <c r="NYJ35" s="51" t="s">
        <v>10340</v>
      </c>
      <c r="NYK35" s="51" t="s">
        <v>10341</v>
      </c>
      <c r="NYL35" s="51" t="s">
        <v>10342</v>
      </c>
      <c r="NYM35" s="51" t="s">
        <v>10343</v>
      </c>
      <c r="NYN35" s="51" t="s">
        <v>10344</v>
      </c>
      <c r="NYO35" s="51" t="s">
        <v>10345</v>
      </c>
      <c r="NYP35" s="51" t="s">
        <v>10346</v>
      </c>
      <c r="NYQ35" s="51" t="s">
        <v>10347</v>
      </c>
      <c r="NYR35" s="51" t="s">
        <v>10348</v>
      </c>
      <c r="NYS35" s="51" t="s">
        <v>10349</v>
      </c>
      <c r="NYT35" s="51" t="s">
        <v>10350</v>
      </c>
      <c r="NYU35" s="51" t="s">
        <v>10351</v>
      </c>
      <c r="NYV35" s="51" t="s">
        <v>10352</v>
      </c>
      <c r="NYW35" s="51" t="s">
        <v>10353</v>
      </c>
      <c r="NYX35" s="51" t="s">
        <v>10354</v>
      </c>
      <c r="NYY35" s="51" t="s">
        <v>10355</v>
      </c>
      <c r="NYZ35" s="51" t="s">
        <v>10356</v>
      </c>
      <c r="NZA35" s="51" t="s">
        <v>10357</v>
      </c>
      <c r="NZB35" s="51" t="s">
        <v>10358</v>
      </c>
      <c r="NZC35" s="51" t="s">
        <v>10359</v>
      </c>
      <c r="NZD35" s="51" t="s">
        <v>10360</v>
      </c>
      <c r="NZE35" s="51" t="s">
        <v>10361</v>
      </c>
      <c r="NZF35" s="51" t="s">
        <v>10362</v>
      </c>
      <c r="NZG35" s="51" t="s">
        <v>10363</v>
      </c>
      <c r="NZH35" s="51" t="s">
        <v>10364</v>
      </c>
      <c r="NZI35" s="51" t="s">
        <v>10365</v>
      </c>
      <c r="NZJ35" s="51" t="s">
        <v>10366</v>
      </c>
      <c r="NZK35" s="51" t="s">
        <v>10367</v>
      </c>
      <c r="NZL35" s="51" t="s">
        <v>10368</v>
      </c>
      <c r="NZM35" s="51" t="s">
        <v>10369</v>
      </c>
      <c r="NZN35" s="51" t="s">
        <v>10370</v>
      </c>
      <c r="NZO35" s="51" t="s">
        <v>10371</v>
      </c>
      <c r="NZP35" s="51" t="s">
        <v>10372</v>
      </c>
      <c r="NZQ35" s="51" t="s">
        <v>10373</v>
      </c>
      <c r="NZR35" s="51" t="s">
        <v>10374</v>
      </c>
      <c r="NZS35" s="51" t="s">
        <v>10375</v>
      </c>
      <c r="NZT35" s="51" t="s">
        <v>10376</v>
      </c>
      <c r="NZU35" s="51" t="s">
        <v>10377</v>
      </c>
      <c r="NZV35" s="51" t="s">
        <v>10378</v>
      </c>
      <c r="NZW35" s="51" t="s">
        <v>10379</v>
      </c>
      <c r="NZX35" s="51" t="s">
        <v>10380</v>
      </c>
      <c r="NZY35" s="51" t="s">
        <v>10381</v>
      </c>
      <c r="NZZ35" s="51" t="s">
        <v>10382</v>
      </c>
      <c r="OAA35" s="51" t="s">
        <v>10383</v>
      </c>
      <c r="OAB35" s="51" t="s">
        <v>10384</v>
      </c>
      <c r="OAC35" s="51" t="s">
        <v>10385</v>
      </c>
      <c r="OAD35" s="51" t="s">
        <v>10386</v>
      </c>
      <c r="OAE35" s="51" t="s">
        <v>10387</v>
      </c>
      <c r="OAF35" s="51" t="s">
        <v>10388</v>
      </c>
      <c r="OAG35" s="51" t="s">
        <v>10389</v>
      </c>
      <c r="OAH35" s="51" t="s">
        <v>10390</v>
      </c>
      <c r="OAI35" s="51" t="s">
        <v>10391</v>
      </c>
      <c r="OAJ35" s="51" t="s">
        <v>10392</v>
      </c>
      <c r="OAK35" s="51" t="s">
        <v>10393</v>
      </c>
      <c r="OAL35" s="51" t="s">
        <v>10394</v>
      </c>
      <c r="OAM35" s="51" t="s">
        <v>10395</v>
      </c>
      <c r="OAN35" s="51" t="s">
        <v>10396</v>
      </c>
      <c r="OAO35" s="51" t="s">
        <v>10397</v>
      </c>
      <c r="OAP35" s="51" t="s">
        <v>10398</v>
      </c>
      <c r="OAQ35" s="51" t="s">
        <v>10399</v>
      </c>
      <c r="OAR35" s="51" t="s">
        <v>10400</v>
      </c>
      <c r="OAS35" s="51" t="s">
        <v>10401</v>
      </c>
      <c r="OAT35" s="51" t="s">
        <v>10402</v>
      </c>
      <c r="OAU35" s="51" t="s">
        <v>10403</v>
      </c>
      <c r="OAV35" s="51" t="s">
        <v>10404</v>
      </c>
      <c r="OAW35" s="51" t="s">
        <v>10405</v>
      </c>
      <c r="OAX35" s="51" t="s">
        <v>10406</v>
      </c>
      <c r="OAY35" s="51" t="s">
        <v>10407</v>
      </c>
      <c r="OAZ35" s="51" t="s">
        <v>10408</v>
      </c>
      <c r="OBA35" s="51" t="s">
        <v>10409</v>
      </c>
      <c r="OBB35" s="51" t="s">
        <v>10410</v>
      </c>
      <c r="OBC35" s="51" t="s">
        <v>10411</v>
      </c>
      <c r="OBD35" s="51" t="s">
        <v>10412</v>
      </c>
      <c r="OBE35" s="51" t="s">
        <v>10413</v>
      </c>
      <c r="OBF35" s="51" t="s">
        <v>10414</v>
      </c>
      <c r="OBG35" s="51" t="s">
        <v>10415</v>
      </c>
      <c r="OBH35" s="51" t="s">
        <v>10416</v>
      </c>
      <c r="OBI35" s="51" t="s">
        <v>10417</v>
      </c>
      <c r="OBJ35" s="51" t="s">
        <v>10418</v>
      </c>
      <c r="OBK35" s="51" t="s">
        <v>10419</v>
      </c>
      <c r="OBL35" s="51" t="s">
        <v>10420</v>
      </c>
      <c r="OBM35" s="51" t="s">
        <v>10421</v>
      </c>
      <c r="OBN35" s="51" t="s">
        <v>10422</v>
      </c>
      <c r="OBO35" s="51" t="s">
        <v>10423</v>
      </c>
      <c r="OBP35" s="51" t="s">
        <v>10424</v>
      </c>
      <c r="OBQ35" s="51" t="s">
        <v>10425</v>
      </c>
      <c r="OBR35" s="51" t="s">
        <v>10426</v>
      </c>
      <c r="OBS35" s="51" t="s">
        <v>10427</v>
      </c>
      <c r="OBT35" s="51" t="s">
        <v>10428</v>
      </c>
      <c r="OBU35" s="51" t="s">
        <v>10429</v>
      </c>
      <c r="OBV35" s="51" t="s">
        <v>10430</v>
      </c>
      <c r="OBW35" s="51" t="s">
        <v>10431</v>
      </c>
      <c r="OBX35" s="51" t="s">
        <v>10432</v>
      </c>
      <c r="OBY35" s="51" t="s">
        <v>10433</v>
      </c>
      <c r="OBZ35" s="51" t="s">
        <v>10434</v>
      </c>
      <c r="OCA35" s="51" t="s">
        <v>10435</v>
      </c>
      <c r="OCB35" s="51" t="s">
        <v>10436</v>
      </c>
      <c r="OCC35" s="51" t="s">
        <v>10437</v>
      </c>
      <c r="OCD35" s="51" t="s">
        <v>10438</v>
      </c>
      <c r="OCE35" s="51" t="s">
        <v>10439</v>
      </c>
      <c r="OCF35" s="51" t="s">
        <v>10440</v>
      </c>
      <c r="OCG35" s="51" t="s">
        <v>10441</v>
      </c>
      <c r="OCH35" s="51" t="s">
        <v>10442</v>
      </c>
      <c r="OCI35" s="51" t="s">
        <v>10443</v>
      </c>
      <c r="OCJ35" s="51" t="s">
        <v>10444</v>
      </c>
      <c r="OCK35" s="51" t="s">
        <v>10445</v>
      </c>
      <c r="OCL35" s="51" t="s">
        <v>10446</v>
      </c>
      <c r="OCM35" s="51" t="s">
        <v>10447</v>
      </c>
      <c r="OCN35" s="51" t="s">
        <v>10448</v>
      </c>
      <c r="OCO35" s="51" t="s">
        <v>10449</v>
      </c>
      <c r="OCP35" s="51" t="s">
        <v>10450</v>
      </c>
      <c r="OCQ35" s="51" t="s">
        <v>10451</v>
      </c>
      <c r="OCR35" s="51" t="s">
        <v>10452</v>
      </c>
      <c r="OCS35" s="51" t="s">
        <v>10453</v>
      </c>
      <c r="OCT35" s="51" t="s">
        <v>10454</v>
      </c>
      <c r="OCU35" s="51" t="s">
        <v>10455</v>
      </c>
      <c r="OCV35" s="51" t="s">
        <v>10456</v>
      </c>
      <c r="OCW35" s="51" t="s">
        <v>10457</v>
      </c>
      <c r="OCX35" s="51" t="s">
        <v>10458</v>
      </c>
      <c r="OCY35" s="51" t="s">
        <v>10459</v>
      </c>
      <c r="OCZ35" s="51" t="s">
        <v>10460</v>
      </c>
      <c r="ODA35" s="51" t="s">
        <v>10461</v>
      </c>
      <c r="ODB35" s="51" t="s">
        <v>10462</v>
      </c>
      <c r="ODC35" s="51" t="s">
        <v>10463</v>
      </c>
      <c r="ODD35" s="51" t="s">
        <v>10464</v>
      </c>
      <c r="ODE35" s="51" t="s">
        <v>10465</v>
      </c>
      <c r="ODF35" s="51" t="s">
        <v>10466</v>
      </c>
      <c r="ODG35" s="51" t="s">
        <v>10467</v>
      </c>
      <c r="ODH35" s="51" t="s">
        <v>10468</v>
      </c>
      <c r="ODI35" s="51" t="s">
        <v>10469</v>
      </c>
      <c r="ODJ35" s="51" t="s">
        <v>10470</v>
      </c>
      <c r="ODK35" s="51" t="s">
        <v>10471</v>
      </c>
      <c r="ODL35" s="51" t="s">
        <v>10472</v>
      </c>
      <c r="ODM35" s="51" t="s">
        <v>10473</v>
      </c>
      <c r="ODN35" s="51" t="s">
        <v>10474</v>
      </c>
      <c r="ODO35" s="51" t="s">
        <v>10475</v>
      </c>
      <c r="ODP35" s="51" t="s">
        <v>10476</v>
      </c>
      <c r="ODQ35" s="51" t="s">
        <v>10477</v>
      </c>
      <c r="ODR35" s="51" t="s">
        <v>10478</v>
      </c>
      <c r="ODS35" s="51" t="s">
        <v>10479</v>
      </c>
      <c r="ODT35" s="51" t="s">
        <v>10480</v>
      </c>
      <c r="ODU35" s="51" t="s">
        <v>10481</v>
      </c>
      <c r="ODV35" s="51" t="s">
        <v>10482</v>
      </c>
      <c r="ODW35" s="51" t="s">
        <v>10483</v>
      </c>
      <c r="ODX35" s="51" t="s">
        <v>10484</v>
      </c>
      <c r="ODY35" s="51" t="s">
        <v>10485</v>
      </c>
      <c r="ODZ35" s="51" t="s">
        <v>10486</v>
      </c>
      <c r="OEA35" s="51" t="s">
        <v>10487</v>
      </c>
      <c r="OEB35" s="51" t="s">
        <v>10488</v>
      </c>
      <c r="OEC35" s="51" t="s">
        <v>10489</v>
      </c>
      <c r="OED35" s="51" t="s">
        <v>10490</v>
      </c>
      <c r="OEE35" s="51" t="s">
        <v>10491</v>
      </c>
      <c r="OEF35" s="51" t="s">
        <v>10492</v>
      </c>
      <c r="OEG35" s="51" t="s">
        <v>10493</v>
      </c>
      <c r="OEH35" s="51" t="s">
        <v>10494</v>
      </c>
      <c r="OEI35" s="51" t="s">
        <v>10495</v>
      </c>
      <c r="OEJ35" s="51" t="s">
        <v>10496</v>
      </c>
      <c r="OEK35" s="51" t="s">
        <v>10497</v>
      </c>
      <c r="OEL35" s="51" t="s">
        <v>10498</v>
      </c>
      <c r="OEM35" s="51" t="s">
        <v>10499</v>
      </c>
      <c r="OEN35" s="51" t="s">
        <v>10500</v>
      </c>
      <c r="OEO35" s="51" t="s">
        <v>10501</v>
      </c>
      <c r="OEP35" s="51" t="s">
        <v>10502</v>
      </c>
      <c r="OEQ35" s="51" t="s">
        <v>10503</v>
      </c>
      <c r="OER35" s="51" t="s">
        <v>10504</v>
      </c>
      <c r="OES35" s="51" t="s">
        <v>10505</v>
      </c>
      <c r="OET35" s="51" t="s">
        <v>10506</v>
      </c>
      <c r="OEU35" s="51" t="s">
        <v>10507</v>
      </c>
      <c r="OEV35" s="51" t="s">
        <v>10508</v>
      </c>
      <c r="OEW35" s="51" t="s">
        <v>10509</v>
      </c>
      <c r="OEX35" s="51" t="s">
        <v>10510</v>
      </c>
      <c r="OEY35" s="51" t="s">
        <v>10511</v>
      </c>
      <c r="OEZ35" s="51" t="s">
        <v>10512</v>
      </c>
      <c r="OFA35" s="51" t="s">
        <v>10513</v>
      </c>
      <c r="OFB35" s="51" t="s">
        <v>10514</v>
      </c>
      <c r="OFC35" s="51" t="s">
        <v>10515</v>
      </c>
      <c r="OFD35" s="51" t="s">
        <v>10516</v>
      </c>
      <c r="OFE35" s="51" t="s">
        <v>10517</v>
      </c>
      <c r="OFF35" s="51" t="s">
        <v>10518</v>
      </c>
      <c r="OFG35" s="51" t="s">
        <v>10519</v>
      </c>
      <c r="OFH35" s="51" t="s">
        <v>10520</v>
      </c>
      <c r="OFI35" s="51" t="s">
        <v>10521</v>
      </c>
      <c r="OFJ35" s="51" t="s">
        <v>10522</v>
      </c>
      <c r="OFK35" s="51" t="s">
        <v>10523</v>
      </c>
      <c r="OFL35" s="51" t="s">
        <v>10524</v>
      </c>
      <c r="OFM35" s="51" t="s">
        <v>10525</v>
      </c>
      <c r="OFN35" s="51" t="s">
        <v>10526</v>
      </c>
      <c r="OFO35" s="51" t="s">
        <v>10527</v>
      </c>
      <c r="OFP35" s="51" t="s">
        <v>10528</v>
      </c>
      <c r="OFQ35" s="51" t="s">
        <v>10529</v>
      </c>
      <c r="OFR35" s="51" t="s">
        <v>10530</v>
      </c>
      <c r="OFS35" s="51" t="s">
        <v>10531</v>
      </c>
      <c r="OFT35" s="51" t="s">
        <v>10532</v>
      </c>
      <c r="OFU35" s="51" t="s">
        <v>10533</v>
      </c>
      <c r="OFV35" s="51" t="s">
        <v>10534</v>
      </c>
      <c r="OFW35" s="51" t="s">
        <v>10535</v>
      </c>
      <c r="OFX35" s="51" t="s">
        <v>10536</v>
      </c>
      <c r="OFY35" s="51" t="s">
        <v>10537</v>
      </c>
      <c r="OFZ35" s="51" t="s">
        <v>10538</v>
      </c>
      <c r="OGA35" s="51" t="s">
        <v>10539</v>
      </c>
      <c r="OGB35" s="51" t="s">
        <v>10540</v>
      </c>
      <c r="OGC35" s="51" t="s">
        <v>10541</v>
      </c>
      <c r="OGD35" s="51" t="s">
        <v>10542</v>
      </c>
      <c r="OGE35" s="51" t="s">
        <v>10543</v>
      </c>
      <c r="OGF35" s="51" t="s">
        <v>10544</v>
      </c>
      <c r="OGG35" s="51" t="s">
        <v>10545</v>
      </c>
      <c r="OGH35" s="51" t="s">
        <v>10546</v>
      </c>
      <c r="OGI35" s="51" t="s">
        <v>10547</v>
      </c>
      <c r="OGJ35" s="51" t="s">
        <v>10548</v>
      </c>
      <c r="OGK35" s="51" t="s">
        <v>10549</v>
      </c>
      <c r="OGL35" s="51" t="s">
        <v>10550</v>
      </c>
      <c r="OGM35" s="51" t="s">
        <v>10551</v>
      </c>
      <c r="OGN35" s="51" t="s">
        <v>10552</v>
      </c>
      <c r="OGO35" s="51" t="s">
        <v>10553</v>
      </c>
      <c r="OGP35" s="51" t="s">
        <v>10554</v>
      </c>
      <c r="OGQ35" s="51" t="s">
        <v>10555</v>
      </c>
      <c r="OGR35" s="51" t="s">
        <v>10556</v>
      </c>
      <c r="OGS35" s="51" t="s">
        <v>10557</v>
      </c>
      <c r="OGT35" s="51" t="s">
        <v>10558</v>
      </c>
      <c r="OGU35" s="51" t="s">
        <v>10559</v>
      </c>
      <c r="OGV35" s="51" t="s">
        <v>10560</v>
      </c>
      <c r="OGW35" s="51" t="s">
        <v>10561</v>
      </c>
      <c r="OGX35" s="51" t="s">
        <v>10562</v>
      </c>
      <c r="OGY35" s="51" t="s">
        <v>10563</v>
      </c>
      <c r="OGZ35" s="51" t="s">
        <v>10564</v>
      </c>
      <c r="OHA35" s="51" t="s">
        <v>10565</v>
      </c>
      <c r="OHB35" s="51" t="s">
        <v>10566</v>
      </c>
      <c r="OHC35" s="51" t="s">
        <v>10567</v>
      </c>
      <c r="OHD35" s="51" t="s">
        <v>10568</v>
      </c>
      <c r="OHE35" s="51" t="s">
        <v>10569</v>
      </c>
      <c r="OHF35" s="51" t="s">
        <v>10570</v>
      </c>
      <c r="OHG35" s="51" t="s">
        <v>10571</v>
      </c>
      <c r="OHH35" s="51" t="s">
        <v>10572</v>
      </c>
      <c r="OHI35" s="51" t="s">
        <v>10573</v>
      </c>
      <c r="OHJ35" s="51" t="s">
        <v>10574</v>
      </c>
      <c r="OHK35" s="51" t="s">
        <v>10575</v>
      </c>
      <c r="OHL35" s="51" t="s">
        <v>10576</v>
      </c>
      <c r="OHM35" s="51" t="s">
        <v>10577</v>
      </c>
      <c r="OHN35" s="51" t="s">
        <v>10578</v>
      </c>
      <c r="OHO35" s="51" t="s">
        <v>10579</v>
      </c>
      <c r="OHP35" s="51" t="s">
        <v>10580</v>
      </c>
      <c r="OHQ35" s="51" t="s">
        <v>10581</v>
      </c>
      <c r="OHR35" s="51" t="s">
        <v>10582</v>
      </c>
      <c r="OHS35" s="51" t="s">
        <v>10583</v>
      </c>
      <c r="OHT35" s="51" t="s">
        <v>10584</v>
      </c>
      <c r="OHU35" s="51" t="s">
        <v>10585</v>
      </c>
      <c r="OHV35" s="51" t="s">
        <v>10586</v>
      </c>
      <c r="OHW35" s="51" t="s">
        <v>10587</v>
      </c>
      <c r="OHX35" s="51" t="s">
        <v>10588</v>
      </c>
      <c r="OHY35" s="51" t="s">
        <v>10589</v>
      </c>
      <c r="OHZ35" s="51" t="s">
        <v>10590</v>
      </c>
      <c r="OIA35" s="51" t="s">
        <v>10591</v>
      </c>
      <c r="OIB35" s="51" t="s">
        <v>10592</v>
      </c>
      <c r="OIC35" s="51" t="s">
        <v>10593</v>
      </c>
      <c r="OID35" s="51" t="s">
        <v>10594</v>
      </c>
      <c r="OIE35" s="51" t="s">
        <v>10595</v>
      </c>
      <c r="OIF35" s="51" t="s">
        <v>10596</v>
      </c>
      <c r="OIG35" s="51" t="s">
        <v>10597</v>
      </c>
      <c r="OIH35" s="51" t="s">
        <v>10598</v>
      </c>
      <c r="OII35" s="51" t="s">
        <v>10599</v>
      </c>
      <c r="OIJ35" s="51" t="s">
        <v>10600</v>
      </c>
      <c r="OIK35" s="51" t="s">
        <v>10601</v>
      </c>
      <c r="OIL35" s="51" t="s">
        <v>10602</v>
      </c>
      <c r="OIM35" s="51" t="s">
        <v>10603</v>
      </c>
      <c r="OIN35" s="51" t="s">
        <v>10604</v>
      </c>
      <c r="OIO35" s="51" t="s">
        <v>10605</v>
      </c>
      <c r="OIP35" s="51" t="s">
        <v>10606</v>
      </c>
      <c r="OIQ35" s="51" t="s">
        <v>10607</v>
      </c>
      <c r="OIR35" s="51" t="s">
        <v>10608</v>
      </c>
      <c r="OIS35" s="51" t="s">
        <v>10609</v>
      </c>
      <c r="OIT35" s="51" t="s">
        <v>10610</v>
      </c>
      <c r="OIU35" s="51" t="s">
        <v>10611</v>
      </c>
      <c r="OIV35" s="51" t="s">
        <v>10612</v>
      </c>
      <c r="OIW35" s="51" t="s">
        <v>10613</v>
      </c>
      <c r="OIX35" s="51" t="s">
        <v>10614</v>
      </c>
      <c r="OIY35" s="51" t="s">
        <v>10615</v>
      </c>
      <c r="OIZ35" s="51" t="s">
        <v>10616</v>
      </c>
      <c r="OJA35" s="51" t="s">
        <v>10617</v>
      </c>
      <c r="OJB35" s="51" t="s">
        <v>10618</v>
      </c>
      <c r="OJC35" s="51" t="s">
        <v>10619</v>
      </c>
      <c r="OJD35" s="51" t="s">
        <v>10620</v>
      </c>
      <c r="OJE35" s="51" t="s">
        <v>10621</v>
      </c>
      <c r="OJF35" s="51" t="s">
        <v>10622</v>
      </c>
      <c r="OJG35" s="51" t="s">
        <v>10623</v>
      </c>
      <c r="OJH35" s="51" t="s">
        <v>10624</v>
      </c>
      <c r="OJI35" s="51" t="s">
        <v>10625</v>
      </c>
      <c r="OJJ35" s="51" t="s">
        <v>10626</v>
      </c>
      <c r="OJK35" s="51" t="s">
        <v>10627</v>
      </c>
      <c r="OJL35" s="51" t="s">
        <v>10628</v>
      </c>
      <c r="OJM35" s="51" t="s">
        <v>10629</v>
      </c>
      <c r="OJN35" s="51" t="s">
        <v>10630</v>
      </c>
      <c r="OJO35" s="51" t="s">
        <v>10631</v>
      </c>
      <c r="OJP35" s="51" t="s">
        <v>10632</v>
      </c>
      <c r="OJQ35" s="51" t="s">
        <v>10633</v>
      </c>
      <c r="OJR35" s="51" t="s">
        <v>10634</v>
      </c>
      <c r="OJS35" s="51" t="s">
        <v>10635</v>
      </c>
      <c r="OJT35" s="51" t="s">
        <v>10636</v>
      </c>
      <c r="OJU35" s="51" t="s">
        <v>10637</v>
      </c>
      <c r="OJV35" s="51" t="s">
        <v>10638</v>
      </c>
      <c r="OJW35" s="51" t="s">
        <v>10639</v>
      </c>
      <c r="OJX35" s="51" t="s">
        <v>10640</v>
      </c>
      <c r="OJY35" s="51" t="s">
        <v>10641</v>
      </c>
      <c r="OJZ35" s="51" t="s">
        <v>10642</v>
      </c>
      <c r="OKA35" s="51" t="s">
        <v>10643</v>
      </c>
      <c r="OKB35" s="51" t="s">
        <v>10644</v>
      </c>
      <c r="OKC35" s="51" t="s">
        <v>10645</v>
      </c>
      <c r="OKD35" s="51" t="s">
        <v>10646</v>
      </c>
      <c r="OKE35" s="51" t="s">
        <v>10647</v>
      </c>
      <c r="OKF35" s="51" t="s">
        <v>10648</v>
      </c>
      <c r="OKG35" s="51" t="s">
        <v>10649</v>
      </c>
      <c r="OKH35" s="51" t="s">
        <v>10650</v>
      </c>
      <c r="OKI35" s="51" t="s">
        <v>10651</v>
      </c>
      <c r="OKJ35" s="51" t="s">
        <v>10652</v>
      </c>
      <c r="OKK35" s="51" t="s">
        <v>10653</v>
      </c>
      <c r="OKL35" s="51" t="s">
        <v>10654</v>
      </c>
      <c r="OKM35" s="51" t="s">
        <v>10655</v>
      </c>
      <c r="OKN35" s="51" t="s">
        <v>10656</v>
      </c>
      <c r="OKO35" s="51" t="s">
        <v>10657</v>
      </c>
      <c r="OKP35" s="51" t="s">
        <v>10658</v>
      </c>
      <c r="OKQ35" s="51" t="s">
        <v>10659</v>
      </c>
      <c r="OKR35" s="51" t="s">
        <v>10660</v>
      </c>
      <c r="OKS35" s="51" t="s">
        <v>10661</v>
      </c>
      <c r="OKT35" s="51" t="s">
        <v>10662</v>
      </c>
      <c r="OKU35" s="51" t="s">
        <v>10663</v>
      </c>
      <c r="OKV35" s="51" t="s">
        <v>10664</v>
      </c>
      <c r="OKW35" s="51" t="s">
        <v>10665</v>
      </c>
      <c r="OKX35" s="51" t="s">
        <v>10666</v>
      </c>
      <c r="OKY35" s="51" t="s">
        <v>10667</v>
      </c>
      <c r="OKZ35" s="51" t="s">
        <v>10668</v>
      </c>
      <c r="OLA35" s="51" t="s">
        <v>10669</v>
      </c>
      <c r="OLB35" s="51" t="s">
        <v>10670</v>
      </c>
      <c r="OLC35" s="51" t="s">
        <v>10671</v>
      </c>
      <c r="OLD35" s="51" t="s">
        <v>10672</v>
      </c>
      <c r="OLE35" s="51" t="s">
        <v>10673</v>
      </c>
      <c r="OLF35" s="51" t="s">
        <v>10674</v>
      </c>
      <c r="OLG35" s="51" t="s">
        <v>10675</v>
      </c>
      <c r="OLH35" s="51" t="s">
        <v>10676</v>
      </c>
      <c r="OLI35" s="51" t="s">
        <v>10677</v>
      </c>
      <c r="OLJ35" s="51" t="s">
        <v>10678</v>
      </c>
      <c r="OLK35" s="51" t="s">
        <v>10679</v>
      </c>
      <c r="OLL35" s="51" t="s">
        <v>10680</v>
      </c>
      <c r="OLM35" s="51" t="s">
        <v>10681</v>
      </c>
      <c r="OLN35" s="51" t="s">
        <v>10682</v>
      </c>
      <c r="OLO35" s="51" t="s">
        <v>10683</v>
      </c>
      <c r="OLP35" s="51" t="s">
        <v>10684</v>
      </c>
      <c r="OLQ35" s="51" t="s">
        <v>10685</v>
      </c>
      <c r="OLR35" s="51" t="s">
        <v>10686</v>
      </c>
      <c r="OLS35" s="51" t="s">
        <v>10687</v>
      </c>
      <c r="OLT35" s="51" t="s">
        <v>10688</v>
      </c>
      <c r="OLU35" s="51" t="s">
        <v>10689</v>
      </c>
      <c r="OLV35" s="51" t="s">
        <v>10690</v>
      </c>
      <c r="OLW35" s="51" t="s">
        <v>10691</v>
      </c>
      <c r="OLX35" s="51" t="s">
        <v>10692</v>
      </c>
      <c r="OLY35" s="51" t="s">
        <v>10693</v>
      </c>
      <c r="OLZ35" s="51" t="s">
        <v>10694</v>
      </c>
      <c r="OMA35" s="51" t="s">
        <v>10695</v>
      </c>
      <c r="OMB35" s="51" t="s">
        <v>10696</v>
      </c>
      <c r="OMC35" s="51" t="s">
        <v>10697</v>
      </c>
      <c r="OMD35" s="51" t="s">
        <v>10698</v>
      </c>
      <c r="OME35" s="51" t="s">
        <v>10699</v>
      </c>
      <c r="OMF35" s="51" t="s">
        <v>10700</v>
      </c>
      <c r="OMG35" s="51" t="s">
        <v>10701</v>
      </c>
      <c r="OMH35" s="51" t="s">
        <v>10702</v>
      </c>
      <c r="OMI35" s="51" t="s">
        <v>10703</v>
      </c>
      <c r="OMJ35" s="51" t="s">
        <v>10704</v>
      </c>
      <c r="OMK35" s="51" t="s">
        <v>10705</v>
      </c>
      <c r="OML35" s="51" t="s">
        <v>10706</v>
      </c>
      <c r="OMM35" s="51" t="s">
        <v>10707</v>
      </c>
      <c r="OMN35" s="51" t="s">
        <v>10708</v>
      </c>
      <c r="OMO35" s="51" t="s">
        <v>10709</v>
      </c>
      <c r="OMP35" s="51" t="s">
        <v>10710</v>
      </c>
      <c r="OMQ35" s="51" t="s">
        <v>10711</v>
      </c>
      <c r="OMR35" s="51" t="s">
        <v>10712</v>
      </c>
      <c r="OMS35" s="51" t="s">
        <v>10713</v>
      </c>
      <c r="OMT35" s="51" t="s">
        <v>10714</v>
      </c>
      <c r="OMU35" s="51" t="s">
        <v>10715</v>
      </c>
      <c r="OMV35" s="51" t="s">
        <v>10716</v>
      </c>
      <c r="OMW35" s="51" t="s">
        <v>10717</v>
      </c>
      <c r="OMX35" s="51" t="s">
        <v>10718</v>
      </c>
      <c r="OMY35" s="51" t="s">
        <v>10719</v>
      </c>
      <c r="OMZ35" s="51" t="s">
        <v>10720</v>
      </c>
      <c r="ONA35" s="51" t="s">
        <v>10721</v>
      </c>
      <c r="ONB35" s="51" t="s">
        <v>10722</v>
      </c>
      <c r="ONC35" s="51" t="s">
        <v>10723</v>
      </c>
      <c r="OND35" s="51" t="s">
        <v>10724</v>
      </c>
      <c r="ONE35" s="51" t="s">
        <v>10725</v>
      </c>
      <c r="ONF35" s="51" t="s">
        <v>10726</v>
      </c>
      <c r="ONG35" s="51" t="s">
        <v>10727</v>
      </c>
      <c r="ONH35" s="51" t="s">
        <v>10728</v>
      </c>
      <c r="ONI35" s="51" t="s">
        <v>10729</v>
      </c>
      <c r="ONJ35" s="51" t="s">
        <v>10730</v>
      </c>
      <c r="ONK35" s="51" t="s">
        <v>10731</v>
      </c>
      <c r="ONL35" s="51" t="s">
        <v>10732</v>
      </c>
      <c r="ONM35" s="51" t="s">
        <v>10733</v>
      </c>
      <c r="ONN35" s="51" t="s">
        <v>10734</v>
      </c>
      <c r="ONO35" s="51" t="s">
        <v>10735</v>
      </c>
      <c r="ONP35" s="51" t="s">
        <v>10736</v>
      </c>
      <c r="ONQ35" s="51" t="s">
        <v>10737</v>
      </c>
      <c r="ONR35" s="51" t="s">
        <v>10738</v>
      </c>
      <c r="ONS35" s="51" t="s">
        <v>10739</v>
      </c>
      <c r="ONT35" s="51" t="s">
        <v>10740</v>
      </c>
      <c r="ONU35" s="51" t="s">
        <v>10741</v>
      </c>
      <c r="ONV35" s="51" t="s">
        <v>10742</v>
      </c>
      <c r="ONW35" s="51" t="s">
        <v>10743</v>
      </c>
      <c r="ONX35" s="51" t="s">
        <v>10744</v>
      </c>
      <c r="ONY35" s="51" t="s">
        <v>10745</v>
      </c>
      <c r="ONZ35" s="51" t="s">
        <v>10746</v>
      </c>
      <c r="OOA35" s="51" t="s">
        <v>10747</v>
      </c>
      <c r="OOB35" s="51" t="s">
        <v>10748</v>
      </c>
      <c r="OOC35" s="51" t="s">
        <v>10749</v>
      </c>
      <c r="OOD35" s="51" t="s">
        <v>10750</v>
      </c>
      <c r="OOE35" s="51" t="s">
        <v>10751</v>
      </c>
      <c r="OOF35" s="51" t="s">
        <v>10752</v>
      </c>
      <c r="OOG35" s="51" t="s">
        <v>10753</v>
      </c>
      <c r="OOH35" s="51" t="s">
        <v>10754</v>
      </c>
      <c r="OOI35" s="51" t="s">
        <v>10755</v>
      </c>
      <c r="OOJ35" s="51" t="s">
        <v>10756</v>
      </c>
      <c r="OOK35" s="51" t="s">
        <v>10757</v>
      </c>
      <c r="OOL35" s="51" t="s">
        <v>10758</v>
      </c>
      <c r="OOM35" s="51" t="s">
        <v>10759</v>
      </c>
      <c r="OON35" s="51" t="s">
        <v>10760</v>
      </c>
      <c r="OOO35" s="51" t="s">
        <v>10761</v>
      </c>
      <c r="OOP35" s="51" t="s">
        <v>10762</v>
      </c>
      <c r="OOQ35" s="51" t="s">
        <v>10763</v>
      </c>
      <c r="OOR35" s="51" t="s">
        <v>10764</v>
      </c>
      <c r="OOS35" s="51" t="s">
        <v>10765</v>
      </c>
      <c r="OOT35" s="51" t="s">
        <v>10766</v>
      </c>
      <c r="OOU35" s="51" t="s">
        <v>10767</v>
      </c>
      <c r="OOV35" s="51" t="s">
        <v>10768</v>
      </c>
      <c r="OOW35" s="51" t="s">
        <v>10769</v>
      </c>
      <c r="OOX35" s="51" t="s">
        <v>10770</v>
      </c>
      <c r="OOY35" s="51" t="s">
        <v>10771</v>
      </c>
      <c r="OOZ35" s="51" t="s">
        <v>10772</v>
      </c>
      <c r="OPA35" s="51" t="s">
        <v>10773</v>
      </c>
      <c r="OPB35" s="51" t="s">
        <v>10774</v>
      </c>
      <c r="OPC35" s="51" t="s">
        <v>10775</v>
      </c>
      <c r="OPD35" s="51" t="s">
        <v>10776</v>
      </c>
      <c r="OPE35" s="51" t="s">
        <v>10777</v>
      </c>
      <c r="OPF35" s="51" t="s">
        <v>10778</v>
      </c>
      <c r="OPG35" s="51" t="s">
        <v>10779</v>
      </c>
      <c r="OPH35" s="51" t="s">
        <v>10780</v>
      </c>
      <c r="OPI35" s="51" t="s">
        <v>10781</v>
      </c>
      <c r="OPJ35" s="51" t="s">
        <v>10782</v>
      </c>
      <c r="OPK35" s="51" t="s">
        <v>10783</v>
      </c>
      <c r="OPL35" s="51" t="s">
        <v>10784</v>
      </c>
      <c r="OPM35" s="51" t="s">
        <v>10785</v>
      </c>
      <c r="OPN35" s="51" t="s">
        <v>10786</v>
      </c>
      <c r="OPO35" s="51" t="s">
        <v>10787</v>
      </c>
      <c r="OPP35" s="51" t="s">
        <v>10788</v>
      </c>
      <c r="OPQ35" s="51" t="s">
        <v>10789</v>
      </c>
      <c r="OPR35" s="51" t="s">
        <v>10790</v>
      </c>
      <c r="OPS35" s="51" t="s">
        <v>10791</v>
      </c>
      <c r="OPT35" s="51" t="s">
        <v>10792</v>
      </c>
      <c r="OPU35" s="51" t="s">
        <v>10793</v>
      </c>
      <c r="OPV35" s="51" t="s">
        <v>10794</v>
      </c>
      <c r="OPW35" s="51" t="s">
        <v>10795</v>
      </c>
      <c r="OPX35" s="51" t="s">
        <v>10796</v>
      </c>
      <c r="OPY35" s="51" t="s">
        <v>10797</v>
      </c>
      <c r="OPZ35" s="51" t="s">
        <v>10798</v>
      </c>
      <c r="OQA35" s="51" t="s">
        <v>10799</v>
      </c>
      <c r="OQB35" s="51" t="s">
        <v>10800</v>
      </c>
      <c r="OQC35" s="51" t="s">
        <v>10801</v>
      </c>
      <c r="OQD35" s="51" t="s">
        <v>10802</v>
      </c>
      <c r="OQE35" s="51" t="s">
        <v>10803</v>
      </c>
      <c r="OQF35" s="51" t="s">
        <v>10804</v>
      </c>
      <c r="OQG35" s="51" t="s">
        <v>10805</v>
      </c>
      <c r="OQH35" s="51" t="s">
        <v>10806</v>
      </c>
      <c r="OQI35" s="51" t="s">
        <v>10807</v>
      </c>
      <c r="OQJ35" s="51" t="s">
        <v>10808</v>
      </c>
      <c r="OQK35" s="51" t="s">
        <v>10809</v>
      </c>
      <c r="OQL35" s="51" t="s">
        <v>10810</v>
      </c>
      <c r="OQM35" s="51" t="s">
        <v>10811</v>
      </c>
      <c r="OQN35" s="51" t="s">
        <v>10812</v>
      </c>
      <c r="OQO35" s="51" t="s">
        <v>10813</v>
      </c>
      <c r="OQP35" s="51" t="s">
        <v>10814</v>
      </c>
      <c r="OQQ35" s="51" t="s">
        <v>10815</v>
      </c>
      <c r="OQR35" s="51" t="s">
        <v>10816</v>
      </c>
      <c r="OQS35" s="51" t="s">
        <v>10817</v>
      </c>
      <c r="OQT35" s="51" t="s">
        <v>10818</v>
      </c>
      <c r="OQU35" s="51" t="s">
        <v>10819</v>
      </c>
      <c r="OQV35" s="51" t="s">
        <v>10820</v>
      </c>
      <c r="OQW35" s="51" t="s">
        <v>10821</v>
      </c>
      <c r="OQX35" s="51" t="s">
        <v>10822</v>
      </c>
      <c r="OQY35" s="51" t="s">
        <v>10823</v>
      </c>
      <c r="OQZ35" s="51" t="s">
        <v>10824</v>
      </c>
      <c r="ORA35" s="51" t="s">
        <v>10825</v>
      </c>
      <c r="ORB35" s="51" t="s">
        <v>10826</v>
      </c>
      <c r="ORC35" s="51" t="s">
        <v>10827</v>
      </c>
      <c r="ORD35" s="51" t="s">
        <v>10828</v>
      </c>
      <c r="ORE35" s="51" t="s">
        <v>10829</v>
      </c>
      <c r="ORF35" s="51" t="s">
        <v>10830</v>
      </c>
      <c r="ORG35" s="51" t="s">
        <v>10831</v>
      </c>
      <c r="ORH35" s="51" t="s">
        <v>10832</v>
      </c>
      <c r="ORI35" s="51" t="s">
        <v>10833</v>
      </c>
      <c r="ORJ35" s="51" t="s">
        <v>10834</v>
      </c>
      <c r="ORK35" s="51" t="s">
        <v>10835</v>
      </c>
      <c r="ORL35" s="51" t="s">
        <v>10836</v>
      </c>
      <c r="ORM35" s="51" t="s">
        <v>10837</v>
      </c>
      <c r="ORN35" s="51" t="s">
        <v>10838</v>
      </c>
      <c r="ORO35" s="51" t="s">
        <v>10839</v>
      </c>
      <c r="ORP35" s="51" t="s">
        <v>10840</v>
      </c>
      <c r="ORQ35" s="51" t="s">
        <v>10841</v>
      </c>
      <c r="ORR35" s="51" t="s">
        <v>10842</v>
      </c>
      <c r="ORS35" s="51" t="s">
        <v>10843</v>
      </c>
      <c r="ORT35" s="51" t="s">
        <v>10844</v>
      </c>
      <c r="ORU35" s="51" t="s">
        <v>10845</v>
      </c>
      <c r="ORV35" s="51" t="s">
        <v>10846</v>
      </c>
      <c r="ORW35" s="51" t="s">
        <v>10847</v>
      </c>
      <c r="ORX35" s="51" t="s">
        <v>10848</v>
      </c>
      <c r="ORY35" s="51" t="s">
        <v>10849</v>
      </c>
      <c r="ORZ35" s="51" t="s">
        <v>10850</v>
      </c>
      <c r="OSA35" s="51" t="s">
        <v>10851</v>
      </c>
      <c r="OSB35" s="51" t="s">
        <v>10852</v>
      </c>
      <c r="OSC35" s="51" t="s">
        <v>10853</v>
      </c>
      <c r="OSD35" s="51" t="s">
        <v>10854</v>
      </c>
      <c r="OSE35" s="51" t="s">
        <v>10855</v>
      </c>
      <c r="OSF35" s="51" t="s">
        <v>10856</v>
      </c>
      <c r="OSG35" s="51" t="s">
        <v>10857</v>
      </c>
      <c r="OSH35" s="51" t="s">
        <v>10858</v>
      </c>
      <c r="OSI35" s="51" t="s">
        <v>10859</v>
      </c>
      <c r="OSJ35" s="51" t="s">
        <v>10860</v>
      </c>
      <c r="OSK35" s="51" t="s">
        <v>10861</v>
      </c>
      <c r="OSL35" s="51" t="s">
        <v>10862</v>
      </c>
      <c r="OSM35" s="51" t="s">
        <v>10863</v>
      </c>
      <c r="OSN35" s="51" t="s">
        <v>10864</v>
      </c>
      <c r="OSO35" s="51" t="s">
        <v>10865</v>
      </c>
      <c r="OSP35" s="51" t="s">
        <v>10866</v>
      </c>
      <c r="OSQ35" s="51" t="s">
        <v>10867</v>
      </c>
      <c r="OSR35" s="51" t="s">
        <v>10868</v>
      </c>
      <c r="OSS35" s="51" t="s">
        <v>10869</v>
      </c>
      <c r="OST35" s="51" t="s">
        <v>10870</v>
      </c>
      <c r="OSU35" s="51" t="s">
        <v>10871</v>
      </c>
      <c r="OSV35" s="51" t="s">
        <v>10872</v>
      </c>
      <c r="OSW35" s="51" t="s">
        <v>10873</v>
      </c>
      <c r="OSX35" s="51" t="s">
        <v>10874</v>
      </c>
      <c r="OSY35" s="51" t="s">
        <v>10875</v>
      </c>
      <c r="OSZ35" s="51" t="s">
        <v>10876</v>
      </c>
      <c r="OTA35" s="51" t="s">
        <v>10877</v>
      </c>
      <c r="OTB35" s="51" t="s">
        <v>10878</v>
      </c>
      <c r="OTC35" s="51" t="s">
        <v>10879</v>
      </c>
      <c r="OTD35" s="51" t="s">
        <v>10880</v>
      </c>
      <c r="OTE35" s="51" t="s">
        <v>10881</v>
      </c>
      <c r="OTF35" s="51" t="s">
        <v>10882</v>
      </c>
      <c r="OTG35" s="51" t="s">
        <v>10883</v>
      </c>
      <c r="OTH35" s="51" t="s">
        <v>10884</v>
      </c>
      <c r="OTI35" s="51" t="s">
        <v>10885</v>
      </c>
      <c r="OTJ35" s="51" t="s">
        <v>10886</v>
      </c>
      <c r="OTK35" s="51" t="s">
        <v>10887</v>
      </c>
      <c r="OTL35" s="51" t="s">
        <v>10888</v>
      </c>
      <c r="OTM35" s="51" t="s">
        <v>10889</v>
      </c>
      <c r="OTN35" s="51" t="s">
        <v>10890</v>
      </c>
      <c r="OTO35" s="51" t="s">
        <v>10891</v>
      </c>
      <c r="OTP35" s="51" t="s">
        <v>10892</v>
      </c>
      <c r="OTQ35" s="51" t="s">
        <v>10893</v>
      </c>
      <c r="OTR35" s="51" t="s">
        <v>10894</v>
      </c>
      <c r="OTS35" s="51" t="s">
        <v>10895</v>
      </c>
      <c r="OTT35" s="51" t="s">
        <v>10896</v>
      </c>
      <c r="OTU35" s="51" t="s">
        <v>10897</v>
      </c>
      <c r="OTV35" s="51" t="s">
        <v>10898</v>
      </c>
      <c r="OTW35" s="51" t="s">
        <v>10899</v>
      </c>
      <c r="OTX35" s="51" t="s">
        <v>10900</v>
      </c>
      <c r="OTY35" s="51" t="s">
        <v>10901</v>
      </c>
      <c r="OTZ35" s="51" t="s">
        <v>10902</v>
      </c>
      <c r="OUA35" s="51" t="s">
        <v>10903</v>
      </c>
      <c r="OUB35" s="51" t="s">
        <v>10904</v>
      </c>
      <c r="OUC35" s="51" t="s">
        <v>10905</v>
      </c>
      <c r="OUD35" s="51" t="s">
        <v>10906</v>
      </c>
      <c r="OUE35" s="51" t="s">
        <v>10907</v>
      </c>
      <c r="OUF35" s="51" t="s">
        <v>10908</v>
      </c>
      <c r="OUG35" s="51" t="s">
        <v>10909</v>
      </c>
      <c r="OUH35" s="51" t="s">
        <v>10910</v>
      </c>
      <c r="OUI35" s="51" t="s">
        <v>10911</v>
      </c>
      <c r="OUJ35" s="51" t="s">
        <v>10912</v>
      </c>
      <c r="OUK35" s="51" t="s">
        <v>10913</v>
      </c>
      <c r="OUL35" s="51" t="s">
        <v>10914</v>
      </c>
      <c r="OUM35" s="51" t="s">
        <v>10915</v>
      </c>
      <c r="OUN35" s="51" t="s">
        <v>10916</v>
      </c>
      <c r="OUO35" s="51" t="s">
        <v>10917</v>
      </c>
      <c r="OUP35" s="51" t="s">
        <v>10918</v>
      </c>
      <c r="OUQ35" s="51" t="s">
        <v>10919</v>
      </c>
      <c r="OUR35" s="51" t="s">
        <v>10920</v>
      </c>
      <c r="OUS35" s="51" t="s">
        <v>10921</v>
      </c>
      <c r="OUT35" s="51" t="s">
        <v>10922</v>
      </c>
      <c r="OUU35" s="51" t="s">
        <v>10923</v>
      </c>
      <c r="OUV35" s="51" t="s">
        <v>10924</v>
      </c>
      <c r="OUW35" s="51" t="s">
        <v>10925</v>
      </c>
      <c r="OUX35" s="51" t="s">
        <v>10926</v>
      </c>
      <c r="OUY35" s="51" t="s">
        <v>10927</v>
      </c>
      <c r="OUZ35" s="51" t="s">
        <v>10928</v>
      </c>
      <c r="OVA35" s="51" t="s">
        <v>10929</v>
      </c>
      <c r="OVB35" s="51" t="s">
        <v>10930</v>
      </c>
      <c r="OVC35" s="51" t="s">
        <v>10931</v>
      </c>
      <c r="OVD35" s="51" t="s">
        <v>10932</v>
      </c>
      <c r="OVE35" s="51" t="s">
        <v>10933</v>
      </c>
      <c r="OVF35" s="51" t="s">
        <v>10934</v>
      </c>
      <c r="OVG35" s="51" t="s">
        <v>10935</v>
      </c>
      <c r="OVH35" s="51" t="s">
        <v>10936</v>
      </c>
      <c r="OVI35" s="51" t="s">
        <v>10937</v>
      </c>
      <c r="OVJ35" s="51" t="s">
        <v>10938</v>
      </c>
      <c r="OVK35" s="51" t="s">
        <v>10939</v>
      </c>
      <c r="OVL35" s="51" t="s">
        <v>10940</v>
      </c>
      <c r="OVM35" s="51" t="s">
        <v>10941</v>
      </c>
      <c r="OVN35" s="51" t="s">
        <v>10942</v>
      </c>
      <c r="OVO35" s="51" t="s">
        <v>10943</v>
      </c>
      <c r="OVP35" s="51" t="s">
        <v>10944</v>
      </c>
      <c r="OVQ35" s="51" t="s">
        <v>10945</v>
      </c>
      <c r="OVR35" s="51" t="s">
        <v>10946</v>
      </c>
      <c r="OVS35" s="51" t="s">
        <v>10947</v>
      </c>
      <c r="OVT35" s="51" t="s">
        <v>10948</v>
      </c>
      <c r="OVU35" s="51" t="s">
        <v>10949</v>
      </c>
      <c r="OVV35" s="51" t="s">
        <v>10950</v>
      </c>
      <c r="OVW35" s="51" t="s">
        <v>10951</v>
      </c>
      <c r="OVX35" s="51" t="s">
        <v>10952</v>
      </c>
      <c r="OVY35" s="51" t="s">
        <v>10953</v>
      </c>
      <c r="OVZ35" s="51" t="s">
        <v>10954</v>
      </c>
      <c r="OWA35" s="51" t="s">
        <v>10955</v>
      </c>
      <c r="OWB35" s="51" t="s">
        <v>10956</v>
      </c>
      <c r="OWC35" s="51" t="s">
        <v>10957</v>
      </c>
      <c r="OWD35" s="51" t="s">
        <v>10958</v>
      </c>
      <c r="OWE35" s="51" t="s">
        <v>10959</v>
      </c>
      <c r="OWF35" s="51" t="s">
        <v>10960</v>
      </c>
      <c r="OWG35" s="51" t="s">
        <v>10961</v>
      </c>
      <c r="OWH35" s="51" t="s">
        <v>10962</v>
      </c>
      <c r="OWI35" s="51" t="s">
        <v>10963</v>
      </c>
      <c r="OWJ35" s="51" t="s">
        <v>10964</v>
      </c>
      <c r="OWK35" s="51" t="s">
        <v>10965</v>
      </c>
      <c r="OWL35" s="51" t="s">
        <v>10966</v>
      </c>
      <c r="OWM35" s="51" t="s">
        <v>10967</v>
      </c>
      <c r="OWN35" s="51" t="s">
        <v>10968</v>
      </c>
      <c r="OWO35" s="51" t="s">
        <v>10969</v>
      </c>
      <c r="OWP35" s="51" t="s">
        <v>10970</v>
      </c>
      <c r="OWQ35" s="51" t="s">
        <v>10971</v>
      </c>
      <c r="OWR35" s="51" t="s">
        <v>10972</v>
      </c>
      <c r="OWS35" s="51" t="s">
        <v>10973</v>
      </c>
      <c r="OWT35" s="51" t="s">
        <v>10974</v>
      </c>
      <c r="OWU35" s="51" t="s">
        <v>10975</v>
      </c>
      <c r="OWV35" s="51" t="s">
        <v>10976</v>
      </c>
      <c r="OWW35" s="51" t="s">
        <v>10977</v>
      </c>
      <c r="OWX35" s="51" t="s">
        <v>10978</v>
      </c>
      <c r="OWY35" s="51" t="s">
        <v>10979</v>
      </c>
      <c r="OWZ35" s="51" t="s">
        <v>10980</v>
      </c>
      <c r="OXA35" s="51" t="s">
        <v>10981</v>
      </c>
      <c r="OXB35" s="51" t="s">
        <v>10982</v>
      </c>
      <c r="OXC35" s="51" t="s">
        <v>10983</v>
      </c>
      <c r="OXD35" s="51" t="s">
        <v>10984</v>
      </c>
      <c r="OXE35" s="51" t="s">
        <v>10985</v>
      </c>
      <c r="OXF35" s="51" t="s">
        <v>10986</v>
      </c>
      <c r="OXG35" s="51" t="s">
        <v>10987</v>
      </c>
      <c r="OXH35" s="51" t="s">
        <v>10988</v>
      </c>
      <c r="OXI35" s="51" t="s">
        <v>10989</v>
      </c>
      <c r="OXJ35" s="51" t="s">
        <v>10990</v>
      </c>
      <c r="OXK35" s="51" t="s">
        <v>10991</v>
      </c>
      <c r="OXL35" s="51" t="s">
        <v>10992</v>
      </c>
      <c r="OXM35" s="51" t="s">
        <v>10993</v>
      </c>
      <c r="OXN35" s="51" t="s">
        <v>10994</v>
      </c>
      <c r="OXO35" s="51" t="s">
        <v>10995</v>
      </c>
      <c r="OXP35" s="51" t="s">
        <v>10996</v>
      </c>
      <c r="OXQ35" s="51" t="s">
        <v>10997</v>
      </c>
      <c r="OXR35" s="51" t="s">
        <v>10998</v>
      </c>
      <c r="OXS35" s="51" t="s">
        <v>10999</v>
      </c>
      <c r="OXT35" s="51" t="s">
        <v>11000</v>
      </c>
      <c r="OXU35" s="51" t="s">
        <v>11001</v>
      </c>
      <c r="OXV35" s="51" t="s">
        <v>11002</v>
      </c>
      <c r="OXW35" s="51" t="s">
        <v>11003</v>
      </c>
      <c r="OXX35" s="51" t="s">
        <v>11004</v>
      </c>
      <c r="OXY35" s="51" t="s">
        <v>11005</v>
      </c>
      <c r="OXZ35" s="51" t="s">
        <v>11006</v>
      </c>
      <c r="OYA35" s="51" t="s">
        <v>11007</v>
      </c>
      <c r="OYB35" s="51" t="s">
        <v>11008</v>
      </c>
      <c r="OYC35" s="51" t="s">
        <v>11009</v>
      </c>
      <c r="OYD35" s="51" t="s">
        <v>11010</v>
      </c>
      <c r="OYE35" s="51" t="s">
        <v>11011</v>
      </c>
      <c r="OYF35" s="51" t="s">
        <v>11012</v>
      </c>
      <c r="OYG35" s="51" t="s">
        <v>11013</v>
      </c>
      <c r="OYH35" s="51" t="s">
        <v>11014</v>
      </c>
      <c r="OYI35" s="51" t="s">
        <v>11015</v>
      </c>
      <c r="OYJ35" s="51" t="s">
        <v>11016</v>
      </c>
      <c r="OYK35" s="51" t="s">
        <v>11017</v>
      </c>
      <c r="OYL35" s="51" t="s">
        <v>11018</v>
      </c>
      <c r="OYM35" s="51" t="s">
        <v>11019</v>
      </c>
      <c r="OYN35" s="51" t="s">
        <v>11020</v>
      </c>
      <c r="OYO35" s="51" t="s">
        <v>11021</v>
      </c>
      <c r="OYP35" s="51" t="s">
        <v>11022</v>
      </c>
      <c r="OYQ35" s="51" t="s">
        <v>11023</v>
      </c>
      <c r="OYR35" s="51" t="s">
        <v>11024</v>
      </c>
      <c r="OYS35" s="51" t="s">
        <v>11025</v>
      </c>
      <c r="OYT35" s="51" t="s">
        <v>11026</v>
      </c>
      <c r="OYU35" s="51" t="s">
        <v>11027</v>
      </c>
      <c r="OYV35" s="51" t="s">
        <v>11028</v>
      </c>
      <c r="OYW35" s="51" t="s">
        <v>11029</v>
      </c>
      <c r="OYX35" s="51" t="s">
        <v>11030</v>
      </c>
      <c r="OYY35" s="51" t="s">
        <v>11031</v>
      </c>
      <c r="OYZ35" s="51" t="s">
        <v>11032</v>
      </c>
      <c r="OZA35" s="51" t="s">
        <v>11033</v>
      </c>
      <c r="OZB35" s="51" t="s">
        <v>11034</v>
      </c>
      <c r="OZC35" s="51" t="s">
        <v>11035</v>
      </c>
      <c r="OZD35" s="51" t="s">
        <v>11036</v>
      </c>
      <c r="OZE35" s="51" t="s">
        <v>11037</v>
      </c>
      <c r="OZF35" s="51" t="s">
        <v>11038</v>
      </c>
      <c r="OZG35" s="51" t="s">
        <v>11039</v>
      </c>
      <c r="OZH35" s="51" t="s">
        <v>11040</v>
      </c>
      <c r="OZI35" s="51" t="s">
        <v>11041</v>
      </c>
      <c r="OZJ35" s="51" t="s">
        <v>11042</v>
      </c>
      <c r="OZK35" s="51" t="s">
        <v>11043</v>
      </c>
      <c r="OZL35" s="51" t="s">
        <v>11044</v>
      </c>
      <c r="OZM35" s="51" t="s">
        <v>11045</v>
      </c>
      <c r="OZN35" s="51" t="s">
        <v>11046</v>
      </c>
      <c r="OZO35" s="51" t="s">
        <v>11047</v>
      </c>
      <c r="OZP35" s="51" t="s">
        <v>11048</v>
      </c>
      <c r="OZQ35" s="51" t="s">
        <v>11049</v>
      </c>
      <c r="OZR35" s="51" t="s">
        <v>11050</v>
      </c>
      <c r="OZS35" s="51" t="s">
        <v>11051</v>
      </c>
      <c r="OZT35" s="51" t="s">
        <v>11052</v>
      </c>
      <c r="OZU35" s="51" t="s">
        <v>11053</v>
      </c>
      <c r="OZV35" s="51" t="s">
        <v>11054</v>
      </c>
      <c r="OZW35" s="51" t="s">
        <v>11055</v>
      </c>
      <c r="OZX35" s="51" t="s">
        <v>11056</v>
      </c>
      <c r="OZY35" s="51" t="s">
        <v>11057</v>
      </c>
      <c r="OZZ35" s="51" t="s">
        <v>11058</v>
      </c>
      <c r="PAA35" s="51" t="s">
        <v>11059</v>
      </c>
      <c r="PAB35" s="51" t="s">
        <v>11060</v>
      </c>
      <c r="PAC35" s="51" t="s">
        <v>11061</v>
      </c>
      <c r="PAD35" s="51" t="s">
        <v>11062</v>
      </c>
      <c r="PAE35" s="51" t="s">
        <v>11063</v>
      </c>
      <c r="PAF35" s="51" t="s">
        <v>11064</v>
      </c>
      <c r="PAG35" s="51" t="s">
        <v>11065</v>
      </c>
      <c r="PAH35" s="51" t="s">
        <v>11066</v>
      </c>
      <c r="PAI35" s="51" t="s">
        <v>11067</v>
      </c>
      <c r="PAJ35" s="51" t="s">
        <v>11068</v>
      </c>
      <c r="PAK35" s="51" t="s">
        <v>11069</v>
      </c>
      <c r="PAL35" s="51" t="s">
        <v>11070</v>
      </c>
      <c r="PAM35" s="51" t="s">
        <v>11071</v>
      </c>
      <c r="PAN35" s="51" t="s">
        <v>11072</v>
      </c>
      <c r="PAO35" s="51" t="s">
        <v>11073</v>
      </c>
      <c r="PAP35" s="51" t="s">
        <v>11074</v>
      </c>
      <c r="PAQ35" s="51" t="s">
        <v>11075</v>
      </c>
      <c r="PAR35" s="51" t="s">
        <v>11076</v>
      </c>
      <c r="PAS35" s="51" t="s">
        <v>11077</v>
      </c>
      <c r="PAT35" s="51" t="s">
        <v>11078</v>
      </c>
      <c r="PAU35" s="51" t="s">
        <v>11079</v>
      </c>
      <c r="PAV35" s="51" t="s">
        <v>11080</v>
      </c>
      <c r="PAW35" s="51" t="s">
        <v>11081</v>
      </c>
      <c r="PAX35" s="51" t="s">
        <v>11082</v>
      </c>
      <c r="PAY35" s="51" t="s">
        <v>11083</v>
      </c>
      <c r="PAZ35" s="51" t="s">
        <v>11084</v>
      </c>
      <c r="PBA35" s="51" t="s">
        <v>11085</v>
      </c>
      <c r="PBB35" s="51" t="s">
        <v>11086</v>
      </c>
      <c r="PBC35" s="51" t="s">
        <v>11087</v>
      </c>
      <c r="PBD35" s="51" t="s">
        <v>11088</v>
      </c>
      <c r="PBE35" s="51" t="s">
        <v>11089</v>
      </c>
      <c r="PBF35" s="51" t="s">
        <v>11090</v>
      </c>
      <c r="PBG35" s="51" t="s">
        <v>11091</v>
      </c>
      <c r="PBH35" s="51" t="s">
        <v>11092</v>
      </c>
      <c r="PBI35" s="51" t="s">
        <v>11093</v>
      </c>
      <c r="PBJ35" s="51" t="s">
        <v>11094</v>
      </c>
      <c r="PBK35" s="51" t="s">
        <v>11095</v>
      </c>
      <c r="PBL35" s="51" t="s">
        <v>11096</v>
      </c>
      <c r="PBM35" s="51" t="s">
        <v>11097</v>
      </c>
      <c r="PBN35" s="51" t="s">
        <v>11098</v>
      </c>
      <c r="PBO35" s="51" t="s">
        <v>11099</v>
      </c>
      <c r="PBP35" s="51" t="s">
        <v>11100</v>
      </c>
      <c r="PBQ35" s="51" t="s">
        <v>11101</v>
      </c>
      <c r="PBR35" s="51" t="s">
        <v>11102</v>
      </c>
      <c r="PBS35" s="51" t="s">
        <v>11103</v>
      </c>
      <c r="PBT35" s="51" t="s">
        <v>11104</v>
      </c>
      <c r="PBU35" s="51" t="s">
        <v>11105</v>
      </c>
      <c r="PBV35" s="51" t="s">
        <v>11106</v>
      </c>
      <c r="PBW35" s="51" t="s">
        <v>11107</v>
      </c>
      <c r="PBX35" s="51" t="s">
        <v>11108</v>
      </c>
      <c r="PBY35" s="51" t="s">
        <v>11109</v>
      </c>
      <c r="PBZ35" s="51" t="s">
        <v>11110</v>
      </c>
      <c r="PCA35" s="51" t="s">
        <v>11111</v>
      </c>
      <c r="PCB35" s="51" t="s">
        <v>11112</v>
      </c>
      <c r="PCC35" s="51" t="s">
        <v>11113</v>
      </c>
      <c r="PCD35" s="51" t="s">
        <v>11114</v>
      </c>
      <c r="PCE35" s="51" t="s">
        <v>11115</v>
      </c>
      <c r="PCF35" s="51" t="s">
        <v>11116</v>
      </c>
      <c r="PCG35" s="51" t="s">
        <v>11117</v>
      </c>
      <c r="PCH35" s="51" t="s">
        <v>11118</v>
      </c>
      <c r="PCI35" s="51" t="s">
        <v>11119</v>
      </c>
      <c r="PCJ35" s="51" t="s">
        <v>11120</v>
      </c>
      <c r="PCK35" s="51" t="s">
        <v>11121</v>
      </c>
      <c r="PCL35" s="51" t="s">
        <v>11122</v>
      </c>
      <c r="PCM35" s="51" t="s">
        <v>11123</v>
      </c>
      <c r="PCN35" s="51" t="s">
        <v>11124</v>
      </c>
      <c r="PCO35" s="51" t="s">
        <v>11125</v>
      </c>
      <c r="PCP35" s="51" t="s">
        <v>11126</v>
      </c>
      <c r="PCQ35" s="51" t="s">
        <v>11127</v>
      </c>
      <c r="PCR35" s="51" t="s">
        <v>11128</v>
      </c>
      <c r="PCS35" s="51" t="s">
        <v>11129</v>
      </c>
      <c r="PCT35" s="51" t="s">
        <v>11130</v>
      </c>
      <c r="PCU35" s="51" t="s">
        <v>11131</v>
      </c>
      <c r="PCV35" s="51" t="s">
        <v>11132</v>
      </c>
      <c r="PCW35" s="51" t="s">
        <v>11133</v>
      </c>
      <c r="PCX35" s="51" t="s">
        <v>11134</v>
      </c>
      <c r="PCY35" s="51" t="s">
        <v>11135</v>
      </c>
      <c r="PCZ35" s="51" t="s">
        <v>11136</v>
      </c>
      <c r="PDA35" s="51" t="s">
        <v>11137</v>
      </c>
      <c r="PDB35" s="51" t="s">
        <v>11138</v>
      </c>
      <c r="PDC35" s="51" t="s">
        <v>11139</v>
      </c>
      <c r="PDD35" s="51" t="s">
        <v>11140</v>
      </c>
      <c r="PDE35" s="51" t="s">
        <v>11141</v>
      </c>
      <c r="PDF35" s="51" t="s">
        <v>11142</v>
      </c>
      <c r="PDG35" s="51" t="s">
        <v>11143</v>
      </c>
      <c r="PDH35" s="51" t="s">
        <v>11144</v>
      </c>
      <c r="PDI35" s="51" t="s">
        <v>11145</v>
      </c>
      <c r="PDJ35" s="51" t="s">
        <v>11146</v>
      </c>
      <c r="PDK35" s="51" t="s">
        <v>11147</v>
      </c>
      <c r="PDL35" s="51" t="s">
        <v>11148</v>
      </c>
      <c r="PDM35" s="51" t="s">
        <v>11149</v>
      </c>
      <c r="PDN35" s="51" t="s">
        <v>11150</v>
      </c>
      <c r="PDO35" s="51" t="s">
        <v>11151</v>
      </c>
      <c r="PDP35" s="51" t="s">
        <v>11152</v>
      </c>
      <c r="PDQ35" s="51" t="s">
        <v>11153</v>
      </c>
      <c r="PDR35" s="51" t="s">
        <v>11154</v>
      </c>
      <c r="PDS35" s="51" t="s">
        <v>11155</v>
      </c>
      <c r="PDT35" s="51" t="s">
        <v>11156</v>
      </c>
      <c r="PDU35" s="51" t="s">
        <v>11157</v>
      </c>
      <c r="PDV35" s="51" t="s">
        <v>11158</v>
      </c>
      <c r="PDW35" s="51" t="s">
        <v>11159</v>
      </c>
      <c r="PDX35" s="51" t="s">
        <v>11160</v>
      </c>
      <c r="PDY35" s="51" t="s">
        <v>11161</v>
      </c>
      <c r="PDZ35" s="51" t="s">
        <v>11162</v>
      </c>
      <c r="PEA35" s="51" t="s">
        <v>11163</v>
      </c>
      <c r="PEB35" s="51" t="s">
        <v>11164</v>
      </c>
      <c r="PEC35" s="51" t="s">
        <v>11165</v>
      </c>
      <c r="PED35" s="51" t="s">
        <v>11166</v>
      </c>
      <c r="PEE35" s="51" t="s">
        <v>11167</v>
      </c>
      <c r="PEF35" s="51" t="s">
        <v>11168</v>
      </c>
      <c r="PEG35" s="51" t="s">
        <v>11169</v>
      </c>
      <c r="PEH35" s="51" t="s">
        <v>11170</v>
      </c>
      <c r="PEI35" s="51" t="s">
        <v>11171</v>
      </c>
      <c r="PEJ35" s="51" t="s">
        <v>11172</v>
      </c>
      <c r="PEK35" s="51" t="s">
        <v>11173</v>
      </c>
      <c r="PEL35" s="51" t="s">
        <v>11174</v>
      </c>
      <c r="PEM35" s="51" t="s">
        <v>11175</v>
      </c>
      <c r="PEN35" s="51" t="s">
        <v>11176</v>
      </c>
      <c r="PEO35" s="51" t="s">
        <v>11177</v>
      </c>
      <c r="PEP35" s="51" t="s">
        <v>11178</v>
      </c>
      <c r="PEQ35" s="51" t="s">
        <v>11179</v>
      </c>
      <c r="PER35" s="51" t="s">
        <v>11180</v>
      </c>
      <c r="PES35" s="51" t="s">
        <v>11181</v>
      </c>
      <c r="PET35" s="51" t="s">
        <v>11182</v>
      </c>
      <c r="PEU35" s="51" t="s">
        <v>11183</v>
      </c>
      <c r="PEV35" s="51" t="s">
        <v>11184</v>
      </c>
      <c r="PEW35" s="51" t="s">
        <v>11185</v>
      </c>
      <c r="PEX35" s="51" t="s">
        <v>11186</v>
      </c>
      <c r="PEY35" s="51" t="s">
        <v>11187</v>
      </c>
      <c r="PEZ35" s="51" t="s">
        <v>11188</v>
      </c>
      <c r="PFA35" s="51" t="s">
        <v>11189</v>
      </c>
      <c r="PFB35" s="51" t="s">
        <v>11190</v>
      </c>
      <c r="PFC35" s="51" t="s">
        <v>11191</v>
      </c>
      <c r="PFD35" s="51" t="s">
        <v>11192</v>
      </c>
      <c r="PFE35" s="51" t="s">
        <v>11193</v>
      </c>
      <c r="PFF35" s="51" t="s">
        <v>11194</v>
      </c>
      <c r="PFG35" s="51" t="s">
        <v>11195</v>
      </c>
      <c r="PFH35" s="51" t="s">
        <v>11196</v>
      </c>
      <c r="PFI35" s="51" t="s">
        <v>11197</v>
      </c>
      <c r="PFJ35" s="51" t="s">
        <v>11198</v>
      </c>
      <c r="PFK35" s="51" t="s">
        <v>11199</v>
      </c>
      <c r="PFL35" s="51" t="s">
        <v>11200</v>
      </c>
      <c r="PFM35" s="51" t="s">
        <v>11201</v>
      </c>
      <c r="PFN35" s="51" t="s">
        <v>11202</v>
      </c>
      <c r="PFO35" s="51" t="s">
        <v>11203</v>
      </c>
      <c r="PFP35" s="51" t="s">
        <v>11204</v>
      </c>
      <c r="PFQ35" s="51" t="s">
        <v>11205</v>
      </c>
      <c r="PFR35" s="51" t="s">
        <v>11206</v>
      </c>
      <c r="PFS35" s="51" t="s">
        <v>11207</v>
      </c>
      <c r="PFT35" s="51" t="s">
        <v>11208</v>
      </c>
      <c r="PFU35" s="51" t="s">
        <v>11209</v>
      </c>
      <c r="PFV35" s="51" t="s">
        <v>11210</v>
      </c>
      <c r="PFW35" s="51" t="s">
        <v>11211</v>
      </c>
      <c r="PFX35" s="51" t="s">
        <v>11212</v>
      </c>
      <c r="PFY35" s="51" t="s">
        <v>11213</v>
      </c>
      <c r="PFZ35" s="51" t="s">
        <v>11214</v>
      </c>
      <c r="PGA35" s="51" t="s">
        <v>11215</v>
      </c>
      <c r="PGB35" s="51" t="s">
        <v>11216</v>
      </c>
      <c r="PGC35" s="51" t="s">
        <v>11217</v>
      </c>
      <c r="PGD35" s="51" t="s">
        <v>11218</v>
      </c>
      <c r="PGE35" s="51" t="s">
        <v>11219</v>
      </c>
      <c r="PGF35" s="51" t="s">
        <v>11220</v>
      </c>
      <c r="PGG35" s="51" t="s">
        <v>11221</v>
      </c>
      <c r="PGH35" s="51" t="s">
        <v>11222</v>
      </c>
      <c r="PGI35" s="51" t="s">
        <v>11223</v>
      </c>
      <c r="PGJ35" s="51" t="s">
        <v>11224</v>
      </c>
      <c r="PGK35" s="51" t="s">
        <v>11225</v>
      </c>
      <c r="PGL35" s="51" t="s">
        <v>11226</v>
      </c>
      <c r="PGM35" s="51" t="s">
        <v>11227</v>
      </c>
      <c r="PGN35" s="51" t="s">
        <v>11228</v>
      </c>
      <c r="PGO35" s="51" t="s">
        <v>11229</v>
      </c>
      <c r="PGP35" s="51" t="s">
        <v>11230</v>
      </c>
      <c r="PGQ35" s="51" t="s">
        <v>11231</v>
      </c>
      <c r="PGR35" s="51" t="s">
        <v>11232</v>
      </c>
      <c r="PGS35" s="51" t="s">
        <v>11233</v>
      </c>
      <c r="PGT35" s="51" t="s">
        <v>11234</v>
      </c>
      <c r="PGU35" s="51" t="s">
        <v>11235</v>
      </c>
      <c r="PGV35" s="51" t="s">
        <v>11236</v>
      </c>
      <c r="PGW35" s="51" t="s">
        <v>11237</v>
      </c>
      <c r="PGX35" s="51" t="s">
        <v>11238</v>
      </c>
      <c r="PGY35" s="51" t="s">
        <v>11239</v>
      </c>
      <c r="PGZ35" s="51" t="s">
        <v>11240</v>
      </c>
      <c r="PHA35" s="51" t="s">
        <v>11241</v>
      </c>
      <c r="PHB35" s="51" t="s">
        <v>11242</v>
      </c>
      <c r="PHC35" s="51" t="s">
        <v>11243</v>
      </c>
      <c r="PHD35" s="51" t="s">
        <v>11244</v>
      </c>
      <c r="PHE35" s="51" t="s">
        <v>11245</v>
      </c>
      <c r="PHF35" s="51" t="s">
        <v>11246</v>
      </c>
      <c r="PHG35" s="51" t="s">
        <v>11247</v>
      </c>
      <c r="PHH35" s="51" t="s">
        <v>11248</v>
      </c>
      <c r="PHI35" s="51" t="s">
        <v>11249</v>
      </c>
      <c r="PHJ35" s="51" t="s">
        <v>11250</v>
      </c>
      <c r="PHK35" s="51" t="s">
        <v>11251</v>
      </c>
      <c r="PHL35" s="51" t="s">
        <v>11252</v>
      </c>
      <c r="PHM35" s="51" t="s">
        <v>11253</v>
      </c>
      <c r="PHN35" s="51" t="s">
        <v>11254</v>
      </c>
      <c r="PHO35" s="51" t="s">
        <v>11255</v>
      </c>
      <c r="PHP35" s="51" t="s">
        <v>11256</v>
      </c>
      <c r="PHQ35" s="51" t="s">
        <v>11257</v>
      </c>
      <c r="PHR35" s="51" t="s">
        <v>11258</v>
      </c>
      <c r="PHS35" s="51" t="s">
        <v>11259</v>
      </c>
      <c r="PHT35" s="51" t="s">
        <v>11260</v>
      </c>
      <c r="PHU35" s="51" t="s">
        <v>11261</v>
      </c>
      <c r="PHV35" s="51" t="s">
        <v>11262</v>
      </c>
      <c r="PHW35" s="51" t="s">
        <v>11263</v>
      </c>
      <c r="PHX35" s="51" t="s">
        <v>11264</v>
      </c>
      <c r="PHY35" s="51" t="s">
        <v>11265</v>
      </c>
      <c r="PHZ35" s="51" t="s">
        <v>11266</v>
      </c>
      <c r="PIA35" s="51" t="s">
        <v>11267</v>
      </c>
      <c r="PIB35" s="51" t="s">
        <v>11268</v>
      </c>
      <c r="PIC35" s="51" t="s">
        <v>11269</v>
      </c>
      <c r="PID35" s="51" t="s">
        <v>11270</v>
      </c>
      <c r="PIE35" s="51" t="s">
        <v>11271</v>
      </c>
      <c r="PIF35" s="51" t="s">
        <v>11272</v>
      </c>
      <c r="PIG35" s="51" t="s">
        <v>11273</v>
      </c>
      <c r="PIH35" s="51" t="s">
        <v>11274</v>
      </c>
      <c r="PII35" s="51" t="s">
        <v>11275</v>
      </c>
      <c r="PIJ35" s="51" t="s">
        <v>11276</v>
      </c>
      <c r="PIK35" s="51" t="s">
        <v>11277</v>
      </c>
      <c r="PIL35" s="51" t="s">
        <v>11278</v>
      </c>
      <c r="PIM35" s="51" t="s">
        <v>11279</v>
      </c>
      <c r="PIN35" s="51" t="s">
        <v>11280</v>
      </c>
      <c r="PIO35" s="51" t="s">
        <v>11281</v>
      </c>
      <c r="PIP35" s="51" t="s">
        <v>11282</v>
      </c>
      <c r="PIQ35" s="51" t="s">
        <v>11283</v>
      </c>
      <c r="PIR35" s="51" t="s">
        <v>11284</v>
      </c>
      <c r="PIS35" s="51" t="s">
        <v>11285</v>
      </c>
      <c r="PIT35" s="51" t="s">
        <v>11286</v>
      </c>
      <c r="PIU35" s="51" t="s">
        <v>11287</v>
      </c>
      <c r="PIV35" s="51" t="s">
        <v>11288</v>
      </c>
      <c r="PIW35" s="51" t="s">
        <v>11289</v>
      </c>
      <c r="PIX35" s="51" t="s">
        <v>11290</v>
      </c>
      <c r="PIY35" s="51" t="s">
        <v>11291</v>
      </c>
      <c r="PIZ35" s="51" t="s">
        <v>11292</v>
      </c>
      <c r="PJA35" s="51" t="s">
        <v>11293</v>
      </c>
      <c r="PJB35" s="51" t="s">
        <v>11294</v>
      </c>
      <c r="PJC35" s="51" t="s">
        <v>11295</v>
      </c>
      <c r="PJD35" s="51" t="s">
        <v>11296</v>
      </c>
      <c r="PJE35" s="51" t="s">
        <v>11297</v>
      </c>
      <c r="PJF35" s="51" t="s">
        <v>11298</v>
      </c>
      <c r="PJG35" s="51" t="s">
        <v>11299</v>
      </c>
      <c r="PJH35" s="51" t="s">
        <v>11300</v>
      </c>
      <c r="PJI35" s="51" t="s">
        <v>11301</v>
      </c>
      <c r="PJJ35" s="51" t="s">
        <v>11302</v>
      </c>
      <c r="PJK35" s="51" t="s">
        <v>11303</v>
      </c>
      <c r="PJL35" s="51" t="s">
        <v>11304</v>
      </c>
      <c r="PJM35" s="51" t="s">
        <v>11305</v>
      </c>
      <c r="PJN35" s="51" t="s">
        <v>11306</v>
      </c>
      <c r="PJO35" s="51" t="s">
        <v>11307</v>
      </c>
      <c r="PJP35" s="51" t="s">
        <v>11308</v>
      </c>
      <c r="PJQ35" s="51" t="s">
        <v>11309</v>
      </c>
      <c r="PJR35" s="51" t="s">
        <v>11310</v>
      </c>
      <c r="PJS35" s="51" t="s">
        <v>11311</v>
      </c>
      <c r="PJT35" s="51" t="s">
        <v>11312</v>
      </c>
      <c r="PJU35" s="51" t="s">
        <v>11313</v>
      </c>
      <c r="PJV35" s="51" t="s">
        <v>11314</v>
      </c>
      <c r="PJW35" s="51" t="s">
        <v>11315</v>
      </c>
      <c r="PJX35" s="51" t="s">
        <v>11316</v>
      </c>
      <c r="PJY35" s="51" t="s">
        <v>11317</v>
      </c>
      <c r="PJZ35" s="51" t="s">
        <v>11318</v>
      </c>
      <c r="PKA35" s="51" t="s">
        <v>11319</v>
      </c>
      <c r="PKB35" s="51" t="s">
        <v>11320</v>
      </c>
      <c r="PKC35" s="51" t="s">
        <v>11321</v>
      </c>
      <c r="PKD35" s="51" t="s">
        <v>11322</v>
      </c>
      <c r="PKE35" s="51" t="s">
        <v>11323</v>
      </c>
      <c r="PKF35" s="51" t="s">
        <v>11324</v>
      </c>
      <c r="PKG35" s="51" t="s">
        <v>11325</v>
      </c>
      <c r="PKH35" s="51" t="s">
        <v>11326</v>
      </c>
      <c r="PKI35" s="51" t="s">
        <v>11327</v>
      </c>
      <c r="PKJ35" s="51" t="s">
        <v>11328</v>
      </c>
      <c r="PKK35" s="51" t="s">
        <v>11329</v>
      </c>
      <c r="PKL35" s="51" t="s">
        <v>11330</v>
      </c>
      <c r="PKM35" s="51" t="s">
        <v>11331</v>
      </c>
      <c r="PKN35" s="51" t="s">
        <v>11332</v>
      </c>
      <c r="PKO35" s="51" t="s">
        <v>11333</v>
      </c>
      <c r="PKP35" s="51" t="s">
        <v>11334</v>
      </c>
      <c r="PKQ35" s="51" t="s">
        <v>11335</v>
      </c>
      <c r="PKR35" s="51" t="s">
        <v>11336</v>
      </c>
      <c r="PKS35" s="51" t="s">
        <v>11337</v>
      </c>
      <c r="PKT35" s="51" t="s">
        <v>11338</v>
      </c>
      <c r="PKU35" s="51" t="s">
        <v>11339</v>
      </c>
      <c r="PKV35" s="51" t="s">
        <v>11340</v>
      </c>
      <c r="PKW35" s="51" t="s">
        <v>11341</v>
      </c>
      <c r="PKX35" s="51" t="s">
        <v>11342</v>
      </c>
      <c r="PKY35" s="51" t="s">
        <v>11343</v>
      </c>
      <c r="PKZ35" s="51" t="s">
        <v>11344</v>
      </c>
      <c r="PLA35" s="51" t="s">
        <v>11345</v>
      </c>
      <c r="PLB35" s="51" t="s">
        <v>11346</v>
      </c>
      <c r="PLC35" s="51" t="s">
        <v>11347</v>
      </c>
      <c r="PLD35" s="51" t="s">
        <v>11348</v>
      </c>
      <c r="PLE35" s="51" t="s">
        <v>11349</v>
      </c>
      <c r="PLF35" s="51" t="s">
        <v>11350</v>
      </c>
      <c r="PLG35" s="51" t="s">
        <v>11351</v>
      </c>
      <c r="PLH35" s="51" t="s">
        <v>11352</v>
      </c>
      <c r="PLI35" s="51" t="s">
        <v>11353</v>
      </c>
      <c r="PLJ35" s="51" t="s">
        <v>11354</v>
      </c>
      <c r="PLK35" s="51" t="s">
        <v>11355</v>
      </c>
      <c r="PLL35" s="51" t="s">
        <v>11356</v>
      </c>
      <c r="PLM35" s="51" t="s">
        <v>11357</v>
      </c>
      <c r="PLN35" s="51" t="s">
        <v>11358</v>
      </c>
      <c r="PLO35" s="51" t="s">
        <v>11359</v>
      </c>
      <c r="PLP35" s="51" t="s">
        <v>11360</v>
      </c>
      <c r="PLQ35" s="51" t="s">
        <v>11361</v>
      </c>
      <c r="PLR35" s="51" t="s">
        <v>11362</v>
      </c>
      <c r="PLS35" s="51" t="s">
        <v>11363</v>
      </c>
      <c r="PLT35" s="51" t="s">
        <v>11364</v>
      </c>
      <c r="PLU35" s="51" t="s">
        <v>11365</v>
      </c>
      <c r="PLV35" s="51" t="s">
        <v>11366</v>
      </c>
      <c r="PLW35" s="51" t="s">
        <v>11367</v>
      </c>
      <c r="PLX35" s="51" t="s">
        <v>11368</v>
      </c>
      <c r="PLY35" s="51" t="s">
        <v>11369</v>
      </c>
      <c r="PLZ35" s="51" t="s">
        <v>11370</v>
      </c>
      <c r="PMA35" s="51" t="s">
        <v>11371</v>
      </c>
      <c r="PMB35" s="51" t="s">
        <v>11372</v>
      </c>
      <c r="PMC35" s="51" t="s">
        <v>11373</v>
      </c>
      <c r="PMD35" s="51" t="s">
        <v>11374</v>
      </c>
      <c r="PME35" s="51" t="s">
        <v>11375</v>
      </c>
      <c r="PMF35" s="51" t="s">
        <v>11376</v>
      </c>
      <c r="PMG35" s="51" t="s">
        <v>11377</v>
      </c>
      <c r="PMH35" s="51" t="s">
        <v>11378</v>
      </c>
      <c r="PMI35" s="51" t="s">
        <v>11379</v>
      </c>
      <c r="PMJ35" s="51" t="s">
        <v>11380</v>
      </c>
      <c r="PMK35" s="51" t="s">
        <v>11381</v>
      </c>
      <c r="PML35" s="51" t="s">
        <v>11382</v>
      </c>
      <c r="PMM35" s="51" t="s">
        <v>11383</v>
      </c>
      <c r="PMN35" s="51" t="s">
        <v>11384</v>
      </c>
      <c r="PMO35" s="51" t="s">
        <v>11385</v>
      </c>
      <c r="PMP35" s="51" t="s">
        <v>11386</v>
      </c>
      <c r="PMQ35" s="51" t="s">
        <v>11387</v>
      </c>
      <c r="PMR35" s="51" t="s">
        <v>11388</v>
      </c>
      <c r="PMS35" s="51" t="s">
        <v>11389</v>
      </c>
      <c r="PMT35" s="51" t="s">
        <v>11390</v>
      </c>
      <c r="PMU35" s="51" t="s">
        <v>11391</v>
      </c>
      <c r="PMV35" s="51" t="s">
        <v>11392</v>
      </c>
      <c r="PMW35" s="51" t="s">
        <v>11393</v>
      </c>
      <c r="PMX35" s="51" t="s">
        <v>11394</v>
      </c>
      <c r="PMY35" s="51" t="s">
        <v>11395</v>
      </c>
      <c r="PMZ35" s="51" t="s">
        <v>11396</v>
      </c>
      <c r="PNA35" s="51" t="s">
        <v>11397</v>
      </c>
      <c r="PNB35" s="51" t="s">
        <v>11398</v>
      </c>
      <c r="PNC35" s="51" t="s">
        <v>11399</v>
      </c>
      <c r="PND35" s="51" t="s">
        <v>11400</v>
      </c>
      <c r="PNE35" s="51" t="s">
        <v>11401</v>
      </c>
      <c r="PNF35" s="51" t="s">
        <v>11402</v>
      </c>
      <c r="PNG35" s="51" t="s">
        <v>11403</v>
      </c>
      <c r="PNH35" s="51" t="s">
        <v>11404</v>
      </c>
      <c r="PNI35" s="51" t="s">
        <v>11405</v>
      </c>
      <c r="PNJ35" s="51" t="s">
        <v>11406</v>
      </c>
      <c r="PNK35" s="51" t="s">
        <v>11407</v>
      </c>
      <c r="PNL35" s="51" t="s">
        <v>11408</v>
      </c>
      <c r="PNM35" s="51" t="s">
        <v>11409</v>
      </c>
      <c r="PNN35" s="51" t="s">
        <v>11410</v>
      </c>
      <c r="PNO35" s="51" t="s">
        <v>11411</v>
      </c>
      <c r="PNP35" s="51" t="s">
        <v>11412</v>
      </c>
      <c r="PNQ35" s="51" t="s">
        <v>11413</v>
      </c>
      <c r="PNR35" s="51" t="s">
        <v>11414</v>
      </c>
      <c r="PNS35" s="51" t="s">
        <v>11415</v>
      </c>
      <c r="PNT35" s="51" t="s">
        <v>11416</v>
      </c>
      <c r="PNU35" s="51" t="s">
        <v>11417</v>
      </c>
      <c r="PNV35" s="51" t="s">
        <v>11418</v>
      </c>
      <c r="PNW35" s="51" t="s">
        <v>11419</v>
      </c>
      <c r="PNX35" s="51" t="s">
        <v>11420</v>
      </c>
      <c r="PNY35" s="51" t="s">
        <v>11421</v>
      </c>
      <c r="PNZ35" s="51" t="s">
        <v>11422</v>
      </c>
      <c r="POA35" s="51" t="s">
        <v>11423</v>
      </c>
      <c r="POB35" s="51" t="s">
        <v>11424</v>
      </c>
      <c r="POC35" s="51" t="s">
        <v>11425</v>
      </c>
      <c r="POD35" s="51" t="s">
        <v>11426</v>
      </c>
      <c r="POE35" s="51" t="s">
        <v>11427</v>
      </c>
      <c r="POF35" s="51" t="s">
        <v>11428</v>
      </c>
      <c r="POG35" s="51" t="s">
        <v>11429</v>
      </c>
      <c r="POH35" s="51" t="s">
        <v>11430</v>
      </c>
      <c r="POI35" s="51" t="s">
        <v>11431</v>
      </c>
      <c r="POJ35" s="51" t="s">
        <v>11432</v>
      </c>
      <c r="POK35" s="51" t="s">
        <v>11433</v>
      </c>
      <c r="POL35" s="51" t="s">
        <v>11434</v>
      </c>
      <c r="POM35" s="51" t="s">
        <v>11435</v>
      </c>
      <c r="PON35" s="51" t="s">
        <v>11436</v>
      </c>
      <c r="POO35" s="51" t="s">
        <v>11437</v>
      </c>
      <c r="POP35" s="51" t="s">
        <v>11438</v>
      </c>
      <c r="POQ35" s="51" t="s">
        <v>11439</v>
      </c>
      <c r="POR35" s="51" t="s">
        <v>11440</v>
      </c>
      <c r="POS35" s="51" t="s">
        <v>11441</v>
      </c>
      <c r="POT35" s="51" t="s">
        <v>11442</v>
      </c>
      <c r="POU35" s="51" t="s">
        <v>11443</v>
      </c>
      <c r="POV35" s="51" t="s">
        <v>11444</v>
      </c>
      <c r="POW35" s="51" t="s">
        <v>11445</v>
      </c>
      <c r="POX35" s="51" t="s">
        <v>11446</v>
      </c>
      <c r="POY35" s="51" t="s">
        <v>11447</v>
      </c>
      <c r="POZ35" s="51" t="s">
        <v>11448</v>
      </c>
      <c r="PPA35" s="51" t="s">
        <v>11449</v>
      </c>
      <c r="PPB35" s="51" t="s">
        <v>11450</v>
      </c>
      <c r="PPC35" s="51" t="s">
        <v>11451</v>
      </c>
      <c r="PPD35" s="51" t="s">
        <v>11452</v>
      </c>
      <c r="PPE35" s="51" t="s">
        <v>11453</v>
      </c>
      <c r="PPF35" s="51" t="s">
        <v>11454</v>
      </c>
      <c r="PPG35" s="51" t="s">
        <v>11455</v>
      </c>
      <c r="PPH35" s="51" t="s">
        <v>11456</v>
      </c>
      <c r="PPI35" s="51" t="s">
        <v>11457</v>
      </c>
      <c r="PPJ35" s="51" t="s">
        <v>11458</v>
      </c>
      <c r="PPK35" s="51" t="s">
        <v>11459</v>
      </c>
      <c r="PPL35" s="51" t="s">
        <v>11460</v>
      </c>
      <c r="PPM35" s="51" t="s">
        <v>11461</v>
      </c>
      <c r="PPN35" s="51" t="s">
        <v>11462</v>
      </c>
      <c r="PPO35" s="51" t="s">
        <v>11463</v>
      </c>
      <c r="PPP35" s="51" t="s">
        <v>11464</v>
      </c>
      <c r="PPQ35" s="51" t="s">
        <v>11465</v>
      </c>
      <c r="PPR35" s="51" t="s">
        <v>11466</v>
      </c>
      <c r="PPS35" s="51" t="s">
        <v>11467</v>
      </c>
      <c r="PPT35" s="51" t="s">
        <v>11468</v>
      </c>
      <c r="PPU35" s="51" t="s">
        <v>11469</v>
      </c>
      <c r="PPV35" s="51" t="s">
        <v>11470</v>
      </c>
      <c r="PPW35" s="51" t="s">
        <v>11471</v>
      </c>
      <c r="PPX35" s="51" t="s">
        <v>11472</v>
      </c>
      <c r="PPY35" s="51" t="s">
        <v>11473</v>
      </c>
      <c r="PPZ35" s="51" t="s">
        <v>11474</v>
      </c>
      <c r="PQA35" s="51" t="s">
        <v>11475</v>
      </c>
      <c r="PQB35" s="51" t="s">
        <v>11476</v>
      </c>
      <c r="PQC35" s="51" t="s">
        <v>11477</v>
      </c>
      <c r="PQD35" s="51" t="s">
        <v>11478</v>
      </c>
      <c r="PQE35" s="51" t="s">
        <v>11479</v>
      </c>
      <c r="PQF35" s="51" t="s">
        <v>11480</v>
      </c>
      <c r="PQG35" s="51" t="s">
        <v>11481</v>
      </c>
      <c r="PQH35" s="51" t="s">
        <v>11482</v>
      </c>
      <c r="PQI35" s="51" t="s">
        <v>11483</v>
      </c>
      <c r="PQJ35" s="51" t="s">
        <v>11484</v>
      </c>
      <c r="PQK35" s="51" t="s">
        <v>11485</v>
      </c>
      <c r="PQL35" s="51" t="s">
        <v>11486</v>
      </c>
      <c r="PQM35" s="51" t="s">
        <v>11487</v>
      </c>
      <c r="PQN35" s="51" t="s">
        <v>11488</v>
      </c>
      <c r="PQO35" s="51" t="s">
        <v>11489</v>
      </c>
      <c r="PQP35" s="51" t="s">
        <v>11490</v>
      </c>
      <c r="PQQ35" s="51" t="s">
        <v>11491</v>
      </c>
      <c r="PQR35" s="51" t="s">
        <v>11492</v>
      </c>
      <c r="PQS35" s="51" t="s">
        <v>11493</v>
      </c>
      <c r="PQT35" s="51" t="s">
        <v>11494</v>
      </c>
      <c r="PQU35" s="51" t="s">
        <v>11495</v>
      </c>
      <c r="PQV35" s="51" t="s">
        <v>11496</v>
      </c>
      <c r="PQW35" s="51" t="s">
        <v>11497</v>
      </c>
      <c r="PQX35" s="51" t="s">
        <v>11498</v>
      </c>
      <c r="PQY35" s="51" t="s">
        <v>11499</v>
      </c>
      <c r="PQZ35" s="51" t="s">
        <v>11500</v>
      </c>
      <c r="PRA35" s="51" t="s">
        <v>11501</v>
      </c>
      <c r="PRB35" s="51" t="s">
        <v>11502</v>
      </c>
      <c r="PRC35" s="51" t="s">
        <v>11503</v>
      </c>
      <c r="PRD35" s="51" t="s">
        <v>11504</v>
      </c>
      <c r="PRE35" s="51" t="s">
        <v>11505</v>
      </c>
      <c r="PRF35" s="51" t="s">
        <v>11506</v>
      </c>
      <c r="PRG35" s="51" t="s">
        <v>11507</v>
      </c>
      <c r="PRH35" s="51" t="s">
        <v>11508</v>
      </c>
      <c r="PRI35" s="51" t="s">
        <v>11509</v>
      </c>
      <c r="PRJ35" s="51" t="s">
        <v>11510</v>
      </c>
      <c r="PRK35" s="51" t="s">
        <v>11511</v>
      </c>
      <c r="PRL35" s="51" t="s">
        <v>11512</v>
      </c>
      <c r="PRM35" s="51" t="s">
        <v>11513</v>
      </c>
      <c r="PRN35" s="51" t="s">
        <v>11514</v>
      </c>
      <c r="PRO35" s="51" t="s">
        <v>11515</v>
      </c>
      <c r="PRP35" s="51" t="s">
        <v>11516</v>
      </c>
      <c r="PRQ35" s="51" t="s">
        <v>11517</v>
      </c>
      <c r="PRR35" s="51" t="s">
        <v>11518</v>
      </c>
      <c r="PRS35" s="51" t="s">
        <v>11519</v>
      </c>
      <c r="PRT35" s="51" t="s">
        <v>11520</v>
      </c>
      <c r="PRU35" s="51" t="s">
        <v>11521</v>
      </c>
      <c r="PRV35" s="51" t="s">
        <v>11522</v>
      </c>
      <c r="PRW35" s="51" t="s">
        <v>11523</v>
      </c>
      <c r="PRX35" s="51" t="s">
        <v>11524</v>
      </c>
      <c r="PRY35" s="51" t="s">
        <v>11525</v>
      </c>
      <c r="PRZ35" s="51" t="s">
        <v>11526</v>
      </c>
      <c r="PSA35" s="51" t="s">
        <v>11527</v>
      </c>
      <c r="PSB35" s="51" t="s">
        <v>11528</v>
      </c>
      <c r="PSC35" s="51" t="s">
        <v>11529</v>
      </c>
      <c r="PSD35" s="51" t="s">
        <v>11530</v>
      </c>
      <c r="PSE35" s="51" t="s">
        <v>11531</v>
      </c>
      <c r="PSF35" s="51" t="s">
        <v>11532</v>
      </c>
      <c r="PSG35" s="51" t="s">
        <v>11533</v>
      </c>
      <c r="PSH35" s="51" t="s">
        <v>11534</v>
      </c>
      <c r="PSI35" s="51" t="s">
        <v>11535</v>
      </c>
      <c r="PSJ35" s="51" t="s">
        <v>11536</v>
      </c>
      <c r="PSK35" s="51" t="s">
        <v>11537</v>
      </c>
      <c r="PSL35" s="51" t="s">
        <v>11538</v>
      </c>
      <c r="PSM35" s="51" t="s">
        <v>11539</v>
      </c>
      <c r="PSN35" s="51" t="s">
        <v>11540</v>
      </c>
      <c r="PSO35" s="51" t="s">
        <v>11541</v>
      </c>
      <c r="PSP35" s="51" t="s">
        <v>11542</v>
      </c>
      <c r="PSQ35" s="51" t="s">
        <v>11543</v>
      </c>
      <c r="PSR35" s="51" t="s">
        <v>11544</v>
      </c>
      <c r="PSS35" s="51" t="s">
        <v>11545</v>
      </c>
      <c r="PST35" s="51" t="s">
        <v>11546</v>
      </c>
      <c r="PSU35" s="51" t="s">
        <v>11547</v>
      </c>
      <c r="PSV35" s="51" t="s">
        <v>11548</v>
      </c>
      <c r="PSW35" s="51" t="s">
        <v>11549</v>
      </c>
      <c r="PSX35" s="51" t="s">
        <v>11550</v>
      </c>
      <c r="PSY35" s="51" t="s">
        <v>11551</v>
      </c>
      <c r="PSZ35" s="51" t="s">
        <v>11552</v>
      </c>
      <c r="PTA35" s="51" t="s">
        <v>11553</v>
      </c>
      <c r="PTB35" s="51" t="s">
        <v>11554</v>
      </c>
      <c r="PTC35" s="51" t="s">
        <v>11555</v>
      </c>
      <c r="PTD35" s="51" t="s">
        <v>11556</v>
      </c>
      <c r="PTE35" s="51" t="s">
        <v>11557</v>
      </c>
      <c r="PTF35" s="51" t="s">
        <v>11558</v>
      </c>
      <c r="PTG35" s="51" t="s">
        <v>11559</v>
      </c>
      <c r="PTH35" s="51" t="s">
        <v>11560</v>
      </c>
      <c r="PTI35" s="51" t="s">
        <v>11561</v>
      </c>
      <c r="PTJ35" s="51" t="s">
        <v>11562</v>
      </c>
      <c r="PTK35" s="51" t="s">
        <v>11563</v>
      </c>
      <c r="PTL35" s="51" t="s">
        <v>11564</v>
      </c>
      <c r="PTM35" s="51" t="s">
        <v>11565</v>
      </c>
      <c r="PTN35" s="51" t="s">
        <v>11566</v>
      </c>
      <c r="PTO35" s="51" t="s">
        <v>11567</v>
      </c>
      <c r="PTP35" s="51" t="s">
        <v>11568</v>
      </c>
      <c r="PTQ35" s="51" t="s">
        <v>11569</v>
      </c>
      <c r="PTR35" s="51" t="s">
        <v>11570</v>
      </c>
      <c r="PTS35" s="51" t="s">
        <v>11571</v>
      </c>
      <c r="PTT35" s="51" t="s">
        <v>11572</v>
      </c>
      <c r="PTU35" s="51" t="s">
        <v>11573</v>
      </c>
      <c r="PTV35" s="51" t="s">
        <v>11574</v>
      </c>
      <c r="PTW35" s="51" t="s">
        <v>11575</v>
      </c>
      <c r="PTX35" s="51" t="s">
        <v>11576</v>
      </c>
      <c r="PTY35" s="51" t="s">
        <v>11577</v>
      </c>
      <c r="PTZ35" s="51" t="s">
        <v>11578</v>
      </c>
      <c r="PUA35" s="51" t="s">
        <v>11579</v>
      </c>
      <c r="PUB35" s="51" t="s">
        <v>11580</v>
      </c>
      <c r="PUC35" s="51" t="s">
        <v>11581</v>
      </c>
      <c r="PUD35" s="51" t="s">
        <v>11582</v>
      </c>
      <c r="PUE35" s="51" t="s">
        <v>11583</v>
      </c>
      <c r="PUF35" s="51" t="s">
        <v>11584</v>
      </c>
      <c r="PUG35" s="51" t="s">
        <v>11585</v>
      </c>
      <c r="PUH35" s="51" t="s">
        <v>11586</v>
      </c>
      <c r="PUI35" s="51" t="s">
        <v>11587</v>
      </c>
      <c r="PUJ35" s="51" t="s">
        <v>11588</v>
      </c>
      <c r="PUK35" s="51" t="s">
        <v>11589</v>
      </c>
      <c r="PUL35" s="51" t="s">
        <v>11590</v>
      </c>
      <c r="PUM35" s="51" t="s">
        <v>11591</v>
      </c>
      <c r="PUN35" s="51" t="s">
        <v>11592</v>
      </c>
      <c r="PUO35" s="51" t="s">
        <v>11593</v>
      </c>
      <c r="PUP35" s="51" t="s">
        <v>11594</v>
      </c>
      <c r="PUQ35" s="51" t="s">
        <v>11595</v>
      </c>
      <c r="PUR35" s="51" t="s">
        <v>11596</v>
      </c>
      <c r="PUS35" s="51" t="s">
        <v>11597</v>
      </c>
      <c r="PUT35" s="51" t="s">
        <v>11598</v>
      </c>
      <c r="PUU35" s="51" t="s">
        <v>11599</v>
      </c>
      <c r="PUV35" s="51" t="s">
        <v>11600</v>
      </c>
      <c r="PUW35" s="51" t="s">
        <v>11601</v>
      </c>
      <c r="PUX35" s="51" t="s">
        <v>11602</v>
      </c>
      <c r="PUY35" s="51" t="s">
        <v>11603</v>
      </c>
      <c r="PUZ35" s="51" t="s">
        <v>11604</v>
      </c>
      <c r="PVA35" s="51" t="s">
        <v>11605</v>
      </c>
      <c r="PVB35" s="51" t="s">
        <v>11606</v>
      </c>
      <c r="PVC35" s="51" t="s">
        <v>11607</v>
      </c>
      <c r="PVD35" s="51" t="s">
        <v>11608</v>
      </c>
      <c r="PVE35" s="51" t="s">
        <v>11609</v>
      </c>
      <c r="PVF35" s="51" t="s">
        <v>11610</v>
      </c>
      <c r="PVG35" s="51" t="s">
        <v>11611</v>
      </c>
      <c r="PVH35" s="51" t="s">
        <v>11612</v>
      </c>
      <c r="PVI35" s="51" t="s">
        <v>11613</v>
      </c>
      <c r="PVJ35" s="51" t="s">
        <v>11614</v>
      </c>
      <c r="PVK35" s="51" t="s">
        <v>11615</v>
      </c>
      <c r="PVL35" s="51" t="s">
        <v>11616</v>
      </c>
      <c r="PVM35" s="51" t="s">
        <v>11617</v>
      </c>
      <c r="PVN35" s="51" t="s">
        <v>11618</v>
      </c>
      <c r="PVO35" s="51" t="s">
        <v>11619</v>
      </c>
      <c r="PVP35" s="51" t="s">
        <v>11620</v>
      </c>
      <c r="PVQ35" s="51" t="s">
        <v>11621</v>
      </c>
      <c r="PVR35" s="51" t="s">
        <v>11622</v>
      </c>
      <c r="PVS35" s="51" t="s">
        <v>11623</v>
      </c>
      <c r="PVT35" s="51" t="s">
        <v>11624</v>
      </c>
      <c r="PVU35" s="51" t="s">
        <v>11625</v>
      </c>
      <c r="PVV35" s="51" t="s">
        <v>11626</v>
      </c>
      <c r="PVW35" s="51" t="s">
        <v>11627</v>
      </c>
      <c r="PVX35" s="51" t="s">
        <v>11628</v>
      </c>
      <c r="PVY35" s="51" t="s">
        <v>11629</v>
      </c>
      <c r="PVZ35" s="51" t="s">
        <v>11630</v>
      </c>
      <c r="PWA35" s="51" t="s">
        <v>11631</v>
      </c>
      <c r="PWB35" s="51" t="s">
        <v>11632</v>
      </c>
      <c r="PWC35" s="51" t="s">
        <v>11633</v>
      </c>
      <c r="PWD35" s="51" t="s">
        <v>11634</v>
      </c>
      <c r="PWE35" s="51" t="s">
        <v>11635</v>
      </c>
      <c r="PWF35" s="51" t="s">
        <v>11636</v>
      </c>
      <c r="PWG35" s="51" t="s">
        <v>11637</v>
      </c>
      <c r="PWH35" s="51" t="s">
        <v>11638</v>
      </c>
      <c r="PWI35" s="51" t="s">
        <v>11639</v>
      </c>
      <c r="PWJ35" s="51" t="s">
        <v>11640</v>
      </c>
      <c r="PWK35" s="51" t="s">
        <v>11641</v>
      </c>
      <c r="PWL35" s="51" t="s">
        <v>11642</v>
      </c>
      <c r="PWM35" s="51" t="s">
        <v>11643</v>
      </c>
      <c r="PWN35" s="51" t="s">
        <v>11644</v>
      </c>
      <c r="PWO35" s="51" t="s">
        <v>11645</v>
      </c>
      <c r="PWP35" s="51" t="s">
        <v>11646</v>
      </c>
      <c r="PWQ35" s="51" t="s">
        <v>11647</v>
      </c>
      <c r="PWR35" s="51" t="s">
        <v>11648</v>
      </c>
      <c r="PWS35" s="51" t="s">
        <v>11649</v>
      </c>
      <c r="PWT35" s="51" t="s">
        <v>11650</v>
      </c>
      <c r="PWU35" s="51" t="s">
        <v>11651</v>
      </c>
      <c r="PWV35" s="51" t="s">
        <v>11652</v>
      </c>
      <c r="PWW35" s="51" t="s">
        <v>11653</v>
      </c>
      <c r="PWX35" s="51" t="s">
        <v>11654</v>
      </c>
      <c r="PWY35" s="51" t="s">
        <v>11655</v>
      </c>
      <c r="PWZ35" s="51" t="s">
        <v>11656</v>
      </c>
      <c r="PXA35" s="51" t="s">
        <v>11657</v>
      </c>
      <c r="PXB35" s="51" t="s">
        <v>11658</v>
      </c>
      <c r="PXC35" s="51" t="s">
        <v>11659</v>
      </c>
      <c r="PXD35" s="51" t="s">
        <v>11660</v>
      </c>
      <c r="PXE35" s="51" t="s">
        <v>11661</v>
      </c>
      <c r="PXF35" s="51" t="s">
        <v>11662</v>
      </c>
      <c r="PXG35" s="51" t="s">
        <v>11663</v>
      </c>
      <c r="PXH35" s="51" t="s">
        <v>11664</v>
      </c>
      <c r="PXI35" s="51" t="s">
        <v>11665</v>
      </c>
      <c r="PXJ35" s="51" t="s">
        <v>11666</v>
      </c>
      <c r="PXK35" s="51" t="s">
        <v>11667</v>
      </c>
      <c r="PXL35" s="51" t="s">
        <v>11668</v>
      </c>
      <c r="PXM35" s="51" t="s">
        <v>11669</v>
      </c>
      <c r="PXN35" s="51" t="s">
        <v>11670</v>
      </c>
      <c r="PXO35" s="51" t="s">
        <v>11671</v>
      </c>
      <c r="PXP35" s="51" t="s">
        <v>11672</v>
      </c>
      <c r="PXQ35" s="51" t="s">
        <v>11673</v>
      </c>
      <c r="PXR35" s="51" t="s">
        <v>11674</v>
      </c>
      <c r="PXS35" s="51" t="s">
        <v>11675</v>
      </c>
      <c r="PXT35" s="51" t="s">
        <v>11676</v>
      </c>
      <c r="PXU35" s="51" t="s">
        <v>11677</v>
      </c>
      <c r="PXV35" s="51" t="s">
        <v>11678</v>
      </c>
      <c r="PXW35" s="51" t="s">
        <v>11679</v>
      </c>
      <c r="PXX35" s="51" t="s">
        <v>11680</v>
      </c>
      <c r="PXY35" s="51" t="s">
        <v>11681</v>
      </c>
      <c r="PXZ35" s="51" t="s">
        <v>11682</v>
      </c>
      <c r="PYA35" s="51" t="s">
        <v>11683</v>
      </c>
      <c r="PYB35" s="51" t="s">
        <v>11684</v>
      </c>
      <c r="PYC35" s="51" t="s">
        <v>11685</v>
      </c>
      <c r="PYD35" s="51" t="s">
        <v>11686</v>
      </c>
      <c r="PYE35" s="51" t="s">
        <v>11687</v>
      </c>
      <c r="PYF35" s="51" t="s">
        <v>11688</v>
      </c>
      <c r="PYG35" s="51" t="s">
        <v>11689</v>
      </c>
      <c r="PYH35" s="51" t="s">
        <v>11690</v>
      </c>
      <c r="PYI35" s="51" t="s">
        <v>11691</v>
      </c>
      <c r="PYJ35" s="51" t="s">
        <v>11692</v>
      </c>
      <c r="PYK35" s="51" t="s">
        <v>11693</v>
      </c>
      <c r="PYL35" s="51" t="s">
        <v>11694</v>
      </c>
      <c r="PYM35" s="51" t="s">
        <v>11695</v>
      </c>
      <c r="PYN35" s="51" t="s">
        <v>11696</v>
      </c>
      <c r="PYO35" s="51" t="s">
        <v>11697</v>
      </c>
      <c r="PYP35" s="51" t="s">
        <v>11698</v>
      </c>
      <c r="PYQ35" s="51" t="s">
        <v>11699</v>
      </c>
      <c r="PYR35" s="51" t="s">
        <v>11700</v>
      </c>
      <c r="PYS35" s="51" t="s">
        <v>11701</v>
      </c>
      <c r="PYT35" s="51" t="s">
        <v>11702</v>
      </c>
      <c r="PYU35" s="51" t="s">
        <v>11703</v>
      </c>
      <c r="PYV35" s="51" t="s">
        <v>11704</v>
      </c>
      <c r="PYW35" s="51" t="s">
        <v>11705</v>
      </c>
      <c r="PYX35" s="51" t="s">
        <v>11706</v>
      </c>
      <c r="PYY35" s="51" t="s">
        <v>11707</v>
      </c>
      <c r="PYZ35" s="51" t="s">
        <v>11708</v>
      </c>
      <c r="PZA35" s="51" t="s">
        <v>11709</v>
      </c>
      <c r="PZB35" s="51" t="s">
        <v>11710</v>
      </c>
      <c r="PZC35" s="51" t="s">
        <v>11711</v>
      </c>
      <c r="PZD35" s="51" t="s">
        <v>11712</v>
      </c>
      <c r="PZE35" s="51" t="s">
        <v>11713</v>
      </c>
      <c r="PZF35" s="51" t="s">
        <v>11714</v>
      </c>
      <c r="PZG35" s="51" t="s">
        <v>11715</v>
      </c>
      <c r="PZH35" s="51" t="s">
        <v>11716</v>
      </c>
      <c r="PZI35" s="51" t="s">
        <v>11717</v>
      </c>
      <c r="PZJ35" s="51" t="s">
        <v>11718</v>
      </c>
      <c r="PZK35" s="51" t="s">
        <v>11719</v>
      </c>
      <c r="PZL35" s="51" t="s">
        <v>11720</v>
      </c>
      <c r="PZM35" s="51" t="s">
        <v>11721</v>
      </c>
      <c r="PZN35" s="51" t="s">
        <v>11722</v>
      </c>
      <c r="PZO35" s="51" t="s">
        <v>11723</v>
      </c>
      <c r="PZP35" s="51" t="s">
        <v>11724</v>
      </c>
      <c r="PZQ35" s="51" t="s">
        <v>11725</v>
      </c>
      <c r="PZR35" s="51" t="s">
        <v>11726</v>
      </c>
      <c r="PZS35" s="51" t="s">
        <v>11727</v>
      </c>
      <c r="PZT35" s="51" t="s">
        <v>11728</v>
      </c>
      <c r="PZU35" s="51" t="s">
        <v>11729</v>
      </c>
      <c r="PZV35" s="51" t="s">
        <v>11730</v>
      </c>
      <c r="PZW35" s="51" t="s">
        <v>11731</v>
      </c>
      <c r="PZX35" s="51" t="s">
        <v>11732</v>
      </c>
      <c r="PZY35" s="51" t="s">
        <v>11733</v>
      </c>
      <c r="PZZ35" s="51" t="s">
        <v>11734</v>
      </c>
      <c r="QAA35" s="51" t="s">
        <v>11735</v>
      </c>
      <c r="QAB35" s="51" t="s">
        <v>11736</v>
      </c>
      <c r="QAC35" s="51" t="s">
        <v>11737</v>
      </c>
      <c r="QAD35" s="51" t="s">
        <v>11738</v>
      </c>
      <c r="QAE35" s="51" t="s">
        <v>11739</v>
      </c>
      <c r="QAF35" s="51" t="s">
        <v>11740</v>
      </c>
      <c r="QAG35" s="51" t="s">
        <v>11741</v>
      </c>
      <c r="QAH35" s="51" t="s">
        <v>11742</v>
      </c>
      <c r="QAI35" s="51" t="s">
        <v>11743</v>
      </c>
      <c r="QAJ35" s="51" t="s">
        <v>11744</v>
      </c>
      <c r="QAK35" s="51" t="s">
        <v>11745</v>
      </c>
      <c r="QAL35" s="51" t="s">
        <v>11746</v>
      </c>
      <c r="QAM35" s="51" t="s">
        <v>11747</v>
      </c>
      <c r="QAN35" s="51" t="s">
        <v>11748</v>
      </c>
      <c r="QAO35" s="51" t="s">
        <v>11749</v>
      </c>
      <c r="QAP35" s="51" t="s">
        <v>11750</v>
      </c>
      <c r="QAQ35" s="51" t="s">
        <v>11751</v>
      </c>
      <c r="QAR35" s="51" t="s">
        <v>11752</v>
      </c>
      <c r="QAS35" s="51" t="s">
        <v>11753</v>
      </c>
      <c r="QAT35" s="51" t="s">
        <v>11754</v>
      </c>
      <c r="QAU35" s="51" t="s">
        <v>11755</v>
      </c>
      <c r="QAV35" s="51" t="s">
        <v>11756</v>
      </c>
      <c r="QAW35" s="51" t="s">
        <v>11757</v>
      </c>
      <c r="QAX35" s="51" t="s">
        <v>11758</v>
      </c>
      <c r="QAY35" s="51" t="s">
        <v>11759</v>
      </c>
      <c r="QAZ35" s="51" t="s">
        <v>11760</v>
      </c>
      <c r="QBA35" s="51" t="s">
        <v>11761</v>
      </c>
      <c r="QBB35" s="51" t="s">
        <v>11762</v>
      </c>
      <c r="QBC35" s="51" t="s">
        <v>11763</v>
      </c>
      <c r="QBD35" s="51" t="s">
        <v>11764</v>
      </c>
      <c r="QBE35" s="51" t="s">
        <v>11765</v>
      </c>
      <c r="QBF35" s="51" t="s">
        <v>11766</v>
      </c>
      <c r="QBG35" s="51" t="s">
        <v>11767</v>
      </c>
      <c r="QBH35" s="51" t="s">
        <v>11768</v>
      </c>
      <c r="QBI35" s="51" t="s">
        <v>11769</v>
      </c>
      <c r="QBJ35" s="51" t="s">
        <v>11770</v>
      </c>
      <c r="QBK35" s="51" t="s">
        <v>11771</v>
      </c>
      <c r="QBL35" s="51" t="s">
        <v>11772</v>
      </c>
      <c r="QBM35" s="51" t="s">
        <v>11773</v>
      </c>
      <c r="QBN35" s="51" t="s">
        <v>11774</v>
      </c>
      <c r="QBO35" s="51" t="s">
        <v>11775</v>
      </c>
      <c r="QBP35" s="51" t="s">
        <v>11776</v>
      </c>
      <c r="QBQ35" s="51" t="s">
        <v>11777</v>
      </c>
      <c r="QBR35" s="51" t="s">
        <v>11778</v>
      </c>
      <c r="QBS35" s="51" t="s">
        <v>11779</v>
      </c>
      <c r="QBT35" s="51" t="s">
        <v>11780</v>
      </c>
      <c r="QBU35" s="51" t="s">
        <v>11781</v>
      </c>
      <c r="QBV35" s="51" t="s">
        <v>11782</v>
      </c>
      <c r="QBW35" s="51" t="s">
        <v>11783</v>
      </c>
      <c r="QBX35" s="51" t="s">
        <v>11784</v>
      </c>
      <c r="QBY35" s="51" t="s">
        <v>11785</v>
      </c>
      <c r="QBZ35" s="51" t="s">
        <v>11786</v>
      </c>
      <c r="QCA35" s="51" t="s">
        <v>11787</v>
      </c>
      <c r="QCB35" s="51" t="s">
        <v>11788</v>
      </c>
      <c r="QCC35" s="51" t="s">
        <v>11789</v>
      </c>
      <c r="QCD35" s="51" t="s">
        <v>11790</v>
      </c>
      <c r="QCE35" s="51" t="s">
        <v>11791</v>
      </c>
      <c r="QCF35" s="51" t="s">
        <v>11792</v>
      </c>
      <c r="QCG35" s="51" t="s">
        <v>11793</v>
      </c>
      <c r="QCH35" s="51" t="s">
        <v>11794</v>
      </c>
      <c r="QCI35" s="51" t="s">
        <v>11795</v>
      </c>
      <c r="QCJ35" s="51" t="s">
        <v>11796</v>
      </c>
      <c r="QCK35" s="51" t="s">
        <v>11797</v>
      </c>
      <c r="QCL35" s="51" t="s">
        <v>11798</v>
      </c>
      <c r="QCM35" s="51" t="s">
        <v>11799</v>
      </c>
      <c r="QCN35" s="51" t="s">
        <v>11800</v>
      </c>
      <c r="QCO35" s="51" t="s">
        <v>11801</v>
      </c>
      <c r="QCP35" s="51" t="s">
        <v>11802</v>
      </c>
      <c r="QCQ35" s="51" t="s">
        <v>11803</v>
      </c>
      <c r="QCR35" s="51" t="s">
        <v>11804</v>
      </c>
      <c r="QCS35" s="51" t="s">
        <v>11805</v>
      </c>
      <c r="QCT35" s="51" t="s">
        <v>11806</v>
      </c>
      <c r="QCU35" s="51" t="s">
        <v>11807</v>
      </c>
      <c r="QCV35" s="51" t="s">
        <v>11808</v>
      </c>
      <c r="QCW35" s="51" t="s">
        <v>11809</v>
      </c>
      <c r="QCX35" s="51" t="s">
        <v>11810</v>
      </c>
      <c r="QCY35" s="51" t="s">
        <v>11811</v>
      </c>
      <c r="QCZ35" s="51" t="s">
        <v>11812</v>
      </c>
      <c r="QDA35" s="51" t="s">
        <v>11813</v>
      </c>
      <c r="QDB35" s="51" t="s">
        <v>11814</v>
      </c>
      <c r="QDC35" s="51" t="s">
        <v>11815</v>
      </c>
      <c r="QDD35" s="51" t="s">
        <v>11816</v>
      </c>
      <c r="QDE35" s="51" t="s">
        <v>11817</v>
      </c>
      <c r="QDF35" s="51" t="s">
        <v>11818</v>
      </c>
      <c r="QDG35" s="51" t="s">
        <v>11819</v>
      </c>
      <c r="QDH35" s="51" t="s">
        <v>11820</v>
      </c>
      <c r="QDI35" s="51" t="s">
        <v>11821</v>
      </c>
      <c r="QDJ35" s="51" t="s">
        <v>11822</v>
      </c>
      <c r="QDK35" s="51" t="s">
        <v>11823</v>
      </c>
      <c r="QDL35" s="51" t="s">
        <v>11824</v>
      </c>
      <c r="QDM35" s="51" t="s">
        <v>11825</v>
      </c>
      <c r="QDN35" s="51" t="s">
        <v>11826</v>
      </c>
      <c r="QDO35" s="51" t="s">
        <v>11827</v>
      </c>
      <c r="QDP35" s="51" t="s">
        <v>11828</v>
      </c>
      <c r="QDQ35" s="51" t="s">
        <v>11829</v>
      </c>
      <c r="QDR35" s="51" t="s">
        <v>11830</v>
      </c>
      <c r="QDS35" s="51" t="s">
        <v>11831</v>
      </c>
      <c r="QDT35" s="51" t="s">
        <v>11832</v>
      </c>
      <c r="QDU35" s="51" t="s">
        <v>11833</v>
      </c>
      <c r="QDV35" s="51" t="s">
        <v>11834</v>
      </c>
      <c r="QDW35" s="51" t="s">
        <v>11835</v>
      </c>
      <c r="QDX35" s="51" t="s">
        <v>11836</v>
      </c>
      <c r="QDY35" s="51" t="s">
        <v>11837</v>
      </c>
      <c r="QDZ35" s="51" t="s">
        <v>11838</v>
      </c>
      <c r="QEA35" s="51" t="s">
        <v>11839</v>
      </c>
      <c r="QEB35" s="51" t="s">
        <v>11840</v>
      </c>
      <c r="QEC35" s="51" t="s">
        <v>11841</v>
      </c>
      <c r="QED35" s="51" t="s">
        <v>11842</v>
      </c>
      <c r="QEE35" s="51" t="s">
        <v>11843</v>
      </c>
      <c r="QEF35" s="51" t="s">
        <v>11844</v>
      </c>
      <c r="QEG35" s="51" t="s">
        <v>11845</v>
      </c>
      <c r="QEH35" s="51" t="s">
        <v>11846</v>
      </c>
      <c r="QEI35" s="51" t="s">
        <v>11847</v>
      </c>
      <c r="QEJ35" s="51" t="s">
        <v>11848</v>
      </c>
      <c r="QEK35" s="51" t="s">
        <v>11849</v>
      </c>
      <c r="QEL35" s="51" t="s">
        <v>11850</v>
      </c>
      <c r="QEM35" s="51" t="s">
        <v>11851</v>
      </c>
      <c r="QEN35" s="51" t="s">
        <v>11852</v>
      </c>
      <c r="QEO35" s="51" t="s">
        <v>11853</v>
      </c>
      <c r="QEP35" s="51" t="s">
        <v>11854</v>
      </c>
      <c r="QEQ35" s="51" t="s">
        <v>11855</v>
      </c>
      <c r="QER35" s="51" t="s">
        <v>11856</v>
      </c>
      <c r="QES35" s="51" t="s">
        <v>11857</v>
      </c>
      <c r="QET35" s="51" t="s">
        <v>11858</v>
      </c>
      <c r="QEU35" s="51" t="s">
        <v>11859</v>
      </c>
      <c r="QEV35" s="51" t="s">
        <v>11860</v>
      </c>
      <c r="QEW35" s="51" t="s">
        <v>11861</v>
      </c>
      <c r="QEX35" s="51" t="s">
        <v>11862</v>
      </c>
      <c r="QEY35" s="51" t="s">
        <v>11863</v>
      </c>
      <c r="QEZ35" s="51" t="s">
        <v>11864</v>
      </c>
      <c r="QFA35" s="51" t="s">
        <v>11865</v>
      </c>
      <c r="QFB35" s="51" t="s">
        <v>11866</v>
      </c>
      <c r="QFC35" s="51" t="s">
        <v>11867</v>
      </c>
      <c r="QFD35" s="51" t="s">
        <v>11868</v>
      </c>
      <c r="QFE35" s="51" t="s">
        <v>11869</v>
      </c>
      <c r="QFF35" s="51" t="s">
        <v>11870</v>
      </c>
      <c r="QFG35" s="51" t="s">
        <v>11871</v>
      </c>
      <c r="QFH35" s="51" t="s">
        <v>11872</v>
      </c>
      <c r="QFI35" s="51" t="s">
        <v>11873</v>
      </c>
      <c r="QFJ35" s="51" t="s">
        <v>11874</v>
      </c>
      <c r="QFK35" s="51" t="s">
        <v>11875</v>
      </c>
      <c r="QFL35" s="51" t="s">
        <v>11876</v>
      </c>
      <c r="QFM35" s="51" t="s">
        <v>11877</v>
      </c>
      <c r="QFN35" s="51" t="s">
        <v>11878</v>
      </c>
      <c r="QFO35" s="51" t="s">
        <v>11879</v>
      </c>
      <c r="QFP35" s="51" t="s">
        <v>11880</v>
      </c>
      <c r="QFQ35" s="51" t="s">
        <v>11881</v>
      </c>
      <c r="QFR35" s="51" t="s">
        <v>11882</v>
      </c>
      <c r="QFS35" s="51" t="s">
        <v>11883</v>
      </c>
      <c r="QFT35" s="51" t="s">
        <v>11884</v>
      </c>
      <c r="QFU35" s="51" t="s">
        <v>11885</v>
      </c>
      <c r="QFV35" s="51" t="s">
        <v>11886</v>
      </c>
      <c r="QFW35" s="51" t="s">
        <v>11887</v>
      </c>
      <c r="QFX35" s="51" t="s">
        <v>11888</v>
      </c>
      <c r="QFY35" s="51" t="s">
        <v>11889</v>
      </c>
      <c r="QFZ35" s="51" t="s">
        <v>11890</v>
      </c>
      <c r="QGA35" s="51" t="s">
        <v>11891</v>
      </c>
      <c r="QGB35" s="51" t="s">
        <v>11892</v>
      </c>
      <c r="QGC35" s="51" t="s">
        <v>11893</v>
      </c>
      <c r="QGD35" s="51" t="s">
        <v>11894</v>
      </c>
      <c r="QGE35" s="51" t="s">
        <v>11895</v>
      </c>
      <c r="QGF35" s="51" t="s">
        <v>11896</v>
      </c>
      <c r="QGG35" s="51" t="s">
        <v>11897</v>
      </c>
      <c r="QGH35" s="51" t="s">
        <v>11898</v>
      </c>
      <c r="QGI35" s="51" t="s">
        <v>11899</v>
      </c>
      <c r="QGJ35" s="51" t="s">
        <v>11900</v>
      </c>
      <c r="QGK35" s="51" t="s">
        <v>11901</v>
      </c>
      <c r="QGL35" s="51" t="s">
        <v>11902</v>
      </c>
      <c r="QGM35" s="51" t="s">
        <v>11903</v>
      </c>
      <c r="QGN35" s="51" t="s">
        <v>11904</v>
      </c>
      <c r="QGO35" s="51" t="s">
        <v>11905</v>
      </c>
      <c r="QGP35" s="51" t="s">
        <v>11906</v>
      </c>
      <c r="QGQ35" s="51" t="s">
        <v>11907</v>
      </c>
      <c r="QGR35" s="51" t="s">
        <v>11908</v>
      </c>
      <c r="QGS35" s="51" t="s">
        <v>11909</v>
      </c>
      <c r="QGT35" s="51" t="s">
        <v>11910</v>
      </c>
      <c r="QGU35" s="51" t="s">
        <v>11911</v>
      </c>
      <c r="QGV35" s="51" t="s">
        <v>11912</v>
      </c>
      <c r="QGW35" s="51" t="s">
        <v>11913</v>
      </c>
      <c r="QGX35" s="51" t="s">
        <v>11914</v>
      </c>
      <c r="QGY35" s="51" t="s">
        <v>11915</v>
      </c>
      <c r="QGZ35" s="51" t="s">
        <v>11916</v>
      </c>
      <c r="QHA35" s="51" t="s">
        <v>11917</v>
      </c>
      <c r="QHB35" s="51" t="s">
        <v>11918</v>
      </c>
      <c r="QHC35" s="51" t="s">
        <v>11919</v>
      </c>
      <c r="QHD35" s="51" t="s">
        <v>11920</v>
      </c>
      <c r="QHE35" s="51" t="s">
        <v>11921</v>
      </c>
      <c r="QHF35" s="51" t="s">
        <v>11922</v>
      </c>
      <c r="QHG35" s="51" t="s">
        <v>11923</v>
      </c>
      <c r="QHH35" s="51" t="s">
        <v>11924</v>
      </c>
      <c r="QHI35" s="51" t="s">
        <v>11925</v>
      </c>
      <c r="QHJ35" s="51" t="s">
        <v>11926</v>
      </c>
      <c r="QHK35" s="51" t="s">
        <v>11927</v>
      </c>
      <c r="QHL35" s="51" t="s">
        <v>11928</v>
      </c>
      <c r="QHM35" s="51" t="s">
        <v>11929</v>
      </c>
      <c r="QHN35" s="51" t="s">
        <v>11930</v>
      </c>
      <c r="QHO35" s="51" t="s">
        <v>11931</v>
      </c>
      <c r="QHP35" s="51" t="s">
        <v>11932</v>
      </c>
      <c r="QHQ35" s="51" t="s">
        <v>11933</v>
      </c>
      <c r="QHR35" s="51" t="s">
        <v>11934</v>
      </c>
      <c r="QHS35" s="51" t="s">
        <v>11935</v>
      </c>
      <c r="QHT35" s="51" t="s">
        <v>11936</v>
      </c>
      <c r="QHU35" s="51" t="s">
        <v>11937</v>
      </c>
      <c r="QHV35" s="51" t="s">
        <v>11938</v>
      </c>
      <c r="QHW35" s="51" t="s">
        <v>11939</v>
      </c>
      <c r="QHX35" s="51" t="s">
        <v>11940</v>
      </c>
      <c r="QHY35" s="51" t="s">
        <v>11941</v>
      </c>
      <c r="QHZ35" s="51" t="s">
        <v>11942</v>
      </c>
      <c r="QIA35" s="51" t="s">
        <v>11943</v>
      </c>
      <c r="QIB35" s="51" t="s">
        <v>11944</v>
      </c>
      <c r="QIC35" s="51" t="s">
        <v>11945</v>
      </c>
      <c r="QID35" s="51" t="s">
        <v>11946</v>
      </c>
      <c r="QIE35" s="51" t="s">
        <v>11947</v>
      </c>
      <c r="QIF35" s="51" t="s">
        <v>11948</v>
      </c>
      <c r="QIG35" s="51" t="s">
        <v>11949</v>
      </c>
      <c r="QIH35" s="51" t="s">
        <v>11950</v>
      </c>
      <c r="QII35" s="51" t="s">
        <v>11951</v>
      </c>
      <c r="QIJ35" s="51" t="s">
        <v>11952</v>
      </c>
      <c r="QIK35" s="51" t="s">
        <v>11953</v>
      </c>
      <c r="QIL35" s="51" t="s">
        <v>11954</v>
      </c>
      <c r="QIM35" s="51" t="s">
        <v>11955</v>
      </c>
      <c r="QIN35" s="51" t="s">
        <v>11956</v>
      </c>
      <c r="QIO35" s="51" t="s">
        <v>11957</v>
      </c>
      <c r="QIP35" s="51" t="s">
        <v>11958</v>
      </c>
      <c r="QIQ35" s="51" t="s">
        <v>11959</v>
      </c>
      <c r="QIR35" s="51" t="s">
        <v>11960</v>
      </c>
      <c r="QIS35" s="51" t="s">
        <v>11961</v>
      </c>
      <c r="QIT35" s="51" t="s">
        <v>11962</v>
      </c>
      <c r="QIU35" s="51" t="s">
        <v>11963</v>
      </c>
      <c r="QIV35" s="51" t="s">
        <v>11964</v>
      </c>
      <c r="QIW35" s="51" t="s">
        <v>11965</v>
      </c>
      <c r="QIX35" s="51" t="s">
        <v>11966</v>
      </c>
      <c r="QIY35" s="51" t="s">
        <v>11967</v>
      </c>
      <c r="QIZ35" s="51" t="s">
        <v>11968</v>
      </c>
      <c r="QJA35" s="51" t="s">
        <v>11969</v>
      </c>
      <c r="QJB35" s="51" t="s">
        <v>11970</v>
      </c>
      <c r="QJC35" s="51" t="s">
        <v>11971</v>
      </c>
      <c r="QJD35" s="51" t="s">
        <v>11972</v>
      </c>
      <c r="QJE35" s="51" t="s">
        <v>11973</v>
      </c>
      <c r="QJF35" s="51" t="s">
        <v>11974</v>
      </c>
      <c r="QJG35" s="51" t="s">
        <v>11975</v>
      </c>
      <c r="QJH35" s="51" t="s">
        <v>11976</v>
      </c>
      <c r="QJI35" s="51" t="s">
        <v>11977</v>
      </c>
      <c r="QJJ35" s="51" t="s">
        <v>11978</v>
      </c>
      <c r="QJK35" s="51" t="s">
        <v>11979</v>
      </c>
      <c r="QJL35" s="51" t="s">
        <v>11980</v>
      </c>
      <c r="QJM35" s="51" t="s">
        <v>11981</v>
      </c>
      <c r="QJN35" s="51" t="s">
        <v>11982</v>
      </c>
      <c r="QJO35" s="51" t="s">
        <v>11983</v>
      </c>
      <c r="QJP35" s="51" t="s">
        <v>11984</v>
      </c>
      <c r="QJQ35" s="51" t="s">
        <v>11985</v>
      </c>
      <c r="QJR35" s="51" t="s">
        <v>11986</v>
      </c>
      <c r="QJS35" s="51" t="s">
        <v>11987</v>
      </c>
      <c r="QJT35" s="51" t="s">
        <v>11988</v>
      </c>
      <c r="QJU35" s="51" t="s">
        <v>11989</v>
      </c>
      <c r="QJV35" s="51" t="s">
        <v>11990</v>
      </c>
      <c r="QJW35" s="51" t="s">
        <v>11991</v>
      </c>
      <c r="QJX35" s="51" t="s">
        <v>11992</v>
      </c>
      <c r="QJY35" s="51" t="s">
        <v>11993</v>
      </c>
      <c r="QJZ35" s="51" t="s">
        <v>11994</v>
      </c>
      <c r="QKA35" s="51" t="s">
        <v>11995</v>
      </c>
      <c r="QKB35" s="51" t="s">
        <v>11996</v>
      </c>
      <c r="QKC35" s="51" t="s">
        <v>11997</v>
      </c>
      <c r="QKD35" s="51" t="s">
        <v>11998</v>
      </c>
      <c r="QKE35" s="51" t="s">
        <v>11999</v>
      </c>
      <c r="QKF35" s="51" t="s">
        <v>12000</v>
      </c>
      <c r="QKG35" s="51" t="s">
        <v>12001</v>
      </c>
      <c r="QKH35" s="51" t="s">
        <v>12002</v>
      </c>
      <c r="QKI35" s="51" t="s">
        <v>12003</v>
      </c>
      <c r="QKJ35" s="51" t="s">
        <v>12004</v>
      </c>
      <c r="QKK35" s="51" t="s">
        <v>12005</v>
      </c>
      <c r="QKL35" s="51" t="s">
        <v>12006</v>
      </c>
      <c r="QKM35" s="51" t="s">
        <v>12007</v>
      </c>
      <c r="QKN35" s="51" t="s">
        <v>12008</v>
      </c>
      <c r="QKO35" s="51" t="s">
        <v>12009</v>
      </c>
      <c r="QKP35" s="51" t="s">
        <v>12010</v>
      </c>
      <c r="QKQ35" s="51" t="s">
        <v>12011</v>
      </c>
      <c r="QKR35" s="51" t="s">
        <v>12012</v>
      </c>
      <c r="QKS35" s="51" t="s">
        <v>12013</v>
      </c>
      <c r="QKT35" s="51" t="s">
        <v>12014</v>
      </c>
      <c r="QKU35" s="51" t="s">
        <v>12015</v>
      </c>
      <c r="QKV35" s="51" t="s">
        <v>12016</v>
      </c>
      <c r="QKW35" s="51" t="s">
        <v>12017</v>
      </c>
      <c r="QKX35" s="51" t="s">
        <v>12018</v>
      </c>
      <c r="QKY35" s="51" t="s">
        <v>12019</v>
      </c>
      <c r="QKZ35" s="51" t="s">
        <v>12020</v>
      </c>
      <c r="QLA35" s="51" t="s">
        <v>12021</v>
      </c>
      <c r="QLB35" s="51" t="s">
        <v>12022</v>
      </c>
      <c r="QLC35" s="51" t="s">
        <v>12023</v>
      </c>
      <c r="QLD35" s="51" t="s">
        <v>12024</v>
      </c>
      <c r="QLE35" s="51" t="s">
        <v>12025</v>
      </c>
      <c r="QLF35" s="51" t="s">
        <v>12026</v>
      </c>
      <c r="QLG35" s="51" t="s">
        <v>12027</v>
      </c>
      <c r="QLH35" s="51" t="s">
        <v>12028</v>
      </c>
      <c r="QLI35" s="51" t="s">
        <v>12029</v>
      </c>
      <c r="QLJ35" s="51" t="s">
        <v>12030</v>
      </c>
      <c r="QLK35" s="51" t="s">
        <v>12031</v>
      </c>
      <c r="QLL35" s="51" t="s">
        <v>12032</v>
      </c>
      <c r="QLM35" s="51" t="s">
        <v>12033</v>
      </c>
      <c r="QLN35" s="51" t="s">
        <v>12034</v>
      </c>
      <c r="QLO35" s="51" t="s">
        <v>12035</v>
      </c>
      <c r="QLP35" s="51" t="s">
        <v>12036</v>
      </c>
      <c r="QLQ35" s="51" t="s">
        <v>12037</v>
      </c>
      <c r="QLR35" s="51" t="s">
        <v>12038</v>
      </c>
      <c r="QLS35" s="51" t="s">
        <v>12039</v>
      </c>
      <c r="QLT35" s="51" t="s">
        <v>12040</v>
      </c>
      <c r="QLU35" s="51" t="s">
        <v>12041</v>
      </c>
      <c r="QLV35" s="51" t="s">
        <v>12042</v>
      </c>
      <c r="QLW35" s="51" t="s">
        <v>12043</v>
      </c>
      <c r="QLX35" s="51" t="s">
        <v>12044</v>
      </c>
      <c r="QLY35" s="51" t="s">
        <v>12045</v>
      </c>
      <c r="QLZ35" s="51" t="s">
        <v>12046</v>
      </c>
      <c r="QMA35" s="51" t="s">
        <v>12047</v>
      </c>
      <c r="QMB35" s="51" t="s">
        <v>12048</v>
      </c>
      <c r="QMC35" s="51" t="s">
        <v>12049</v>
      </c>
      <c r="QMD35" s="51" t="s">
        <v>12050</v>
      </c>
      <c r="QME35" s="51" t="s">
        <v>12051</v>
      </c>
      <c r="QMF35" s="51" t="s">
        <v>12052</v>
      </c>
      <c r="QMG35" s="51" t="s">
        <v>12053</v>
      </c>
      <c r="QMH35" s="51" t="s">
        <v>12054</v>
      </c>
      <c r="QMI35" s="51" t="s">
        <v>12055</v>
      </c>
      <c r="QMJ35" s="51" t="s">
        <v>12056</v>
      </c>
      <c r="QMK35" s="51" t="s">
        <v>12057</v>
      </c>
      <c r="QML35" s="51" t="s">
        <v>12058</v>
      </c>
      <c r="QMM35" s="51" t="s">
        <v>12059</v>
      </c>
      <c r="QMN35" s="51" t="s">
        <v>12060</v>
      </c>
      <c r="QMO35" s="51" t="s">
        <v>12061</v>
      </c>
      <c r="QMP35" s="51" t="s">
        <v>12062</v>
      </c>
      <c r="QMQ35" s="51" t="s">
        <v>12063</v>
      </c>
      <c r="QMR35" s="51" t="s">
        <v>12064</v>
      </c>
      <c r="QMS35" s="51" t="s">
        <v>12065</v>
      </c>
      <c r="QMT35" s="51" t="s">
        <v>12066</v>
      </c>
      <c r="QMU35" s="51" t="s">
        <v>12067</v>
      </c>
      <c r="QMV35" s="51" t="s">
        <v>12068</v>
      </c>
      <c r="QMW35" s="51" t="s">
        <v>12069</v>
      </c>
      <c r="QMX35" s="51" t="s">
        <v>12070</v>
      </c>
      <c r="QMY35" s="51" t="s">
        <v>12071</v>
      </c>
      <c r="QMZ35" s="51" t="s">
        <v>12072</v>
      </c>
      <c r="QNA35" s="51" t="s">
        <v>12073</v>
      </c>
      <c r="QNB35" s="51" t="s">
        <v>12074</v>
      </c>
      <c r="QNC35" s="51" t="s">
        <v>12075</v>
      </c>
      <c r="QND35" s="51" t="s">
        <v>12076</v>
      </c>
      <c r="QNE35" s="51" t="s">
        <v>12077</v>
      </c>
      <c r="QNF35" s="51" t="s">
        <v>12078</v>
      </c>
      <c r="QNG35" s="51" t="s">
        <v>12079</v>
      </c>
      <c r="QNH35" s="51" t="s">
        <v>12080</v>
      </c>
      <c r="QNI35" s="51" t="s">
        <v>12081</v>
      </c>
      <c r="QNJ35" s="51" t="s">
        <v>12082</v>
      </c>
      <c r="QNK35" s="51" t="s">
        <v>12083</v>
      </c>
      <c r="QNL35" s="51" t="s">
        <v>12084</v>
      </c>
      <c r="QNM35" s="51" t="s">
        <v>12085</v>
      </c>
      <c r="QNN35" s="51" t="s">
        <v>12086</v>
      </c>
      <c r="QNO35" s="51" t="s">
        <v>12087</v>
      </c>
      <c r="QNP35" s="51" t="s">
        <v>12088</v>
      </c>
      <c r="QNQ35" s="51" t="s">
        <v>12089</v>
      </c>
      <c r="QNR35" s="51" t="s">
        <v>12090</v>
      </c>
      <c r="QNS35" s="51" t="s">
        <v>12091</v>
      </c>
      <c r="QNT35" s="51" t="s">
        <v>12092</v>
      </c>
      <c r="QNU35" s="51" t="s">
        <v>12093</v>
      </c>
      <c r="QNV35" s="51" t="s">
        <v>12094</v>
      </c>
      <c r="QNW35" s="51" t="s">
        <v>12095</v>
      </c>
      <c r="QNX35" s="51" t="s">
        <v>12096</v>
      </c>
      <c r="QNY35" s="51" t="s">
        <v>12097</v>
      </c>
      <c r="QNZ35" s="51" t="s">
        <v>12098</v>
      </c>
      <c r="QOA35" s="51" t="s">
        <v>12099</v>
      </c>
      <c r="QOB35" s="51" t="s">
        <v>12100</v>
      </c>
      <c r="QOC35" s="51" t="s">
        <v>12101</v>
      </c>
      <c r="QOD35" s="51" t="s">
        <v>12102</v>
      </c>
      <c r="QOE35" s="51" t="s">
        <v>12103</v>
      </c>
      <c r="QOF35" s="51" t="s">
        <v>12104</v>
      </c>
      <c r="QOG35" s="51" t="s">
        <v>12105</v>
      </c>
      <c r="QOH35" s="51" t="s">
        <v>12106</v>
      </c>
      <c r="QOI35" s="51" t="s">
        <v>12107</v>
      </c>
      <c r="QOJ35" s="51" t="s">
        <v>12108</v>
      </c>
      <c r="QOK35" s="51" t="s">
        <v>12109</v>
      </c>
      <c r="QOL35" s="51" t="s">
        <v>12110</v>
      </c>
      <c r="QOM35" s="51" t="s">
        <v>12111</v>
      </c>
      <c r="QON35" s="51" t="s">
        <v>12112</v>
      </c>
      <c r="QOO35" s="51" t="s">
        <v>12113</v>
      </c>
      <c r="QOP35" s="51" t="s">
        <v>12114</v>
      </c>
      <c r="QOQ35" s="51" t="s">
        <v>12115</v>
      </c>
      <c r="QOR35" s="51" t="s">
        <v>12116</v>
      </c>
      <c r="QOS35" s="51" t="s">
        <v>12117</v>
      </c>
      <c r="QOT35" s="51" t="s">
        <v>12118</v>
      </c>
      <c r="QOU35" s="51" t="s">
        <v>12119</v>
      </c>
      <c r="QOV35" s="51" t="s">
        <v>12120</v>
      </c>
      <c r="QOW35" s="51" t="s">
        <v>12121</v>
      </c>
      <c r="QOX35" s="51" t="s">
        <v>12122</v>
      </c>
      <c r="QOY35" s="51" t="s">
        <v>12123</v>
      </c>
      <c r="QOZ35" s="51" t="s">
        <v>12124</v>
      </c>
      <c r="QPA35" s="51" t="s">
        <v>12125</v>
      </c>
      <c r="QPB35" s="51" t="s">
        <v>12126</v>
      </c>
      <c r="QPC35" s="51" t="s">
        <v>12127</v>
      </c>
      <c r="QPD35" s="51" t="s">
        <v>12128</v>
      </c>
      <c r="QPE35" s="51" t="s">
        <v>12129</v>
      </c>
      <c r="QPF35" s="51" t="s">
        <v>12130</v>
      </c>
      <c r="QPG35" s="51" t="s">
        <v>12131</v>
      </c>
      <c r="QPH35" s="51" t="s">
        <v>12132</v>
      </c>
      <c r="QPI35" s="51" t="s">
        <v>12133</v>
      </c>
      <c r="QPJ35" s="51" t="s">
        <v>12134</v>
      </c>
      <c r="QPK35" s="51" t="s">
        <v>12135</v>
      </c>
      <c r="QPL35" s="51" t="s">
        <v>12136</v>
      </c>
      <c r="QPM35" s="51" t="s">
        <v>12137</v>
      </c>
      <c r="QPN35" s="51" t="s">
        <v>12138</v>
      </c>
      <c r="QPO35" s="51" t="s">
        <v>12139</v>
      </c>
      <c r="QPP35" s="51" t="s">
        <v>12140</v>
      </c>
      <c r="QPQ35" s="51" t="s">
        <v>12141</v>
      </c>
      <c r="QPR35" s="51" t="s">
        <v>12142</v>
      </c>
      <c r="QPS35" s="51" t="s">
        <v>12143</v>
      </c>
      <c r="QPT35" s="51" t="s">
        <v>12144</v>
      </c>
      <c r="QPU35" s="51" t="s">
        <v>12145</v>
      </c>
      <c r="QPV35" s="51" t="s">
        <v>12146</v>
      </c>
      <c r="QPW35" s="51" t="s">
        <v>12147</v>
      </c>
      <c r="QPX35" s="51" t="s">
        <v>12148</v>
      </c>
      <c r="QPY35" s="51" t="s">
        <v>12149</v>
      </c>
      <c r="QPZ35" s="51" t="s">
        <v>12150</v>
      </c>
      <c r="QQA35" s="51" t="s">
        <v>12151</v>
      </c>
      <c r="QQB35" s="51" t="s">
        <v>12152</v>
      </c>
      <c r="QQC35" s="51" t="s">
        <v>12153</v>
      </c>
      <c r="QQD35" s="51" t="s">
        <v>12154</v>
      </c>
      <c r="QQE35" s="51" t="s">
        <v>12155</v>
      </c>
      <c r="QQF35" s="51" t="s">
        <v>12156</v>
      </c>
      <c r="QQG35" s="51" t="s">
        <v>12157</v>
      </c>
      <c r="QQH35" s="51" t="s">
        <v>12158</v>
      </c>
      <c r="QQI35" s="51" t="s">
        <v>12159</v>
      </c>
      <c r="QQJ35" s="51" t="s">
        <v>12160</v>
      </c>
      <c r="QQK35" s="51" t="s">
        <v>12161</v>
      </c>
      <c r="QQL35" s="51" t="s">
        <v>12162</v>
      </c>
      <c r="QQM35" s="51" t="s">
        <v>12163</v>
      </c>
      <c r="QQN35" s="51" t="s">
        <v>12164</v>
      </c>
      <c r="QQO35" s="51" t="s">
        <v>12165</v>
      </c>
      <c r="QQP35" s="51" t="s">
        <v>12166</v>
      </c>
      <c r="QQQ35" s="51" t="s">
        <v>12167</v>
      </c>
      <c r="QQR35" s="51" t="s">
        <v>12168</v>
      </c>
      <c r="QQS35" s="51" t="s">
        <v>12169</v>
      </c>
      <c r="QQT35" s="51" t="s">
        <v>12170</v>
      </c>
      <c r="QQU35" s="51" t="s">
        <v>12171</v>
      </c>
      <c r="QQV35" s="51" t="s">
        <v>12172</v>
      </c>
      <c r="QQW35" s="51" t="s">
        <v>12173</v>
      </c>
      <c r="QQX35" s="51" t="s">
        <v>12174</v>
      </c>
      <c r="QQY35" s="51" t="s">
        <v>12175</v>
      </c>
      <c r="QQZ35" s="51" t="s">
        <v>12176</v>
      </c>
      <c r="QRA35" s="51" t="s">
        <v>12177</v>
      </c>
      <c r="QRB35" s="51" t="s">
        <v>12178</v>
      </c>
      <c r="QRC35" s="51" t="s">
        <v>12179</v>
      </c>
      <c r="QRD35" s="51" t="s">
        <v>12180</v>
      </c>
      <c r="QRE35" s="51" t="s">
        <v>12181</v>
      </c>
      <c r="QRF35" s="51" t="s">
        <v>12182</v>
      </c>
      <c r="QRG35" s="51" t="s">
        <v>12183</v>
      </c>
      <c r="QRH35" s="51" t="s">
        <v>12184</v>
      </c>
      <c r="QRI35" s="51" t="s">
        <v>12185</v>
      </c>
      <c r="QRJ35" s="51" t="s">
        <v>12186</v>
      </c>
      <c r="QRK35" s="51" t="s">
        <v>12187</v>
      </c>
      <c r="QRL35" s="51" t="s">
        <v>12188</v>
      </c>
      <c r="QRM35" s="51" t="s">
        <v>12189</v>
      </c>
      <c r="QRN35" s="51" t="s">
        <v>12190</v>
      </c>
      <c r="QRO35" s="51" t="s">
        <v>12191</v>
      </c>
      <c r="QRP35" s="51" t="s">
        <v>12192</v>
      </c>
      <c r="QRQ35" s="51" t="s">
        <v>12193</v>
      </c>
      <c r="QRR35" s="51" t="s">
        <v>12194</v>
      </c>
      <c r="QRS35" s="51" t="s">
        <v>12195</v>
      </c>
      <c r="QRT35" s="51" t="s">
        <v>12196</v>
      </c>
      <c r="QRU35" s="51" t="s">
        <v>12197</v>
      </c>
      <c r="QRV35" s="51" t="s">
        <v>12198</v>
      </c>
      <c r="QRW35" s="51" t="s">
        <v>12199</v>
      </c>
      <c r="QRX35" s="51" t="s">
        <v>12200</v>
      </c>
      <c r="QRY35" s="51" t="s">
        <v>12201</v>
      </c>
      <c r="QRZ35" s="51" t="s">
        <v>12202</v>
      </c>
      <c r="QSA35" s="51" t="s">
        <v>12203</v>
      </c>
      <c r="QSB35" s="51" t="s">
        <v>12204</v>
      </c>
      <c r="QSC35" s="51" t="s">
        <v>12205</v>
      </c>
      <c r="QSD35" s="51" t="s">
        <v>12206</v>
      </c>
      <c r="QSE35" s="51" t="s">
        <v>12207</v>
      </c>
      <c r="QSF35" s="51" t="s">
        <v>12208</v>
      </c>
      <c r="QSG35" s="51" t="s">
        <v>12209</v>
      </c>
      <c r="QSH35" s="51" t="s">
        <v>12210</v>
      </c>
      <c r="QSI35" s="51" t="s">
        <v>12211</v>
      </c>
      <c r="QSJ35" s="51" t="s">
        <v>12212</v>
      </c>
      <c r="QSK35" s="51" t="s">
        <v>12213</v>
      </c>
      <c r="QSL35" s="51" t="s">
        <v>12214</v>
      </c>
      <c r="QSM35" s="51" t="s">
        <v>12215</v>
      </c>
      <c r="QSN35" s="51" t="s">
        <v>12216</v>
      </c>
      <c r="QSO35" s="51" t="s">
        <v>12217</v>
      </c>
      <c r="QSP35" s="51" t="s">
        <v>12218</v>
      </c>
      <c r="QSQ35" s="51" t="s">
        <v>12219</v>
      </c>
      <c r="QSR35" s="51" t="s">
        <v>12220</v>
      </c>
      <c r="QSS35" s="51" t="s">
        <v>12221</v>
      </c>
      <c r="QST35" s="51" t="s">
        <v>12222</v>
      </c>
      <c r="QSU35" s="51" t="s">
        <v>12223</v>
      </c>
      <c r="QSV35" s="51" t="s">
        <v>12224</v>
      </c>
      <c r="QSW35" s="51" t="s">
        <v>12225</v>
      </c>
      <c r="QSX35" s="51" t="s">
        <v>12226</v>
      </c>
      <c r="QSY35" s="51" t="s">
        <v>12227</v>
      </c>
      <c r="QSZ35" s="51" t="s">
        <v>12228</v>
      </c>
      <c r="QTA35" s="51" t="s">
        <v>12229</v>
      </c>
      <c r="QTB35" s="51" t="s">
        <v>12230</v>
      </c>
      <c r="QTC35" s="51" t="s">
        <v>12231</v>
      </c>
      <c r="QTD35" s="51" t="s">
        <v>12232</v>
      </c>
      <c r="QTE35" s="51" t="s">
        <v>12233</v>
      </c>
      <c r="QTF35" s="51" t="s">
        <v>12234</v>
      </c>
      <c r="QTG35" s="51" t="s">
        <v>12235</v>
      </c>
      <c r="QTH35" s="51" t="s">
        <v>12236</v>
      </c>
      <c r="QTI35" s="51" t="s">
        <v>12237</v>
      </c>
      <c r="QTJ35" s="51" t="s">
        <v>12238</v>
      </c>
      <c r="QTK35" s="51" t="s">
        <v>12239</v>
      </c>
      <c r="QTL35" s="51" t="s">
        <v>12240</v>
      </c>
      <c r="QTM35" s="51" t="s">
        <v>12241</v>
      </c>
      <c r="QTN35" s="51" t="s">
        <v>12242</v>
      </c>
      <c r="QTO35" s="51" t="s">
        <v>12243</v>
      </c>
      <c r="QTP35" s="51" t="s">
        <v>12244</v>
      </c>
      <c r="QTQ35" s="51" t="s">
        <v>12245</v>
      </c>
      <c r="QTR35" s="51" t="s">
        <v>12246</v>
      </c>
      <c r="QTS35" s="51" t="s">
        <v>12247</v>
      </c>
      <c r="QTT35" s="51" t="s">
        <v>12248</v>
      </c>
      <c r="QTU35" s="51" t="s">
        <v>12249</v>
      </c>
      <c r="QTV35" s="51" t="s">
        <v>12250</v>
      </c>
      <c r="QTW35" s="51" t="s">
        <v>12251</v>
      </c>
      <c r="QTX35" s="51" t="s">
        <v>12252</v>
      </c>
      <c r="QTY35" s="51" t="s">
        <v>12253</v>
      </c>
      <c r="QTZ35" s="51" t="s">
        <v>12254</v>
      </c>
      <c r="QUA35" s="51" t="s">
        <v>12255</v>
      </c>
      <c r="QUB35" s="51" t="s">
        <v>12256</v>
      </c>
      <c r="QUC35" s="51" t="s">
        <v>12257</v>
      </c>
      <c r="QUD35" s="51" t="s">
        <v>12258</v>
      </c>
      <c r="QUE35" s="51" t="s">
        <v>12259</v>
      </c>
      <c r="QUF35" s="51" t="s">
        <v>12260</v>
      </c>
      <c r="QUG35" s="51" t="s">
        <v>12261</v>
      </c>
      <c r="QUH35" s="51" t="s">
        <v>12262</v>
      </c>
      <c r="QUI35" s="51" t="s">
        <v>12263</v>
      </c>
      <c r="QUJ35" s="51" t="s">
        <v>12264</v>
      </c>
      <c r="QUK35" s="51" t="s">
        <v>12265</v>
      </c>
      <c r="QUL35" s="51" t="s">
        <v>12266</v>
      </c>
      <c r="QUM35" s="51" t="s">
        <v>12267</v>
      </c>
      <c r="QUN35" s="51" t="s">
        <v>12268</v>
      </c>
      <c r="QUO35" s="51" t="s">
        <v>12269</v>
      </c>
      <c r="QUP35" s="51" t="s">
        <v>12270</v>
      </c>
      <c r="QUQ35" s="51" t="s">
        <v>12271</v>
      </c>
      <c r="QUR35" s="51" t="s">
        <v>12272</v>
      </c>
      <c r="QUS35" s="51" t="s">
        <v>12273</v>
      </c>
      <c r="QUT35" s="51" t="s">
        <v>12274</v>
      </c>
      <c r="QUU35" s="51" t="s">
        <v>12275</v>
      </c>
      <c r="QUV35" s="51" t="s">
        <v>12276</v>
      </c>
      <c r="QUW35" s="51" t="s">
        <v>12277</v>
      </c>
      <c r="QUX35" s="51" t="s">
        <v>12278</v>
      </c>
      <c r="QUY35" s="51" t="s">
        <v>12279</v>
      </c>
      <c r="QUZ35" s="51" t="s">
        <v>12280</v>
      </c>
      <c r="QVA35" s="51" t="s">
        <v>12281</v>
      </c>
      <c r="QVB35" s="51" t="s">
        <v>12282</v>
      </c>
      <c r="QVC35" s="51" t="s">
        <v>12283</v>
      </c>
      <c r="QVD35" s="51" t="s">
        <v>12284</v>
      </c>
      <c r="QVE35" s="51" t="s">
        <v>12285</v>
      </c>
      <c r="QVF35" s="51" t="s">
        <v>12286</v>
      </c>
      <c r="QVG35" s="51" t="s">
        <v>12287</v>
      </c>
      <c r="QVH35" s="51" t="s">
        <v>12288</v>
      </c>
      <c r="QVI35" s="51" t="s">
        <v>12289</v>
      </c>
      <c r="QVJ35" s="51" t="s">
        <v>12290</v>
      </c>
      <c r="QVK35" s="51" t="s">
        <v>12291</v>
      </c>
      <c r="QVL35" s="51" t="s">
        <v>12292</v>
      </c>
      <c r="QVM35" s="51" t="s">
        <v>12293</v>
      </c>
      <c r="QVN35" s="51" t="s">
        <v>12294</v>
      </c>
      <c r="QVO35" s="51" t="s">
        <v>12295</v>
      </c>
      <c r="QVP35" s="51" t="s">
        <v>12296</v>
      </c>
      <c r="QVQ35" s="51" t="s">
        <v>12297</v>
      </c>
      <c r="QVR35" s="51" t="s">
        <v>12298</v>
      </c>
      <c r="QVS35" s="51" t="s">
        <v>12299</v>
      </c>
      <c r="QVT35" s="51" t="s">
        <v>12300</v>
      </c>
      <c r="QVU35" s="51" t="s">
        <v>12301</v>
      </c>
      <c r="QVV35" s="51" t="s">
        <v>12302</v>
      </c>
      <c r="QVW35" s="51" t="s">
        <v>12303</v>
      </c>
      <c r="QVX35" s="51" t="s">
        <v>12304</v>
      </c>
      <c r="QVY35" s="51" t="s">
        <v>12305</v>
      </c>
      <c r="QVZ35" s="51" t="s">
        <v>12306</v>
      </c>
      <c r="QWA35" s="51" t="s">
        <v>12307</v>
      </c>
      <c r="QWB35" s="51" t="s">
        <v>12308</v>
      </c>
      <c r="QWC35" s="51" t="s">
        <v>12309</v>
      </c>
      <c r="QWD35" s="51" t="s">
        <v>12310</v>
      </c>
      <c r="QWE35" s="51" t="s">
        <v>12311</v>
      </c>
      <c r="QWF35" s="51" t="s">
        <v>12312</v>
      </c>
      <c r="QWG35" s="51" t="s">
        <v>12313</v>
      </c>
      <c r="QWH35" s="51" t="s">
        <v>12314</v>
      </c>
      <c r="QWI35" s="51" t="s">
        <v>12315</v>
      </c>
      <c r="QWJ35" s="51" t="s">
        <v>12316</v>
      </c>
      <c r="QWK35" s="51" t="s">
        <v>12317</v>
      </c>
      <c r="QWL35" s="51" t="s">
        <v>12318</v>
      </c>
      <c r="QWM35" s="51" t="s">
        <v>12319</v>
      </c>
      <c r="QWN35" s="51" t="s">
        <v>12320</v>
      </c>
      <c r="QWO35" s="51" t="s">
        <v>12321</v>
      </c>
      <c r="QWP35" s="51" t="s">
        <v>12322</v>
      </c>
      <c r="QWQ35" s="51" t="s">
        <v>12323</v>
      </c>
      <c r="QWR35" s="51" t="s">
        <v>12324</v>
      </c>
      <c r="QWS35" s="51" t="s">
        <v>12325</v>
      </c>
      <c r="QWT35" s="51" t="s">
        <v>12326</v>
      </c>
      <c r="QWU35" s="51" t="s">
        <v>12327</v>
      </c>
      <c r="QWV35" s="51" t="s">
        <v>12328</v>
      </c>
      <c r="QWW35" s="51" t="s">
        <v>12329</v>
      </c>
      <c r="QWX35" s="51" t="s">
        <v>12330</v>
      </c>
      <c r="QWY35" s="51" t="s">
        <v>12331</v>
      </c>
      <c r="QWZ35" s="51" t="s">
        <v>12332</v>
      </c>
      <c r="QXA35" s="51" t="s">
        <v>12333</v>
      </c>
      <c r="QXB35" s="51" t="s">
        <v>12334</v>
      </c>
      <c r="QXC35" s="51" t="s">
        <v>12335</v>
      </c>
      <c r="QXD35" s="51" t="s">
        <v>12336</v>
      </c>
      <c r="QXE35" s="51" t="s">
        <v>12337</v>
      </c>
      <c r="QXF35" s="51" t="s">
        <v>12338</v>
      </c>
      <c r="QXG35" s="51" t="s">
        <v>12339</v>
      </c>
      <c r="QXH35" s="51" t="s">
        <v>12340</v>
      </c>
      <c r="QXI35" s="51" t="s">
        <v>12341</v>
      </c>
      <c r="QXJ35" s="51" t="s">
        <v>12342</v>
      </c>
      <c r="QXK35" s="51" t="s">
        <v>12343</v>
      </c>
      <c r="QXL35" s="51" t="s">
        <v>12344</v>
      </c>
      <c r="QXM35" s="51" t="s">
        <v>12345</v>
      </c>
      <c r="QXN35" s="51" t="s">
        <v>12346</v>
      </c>
      <c r="QXO35" s="51" t="s">
        <v>12347</v>
      </c>
      <c r="QXP35" s="51" t="s">
        <v>12348</v>
      </c>
      <c r="QXQ35" s="51" t="s">
        <v>12349</v>
      </c>
      <c r="QXR35" s="51" t="s">
        <v>12350</v>
      </c>
      <c r="QXS35" s="51" t="s">
        <v>12351</v>
      </c>
      <c r="QXT35" s="51" t="s">
        <v>12352</v>
      </c>
      <c r="QXU35" s="51" t="s">
        <v>12353</v>
      </c>
      <c r="QXV35" s="51" t="s">
        <v>12354</v>
      </c>
      <c r="QXW35" s="51" t="s">
        <v>12355</v>
      </c>
      <c r="QXX35" s="51" t="s">
        <v>12356</v>
      </c>
      <c r="QXY35" s="51" t="s">
        <v>12357</v>
      </c>
      <c r="QXZ35" s="51" t="s">
        <v>12358</v>
      </c>
      <c r="QYA35" s="51" t="s">
        <v>12359</v>
      </c>
      <c r="QYB35" s="51" t="s">
        <v>12360</v>
      </c>
      <c r="QYC35" s="51" t="s">
        <v>12361</v>
      </c>
      <c r="QYD35" s="51" t="s">
        <v>12362</v>
      </c>
      <c r="QYE35" s="51" t="s">
        <v>12363</v>
      </c>
      <c r="QYF35" s="51" t="s">
        <v>12364</v>
      </c>
      <c r="QYG35" s="51" t="s">
        <v>12365</v>
      </c>
      <c r="QYH35" s="51" t="s">
        <v>12366</v>
      </c>
      <c r="QYI35" s="51" t="s">
        <v>12367</v>
      </c>
      <c r="QYJ35" s="51" t="s">
        <v>12368</v>
      </c>
      <c r="QYK35" s="51" t="s">
        <v>12369</v>
      </c>
      <c r="QYL35" s="51" t="s">
        <v>12370</v>
      </c>
      <c r="QYM35" s="51" t="s">
        <v>12371</v>
      </c>
      <c r="QYN35" s="51" t="s">
        <v>12372</v>
      </c>
      <c r="QYO35" s="51" t="s">
        <v>12373</v>
      </c>
      <c r="QYP35" s="51" t="s">
        <v>12374</v>
      </c>
      <c r="QYQ35" s="51" t="s">
        <v>12375</v>
      </c>
      <c r="QYR35" s="51" t="s">
        <v>12376</v>
      </c>
      <c r="QYS35" s="51" t="s">
        <v>12377</v>
      </c>
      <c r="QYT35" s="51" t="s">
        <v>12378</v>
      </c>
      <c r="QYU35" s="51" t="s">
        <v>12379</v>
      </c>
      <c r="QYV35" s="51" t="s">
        <v>12380</v>
      </c>
      <c r="QYW35" s="51" t="s">
        <v>12381</v>
      </c>
      <c r="QYX35" s="51" t="s">
        <v>12382</v>
      </c>
      <c r="QYY35" s="51" t="s">
        <v>12383</v>
      </c>
      <c r="QYZ35" s="51" t="s">
        <v>12384</v>
      </c>
      <c r="QZA35" s="51" t="s">
        <v>12385</v>
      </c>
      <c r="QZB35" s="51" t="s">
        <v>12386</v>
      </c>
      <c r="QZC35" s="51" t="s">
        <v>12387</v>
      </c>
      <c r="QZD35" s="51" t="s">
        <v>12388</v>
      </c>
      <c r="QZE35" s="51" t="s">
        <v>12389</v>
      </c>
      <c r="QZF35" s="51" t="s">
        <v>12390</v>
      </c>
      <c r="QZG35" s="51" t="s">
        <v>12391</v>
      </c>
      <c r="QZH35" s="51" t="s">
        <v>12392</v>
      </c>
      <c r="QZI35" s="51" t="s">
        <v>12393</v>
      </c>
      <c r="QZJ35" s="51" t="s">
        <v>12394</v>
      </c>
      <c r="QZK35" s="51" t="s">
        <v>12395</v>
      </c>
      <c r="QZL35" s="51" t="s">
        <v>12396</v>
      </c>
      <c r="QZM35" s="51" t="s">
        <v>12397</v>
      </c>
      <c r="QZN35" s="51" t="s">
        <v>12398</v>
      </c>
      <c r="QZO35" s="51" t="s">
        <v>12399</v>
      </c>
      <c r="QZP35" s="51" t="s">
        <v>12400</v>
      </c>
      <c r="QZQ35" s="51" t="s">
        <v>12401</v>
      </c>
      <c r="QZR35" s="51" t="s">
        <v>12402</v>
      </c>
      <c r="QZS35" s="51" t="s">
        <v>12403</v>
      </c>
      <c r="QZT35" s="51" t="s">
        <v>12404</v>
      </c>
      <c r="QZU35" s="51" t="s">
        <v>12405</v>
      </c>
      <c r="QZV35" s="51" t="s">
        <v>12406</v>
      </c>
      <c r="QZW35" s="51" t="s">
        <v>12407</v>
      </c>
      <c r="QZX35" s="51" t="s">
        <v>12408</v>
      </c>
      <c r="QZY35" s="51" t="s">
        <v>12409</v>
      </c>
      <c r="QZZ35" s="51" t="s">
        <v>12410</v>
      </c>
      <c r="RAA35" s="51" t="s">
        <v>12411</v>
      </c>
      <c r="RAB35" s="51" t="s">
        <v>12412</v>
      </c>
      <c r="RAC35" s="51" t="s">
        <v>12413</v>
      </c>
      <c r="RAD35" s="51" t="s">
        <v>12414</v>
      </c>
      <c r="RAE35" s="51" t="s">
        <v>12415</v>
      </c>
      <c r="RAF35" s="51" t="s">
        <v>12416</v>
      </c>
      <c r="RAG35" s="51" t="s">
        <v>12417</v>
      </c>
      <c r="RAH35" s="51" t="s">
        <v>12418</v>
      </c>
      <c r="RAI35" s="51" t="s">
        <v>12419</v>
      </c>
      <c r="RAJ35" s="51" t="s">
        <v>12420</v>
      </c>
      <c r="RAK35" s="51" t="s">
        <v>12421</v>
      </c>
      <c r="RAL35" s="51" t="s">
        <v>12422</v>
      </c>
      <c r="RAM35" s="51" t="s">
        <v>12423</v>
      </c>
      <c r="RAN35" s="51" t="s">
        <v>12424</v>
      </c>
      <c r="RAO35" s="51" t="s">
        <v>12425</v>
      </c>
      <c r="RAP35" s="51" t="s">
        <v>12426</v>
      </c>
      <c r="RAQ35" s="51" t="s">
        <v>12427</v>
      </c>
      <c r="RAR35" s="51" t="s">
        <v>12428</v>
      </c>
      <c r="RAS35" s="51" t="s">
        <v>12429</v>
      </c>
      <c r="RAT35" s="51" t="s">
        <v>12430</v>
      </c>
      <c r="RAU35" s="51" t="s">
        <v>12431</v>
      </c>
      <c r="RAV35" s="51" t="s">
        <v>12432</v>
      </c>
      <c r="RAW35" s="51" t="s">
        <v>12433</v>
      </c>
      <c r="RAX35" s="51" t="s">
        <v>12434</v>
      </c>
      <c r="RAY35" s="51" t="s">
        <v>12435</v>
      </c>
      <c r="RAZ35" s="51" t="s">
        <v>12436</v>
      </c>
      <c r="RBA35" s="51" t="s">
        <v>12437</v>
      </c>
      <c r="RBB35" s="51" t="s">
        <v>12438</v>
      </c>
      <c r="RBC35" s="51" t="s">
        <v>12439</v>
      </c>
      <c r="RBD35" s="51" t="s">
        <v>12440</v>
      </c>
      <c r="RBE35" s="51" t="s">
        <v>12441</v>
      </c>
      <c r="RBF35" s="51" t="s">
        <v>12442</v>
      </c>
      <c r="RBG35" s="51" t="s">
        <v>12443</v>
      </c>
      <c r="RBH35" s="51" t="s">
        <v>12444</v>
      </c>
      <c r="RBI35" s="51" t="s">
        <v>12445</v>
      </c>
      <c r="RBJ35" s="51" t="s">
        <v>12446</v>
      </c>
      <c r="RBK35" s="51" t="s">
        <v>12447</v>
      </c>
      <c r="RBL35" s="51" t="s">
        <v>12448</v>
      </c>
      <c r="RBM35" s="51" t="s">
        <v>12449</v>
      </c>
      <c r="RBN35" s="51" t="s">
        <v>12450</v>
      </c>
      <c r="RBO35" s="51" t="s">
        <v>12451</v>
      </c>
      <c r="RBP35" s="51" t="s">
        <v>12452</v>
      </c>
      <c r="RBQ35" s="51" t="s">
        <v>12453</v>
      </c>
      <c r="RBR35" s="51" t="s">
        <v>12454</v>
      </c>
      <c r="RBS35" s="51" t="s">
        <v>12455</v>
      </c>
      <c r="RBT35" s="51" t="s">
        <v>12456</v>
      </c>
      <c r="RBU35" s="51" t="s">
        <v>12457</v>
      </c>
      <c r="RBV35" s="51" t="s">
        <v>12458</v>
      </c>
      <c r="RBW35" s="51" t="s">
        <v>12459</v>
      </c>
      <c r="RBX35" s="51" t="s">
        <v>12460</v>
      </c>
      <c r="RBY35" s="51" t="s">
        <v>12461</v>
      </c>
      <c r="RBZ35" s="51" t="s">
        <v>12462</v>
      </c>
      <c r="RCA35" s="51" t="s">
        <v>12463</v>
      </c>
      <c r="RCB35" s="51" t="s">
        <v>12464</v>
      </c>
      <c r="RCC35" s="51" t="s">
        <v>12465</v>
      </c>
      <c r="RCD35" s="51" t="s">
        <v>12466</v>
      </c>
      <c r="RCE35" s="51" t="s">
        <v>12467</v>
      </c>
      <c r="RCF35" s="51" t="s">
        <v>12468</v>
      </c>
      <c r="RCG35" s="51" t="s">
        <v>12469</v>
      </c>
      <c r="RCH35" s="51" t="s">
        <v>12470</v>
      </c>
      <c r="RCI35" s="51" t="s">
        <v>12471</v>
      </c>
      <c r="RCJ35" s="51" t="s">
        <v>12472</v>
      </c>
      <c r="RCK35" s="51" t="s">
        <v>12473</v>
      </c>
      <c r="RCL35" s="51" t="s">
        <v>12474</v>
      </c>
      <c r="RCM35" s="51" t="s">
        <v>12475</v>
      </c>
      <c r="RCN35" s="51" t="s">
        <v>12476</v>
      </c>
      <c r="RCO35" s="51" t="s">
        <v>12477</v>
      </c>
      <c r="RCP35" s="51" t="s">
        <v>12478</v>
      </c>
      <c r="RCQ35" s="51" t="s">
        <v>12479</v>
      </c>
      <c r="RCR35" s="51" t="s">
        <v>12480</v>
      </c>
      <c r="RCS35" s="51" t="s">
        <v>12481</v>
      </c>
      <c r="RCT35" s="51" t="s">
        <v>12482</v>
      </c>
      <c r="RCU35" s="51" t="s">
        <v>12483</v>
      </c>
      <c r="RCV35" s="51" t="s">
        <v>12484</v>
      </c>
      <c r="RCW35" s="51" t="s">
        <v>12485</v>
      </c>
      <c r="RCX35" s="51" t="s">
        <v>12486</v>
      </c>
      <c r="RCY35" s="51" t="s">
        <v>12487</v>
      </c>
      <c r="RCZ35" s="51" t="s">
        <v>12488</v>
      </c>
      <c r="RDA35" s="51" t="s">
        <v>12489</v>
      </c>
      <c r="RDB35" s="51" t="s">
        <v>12490</v>
      </c>
      <c r="RDC35" s="51" t="s">
        <v>12491</v>
      </c>
      <c r="RDD35" s="51" t="s">
        <v>12492</v>
      </c>
      <c r="RDE35" s="51" t="s">
        <v>12493</v>
      </c>
      <c r="RDF35" s="51" t="s">
        <v>12494</v>
      </c>
      <c r="RDG35" s="51" t="s">
        <v>12495</v>
      </c>
      <c r="RDH35" s="51" t="s">
        <v>12496</v>
      </c>
      <c r="RDI35" s="51" t="s">
        <v>12497</v>
      </c>
      <c r="RDJ35" s="51" t="s">
        <v>12498</v>
      </c>
      <c r="RDK35" s="51" t="s">
        <v>12499</v>
      </c>
      <c r="RDL35" s="51" t="s">
        <v>12500</v>
      </c>
      <c r="RDM35" s="51" t="s">
        <v>12501</v>
      </c>
      <c r="RDN35" s="51" t="s">
        <v>12502</v>
      </c>
      <c r="RDO35" s="51" t="s">
        <v>12503</v>
      </c>
      <c r="RDP35" s="51" t="s">
        <v>12504</v>
      </c>
      <c r="RDQ35" s="51" t="s">
        <v>12505</v>
      </c>
      <c r="RDR35" s="51" t="s">
        <v>12506</v>
      </c>
      <c r="RDS35" s="51" t="s">
        <v>12507</v>
      </c>
      <c r="RDT35" s="51" t="s">
        <v>12508</v>
      </c>
      <c r="RDU35" s="51" t="s">
        <v>12509</v>
      </c>
      <c r="RDV35" s="51" t="s">
        <v>12510</v>
      </c>
      <c r="RDW35" s="51" t="s">
        <v>12511</v>
      </c>
      <c r="RDX35" s="51" t="s">
        <v>12512</v>
      </c>
      <c r="RDY35" s="51" t="s">
        <v>12513</v>
      </c>
      <c r="RDZ35" s="51" t="s">
        <v>12514</v>
      </c>
      <c r="REA35" s="51" t="s">
        <v>12515</v>
      </c>
      <c r="REB35" s="51" t="s">
        <v>12516</v>
      </c>
      <c r="REC35" s="51" t="s">
        <v>12517</v>
      </c>
      <c r="RED35" s="51" t="s">
        <v>12518</v>
      </c>
      <c r="REE35" s="51" t="s">
        <v>12519</v>
      </c>
      <c r="REF35" s="51" t="s">
        <v>12520</v>
      </c>
      <c r="REG35" s="51" t="s">
        <v>12521</v>
      </c>
      <c r="REH35" s="51" t="s">
        <v>12522</v>
      </c>
      <c r="REI35" s="51" t="s">
        <v>12523</v>
      </c>
      <c r="REJ35" s="51" t="s">
        <v>12524</v>
      </c>
      <c r="REK35" s="51" t="s">
        <v>12525</v>
      </c>
      <c r="REL35" s="51" t="s">
        <v>12526</v>
      </c>
      <c r="REM35" s="51" t="s">
        <v>12527</v>
      </c>
      <c r="REN35" s="51" t="s">
        <v>12528</v>
      </c>
      <c r="REO35" s="51" t="s">
        <v>12529</v>
      </c>
      <c r="REP35" s="51" t="s">
        <v>12530</v>
      </c>
      <c r="REQ35" s="51" t="s">
        <v>12531</v>
      </c>
      <c r="RER35" s="51" t="s">
        <v>12532</v>
      </c>
      <c r="RES35" s="51" t="s">
        <v>12533</v>
      </c>
      <c r="RET35" s="51" t="s">
        <v>12534</v>
      </c>
      <c r="REU35" s="51" t="s">
        <v>12535</v>
      </c>
      <c r="REV35" s="51" t="s">
        <v>12536</v>
      </c>
      <c r="REW35" s="51" t="s">
        <v>12537</v>
      </c>
      <c r="REX35" s="51" t="s">
        <v>12538</v>
      </c>
      <c r="REY35" s="51" t="s">
        <v>12539</v>
      </c>
      <c r="REZ35" s="51" t="s">
        <v>12540</v>
      </c>
      <c r="RFA35" s="51" t="s">
        <v>12541</v>
      </c>
      <c r="RFB35" s="51" t="s">
        <v>12542</v>
      </c>
      <c r="RFC35" s="51" t="s">
        <v>12543</v>
      </c>
      <c r="RFD35" s="51" t="s">
        <v>12544</v>
      </c>
      <c r="RFE35" s="51" t="s">
        <v>12545</v>
      </c>
      <c r="RFF35" s="51" t="s">
        <v>12546</v>
      </c>
      <c r="RFG35" s="51" t="s">
        <v>12547</v>
      </c>
      <c r="RFH35" s="51" t="s">
        <v>12548</v>
      </c>
      <c r="RFI35" s="51" t="s">
        <v>12549</v>
      </c>
      <c r="RFJ35" s="51" t="s">
        <v>12550</v>
      </c>
      <c r="RFK35" s="51" t="s">
        <v>12551</v>
      </c>
      <c r="RFL35" s="51" t="s">
        <v>12552</v>
      </c>
      <c r="RFM35" s="51" t="s">
        <v>12553</v>
      </c>
      <c r="RFN35" s="51" t="s">
        <v>12554</v>
      </c>
      <c r="RFO35" s="51" t="s">
        <v>12555</v>
      </c>
      <c r="RFP35" s="51" t="s">
        <v>12556</v>
      </c>
      <c r="RFQ35" s="51" t="s">
        <v>12557</v>
      </c>
      <c r="RFR35" s="51" t="s">
        <v>12558</v>
      </c>
      <c r="RFS35" s="51" t="s">
        <v>12559</v>
      </c>
      <c r="RFT35" s="51" t="s">
        <v>12560</v>
      </c>
      <c r="RFU35" s="51" t="s">
        <v>12561</v>
      </c>
      <c r="RFV35" s="51" t="s">
        <v>12562</v>
      </c>
      <c r="RFW35" s="51" t="s">
        <v>12563</v>
      </c>
      <c r="RFX35" s="51" t="s">
        <v>12564</v>
      </c>
      <c r="RFY35" s="51" t="s">
        <v>12565</v>
      </c>
      <c r="RFZ35" s="51" t="s">
        <v>12566</v>
      </c>
      <c r="RGA35" s="51" t="s">
        <v>12567</v>
      </c>
      <c r="RGB35" s="51" t="s">
        <v>12568</v>
      </c>
      <c r="RGC35" s="51" t="s">
        <v>12569</v>
      </c>
      <c r="RGD35" s="51" t="s">
        <v>12570</v>
      </c>
      <c r="RGE35" s="51" t="s">
        <v>12571</v>
      </c>
      <c r="RGF35" s="51" t="s">
        <v>12572</v>
      </c>
      <c r="RGG35" s="51" t="s">
        <v>12573</v>
      </c>
      <c r="RGH35" s="51" t="s">
        <v>12574</v>
      </c>
      <c r="RGI35" s="51" t="s">
        <v>12575</v>
      </c>
      <c r="RGJ35" s="51" t="s">
        <v>12576</v>
      </c>
      <c r="RGK35" s="51" t="s">
        <v>12577</v>
      </c>
      <c r="RGL35" s="51" t="s">
        <v>12578</v>
      </c>
      <c r="RGM35" s="51" t="s">
        <v>12579</v>
      </c>
      <c r="RGN35" s="51" t="s">
        <v>12580</v>
      </c>
      <c r="RGO35" s="51" t="s">
        <v>12581</v>
      </c>
      <c r="RGP35" s="51" t="s">
        <v>12582</v>
      </c>
      <c r="RGQ35" s="51" t="s">
        <v>12583</v>
      </c>
      <c r="RGR35" s="51" t="s">
        <v>12584</v>
      </c>
      <c r="RGS35" s="51" t="s">
        <v>12585</v>
      </c>
      <c r="RGT35" s="51" t="s">
        <v>12586</v>
      </c>
      <c r="RGU35" s="51" t="s">
        <v>12587</v>
      </c>
      <c r="RGV35" s="51" t="s">
        <v>12588</v>
      </c>
      <c r="RGW35" s="51" t="s">
        <v>12589</v>
      </c>
      <c r="RGX35" s="51" t="s">
        <v>12590</v>
      </c>
      <c r="RGY35" s="51" t="s">
        <v>12591</v>
      </c>
      <c r="RGZ35" s="51" t="s">
        <v>12592</v>
      </c>
      <c r="RHA35" s="51" t="s">
        <v>12593</v>
      </c>
      <c r="RHB35" s="51" t="s">
        <v>12594</v>
      </c>
      <c r="RHC35" s="51" t="s">
        <v>12595</v>
      </c>
      <c r="RHD35" s="51" t="s">
        <v>12596</v>
      </c>
      <c r="RHE35" s="51" t="s">
        <v>12597</v>
      </c>
      <c r="RHF35" s="51" t="s">
        <v>12598</v>
      </c>
      <c r="RHG35" s="51" t="s">
        <v>12599</v>
      </c>
      <c r="RHH35" s="51" t="s">
        <v>12600</v>
      </c>
      <c r="RHI35" s="51" t="s">
        <v>12601</v>
      </c>
      <c r="RHJ35" s="51" t="s">
        <v>12602</v>
      </c>
      <c r="RHK35" s="51" t="s">
        <v>12603</v>
      </c>
      <c r="RHL35" s="51" t="s">
        <v>12604</v>
      </c>
      <c r="RHM35" s="51" t="s">
        <v>12605</v>
      </c>
      <c r="RHN35" s="51" t="s">
        <v>12606</v>
      </c>
      <c r="RHO35" s="51" t="s">
        <v>12607</v>
      </c>
      <c r="RHP35" s="51" t="s">
        <v>12608</v>
      </c>
      <c r="RHQ35" s="51" t="s">
        <v>12609</v>
      </c>
      <c r="RHR35" s="51" t="s">
        <v>12610</v>
      </c>
      <c r="RHS35" s="51" t="s">
        <v>12611</v>
      </c>
      <c r="RHT35" s="51" t="s">
        <v>12612</v>
      </c>
      <c r="RHU35" s="51" t="s">
        <v>12613</v>
      </c>
      <c r="RHV35" s="51" t="s">
        <v>12614</v>
      </c>
      <c r="RHW35" s="51" t="s">
        <v>12615</v>
      </c>
      <c r="RHX35" s="51" t="s">
        <v>12616</v>
      </c>
      <c r="RHY35" s="51" t="s">
        <v>12617</v>
      </c>
      <c r="RHZ35" s="51" t="s">
        <v>12618</v>
      </c>
      <c r="RIA35" s="51" t="s">
        <v>12619</v>
      </c>
      <c r="RIB35" s="51" t="s">
        <v>12620</v>
      </c>
      <c r="RIC35" s="51" t="s">
        <v>12621</v>
      </c>
      <c r="RID35" s="51" t="s">
        <v>12622</v>
      </c>
      <c r="RIE35" s="51" t="s">
        <v>12623</v>
      </c>
      <c r="RIF35" s="51" t="s">
        <v>12624</v>
      </c>
      <c r="RIG35" s="51" t="s">
        <v>12625</v>
      </c>
      <c r="RIH35" s="51" t="s">
        <v>12626</v>
      </c>
      <c r="RII35" s="51" t="s">
        <v>12627</v>
      </c>
      <c r="RIJ35" s="51" t="s">
        <v>12628</v>
      </c>
      <c r="RIK35" s="51" t="s">
        <v>12629</v>
      </c>
      <c r="RIL35" s="51" t="s">
        <v>12630</v>
      </c>
      <c r="RIM35" s="51" t="s">
        <v>12631</v>
      </c>
      <c r="RIN35" s="51" t="s">
        <v>12632</v>
      </c>
      <c r="RIO35" s="51" t="s">
        <v>12633</v>
      </c>
      <c r="RIP35" s="51" t="s">
        <v>12634</v>
      </c>
      <c r="RIQ35" s="51" t="s">
        <v>12635</v>
      </c>
      <c r="RIR35" s="51" t="s">
        <v>12636</v>
      </c>
      <c r="RIS35" s="51" t="s">
        <v>12637</v>
      </c>
      <c r="RIT35" s="51" t="s">
        <v>12638</v>
      </c>
      <c r="RIU35" s="51" t="s">
        <v>12639</v>
      </c>
      <c r="RIV35" s="51" t="s">
        <v>12640</v>
      </c>
      <c r="RIW35" s="51" t="s">
        <v>12641</v>
      </c>
      <c r="RIX35" s="51" t="s">
        <v>12642</v>
      </c>
      <c r="RIY35" s="51" t="s">
        <v>12643</v>
      </c>
      <c r="RIZ35" s="51" t="s">
        <v>12644</v>
      </c>
      <c r="RJA35" s="51" t="s">
        <v>12645</v>
      </c>
      <c r="RJB35" s="51" t="s">
        <v>12646</v>
      </c>
      <c r="RJC35" s="51" t="s">
        <v>12647</v>
      </c>
      <c r="RJD35" s="51" t="s">
        <v>12648</v>
      </c>
      <c r="RJE35" s="51" t="s">
        <v>12649</v>
      </c>
      <c r="RJF35" s="51" t="s">
        <v>12650</v>
      </c>
      <c r="RJG35" s="51" t="s">
        <v>12651</v>
      </c>
      <c r="RJH35" s="51" t="s">
        <v>12652</v>
      </c>
      <c r="RJI35" s="51" t="s">
        <v>12653</v>
      </c>
      <c r="RJJ35" s="51" t="s">
        <v>12654</v>
      </c>
      <c r="RJK35" s="51" t="s">
        <v>12655</v>
      </c>
      <c r="RJL35" s="51" t="s">
        <v>12656</v>
      </c>
      <c r="RJM35" s="51" t="s">
        <v>12657</v>
      </c>
      <c r="RJN35" s="51" t="s">
        <v>12658</v>
      </c>
      <c r="RJO35" s="51" t="s">
        <v>12659</v>
      </c>
      <c r="RJP35" s="51" t="s">
        <v>12660</v>
      </c>
      <c r="RJQ35" s="51" t="s">
        <v>12661</v>
      </c>
      <c r="RJR35" s="51" t="s">
        <v>12662</v>
      </c>
      <c r="RJS35" s="51" t="s">
        <v>12663</v>
      </c>
      <c r="RJT35" s="51" t="s">
        <v>12664</v>
      </c>
      <c r="RJU35" s="51" t="s">
        <v>12665</v>
      </c>
      <c r="RJV35" s="51" t="s">
        <v>12666</v>
      </c>
      <c r="RJW35" s="51" t="s">
        <v>12667</v>
      </c>
      <c r="RJX35" s="51" t="s">
        <v>12668</v>
      </c>
      <c r="RJY35" s="51" t="s">
        <v>12669</v>
      </c>
      <c r="RJZ35" s="51" t="s">
        <v>12670</v>
      </c>
      <c r="RKA35" s="51" t="s">
        <v>12671</v>
      </c>
      <c r="RKB35" s="51" t="s">
        <v>12672</v>
      </c>
      <c r="RKC35" s="51" t="s">
        <v>12673</v>
      </c>
      <c r="RKD35" s="51" t="s">
        <v>12674</v>
      </c>
      <c r="RKE35" s="51" t="s">
        <v>12675</v>
      </c>
      <c r="RKF35" s="51" t="s">
        <v>12676</v>
      </c>
      <c r="RKG35" s="51" t="s">
        <v>12677</v>
      </c>
      <c r="RKH35" s="51" t="s">
        <v>12678</v>
      </c>
      <c r="RKI35" s="51" t="s">
        <v>12679</v>
      </c>
      <c r="RKJ35" s="51" t="s">
        <v>12680</v>
      </c>
      <c r="RKK35" s="51" t="s">
        <v>12681</v>
      </c>
      <c r="RKL35" s="51" t="s">
        <v>12682</v>
      </c>
      <c r="RKM35" s="51" t="s">
        <v>12683</v>
      </c>
      <c r="RKN35" s="51" t="s">
        <v>12684</v>
      </c>
      <c r="RKO35" s="51" t="s">
        <v>12685</v>
      </c>
      <c r="RKP35" s="51" t="s">
        <v>12686</v>
      </c>
      <c r="RKQ35" s="51" t="s">
        <v>12687</v>
      </c>
      <c r="RKR35" s="51" t="s">
        <v>12688</v>
      </c>
      <c r="RKS35" s="51" t="s">
        <v>12689</v>
      </c>
      <c r="RKT35" s="51" t="s">
        <v>12690</v>
      </c>
      <c r="RKU35" s="51" t="s">
        <v>12691</v>
      </c>
      <c r="RKV35" s="51" t="s">
        <v>12692</v>
      </c>
      <c r="RKW35" s="51" t="s">
        <v>12693</v>
      </c>
      <c r="RKX35" s="51" t="s">
        <v>12694</v>
      </c>
      <c r="RKY35" s="51" t="s">
        <v>12695</v>
      </c>
      <c r="RKZ35" s="51" t="s">
        <v>12696</v>
      </c>
      <c r="RLA35" s="51" t="s">
        <v>12697</v>
      </c>
      <c r="RLB35" s="51" t="s">
        <v>12698</v>
      </c>
      <c r="RLC35" s="51" t="s">
        <v>12699</v>
      </c>
      <c r="RLD35" s="51" t="s">
        <v>12700</v>
      </c>
      <c r="RLE35" s="51" t="s">
        <v>12701</v>
      </c>
      <c r="RLF35" s="51" t="s">
        <v>12702</v>
      </c>
      <c r="RLG35" s="51" t="s">
        <v>12703</v>
      </c>
      <c r="RLH35" s="51" t="s">
        <v>12704</v>
      </c>
      <c r="RLI35" s="51" t="s">
        <v>12705</v>
      </c>
      <c r="RLJ35" s="51" t="s">
        <v>12706</v>
      </c>
      <c r="RLK35" s="51" t="s">
        <v>12707</v>
      </c>
      <c r="RLL35" s="51" t="s">
        <v>12708</v>
      </c>
      <c r="RLM35" s="51" t="s">
        <v>12709</v>
      </c>
      <c r="RLN35" s="51" t="s">
        <v>12710</v>
      </c>
      <c r="RLO35" s="51" t="s">
        <v>12711</v>
      </c>
      <c r="RLP35" s="51" t="s">
        <v>12712</v>
      </c>
      <c r="RLQ35" s="51" t="s">
        <v>12713</v>
      </c>
      <c r="RLR35" s="51" t="s">
        <v>12714</v>
      </c>
      <c r="RLS35" s="51" t="s">
        <v>12715</v>
      </c>
      <c r="RLT35" s="51" t="s">
        <v>12716</v>
      </c>
      <c r="RLU35" s="51" t="s">
        <v>12717</v>
      </c>
      <c r="RLV35" s="51" t="s">
        <v>12718</v>
      </c>
      <c r="RLW35" s="51" t="s">
        <v>12719</v>
      </c>
      <c r="RLX35" s="51" t="s">
        <v>12720</v>
      </c>
      <c r="RLY35" s="51" t="s">
        <v>12721</v>
      </c>
      <c r="RLZ35" s="51" t="s">
        <v>12722</v>
      </c>
      <c r="RMA35" s="51" t="s">
        <v>12723</v>
      </c>
      <c r="RMB35" s="51" t="s">
        <v>12724</v>
      </c>
      <c r="RMC35" s="51" t="s">
        <v>12725</v>
      </c>
      <c r="RMD35" s="51" t="s">
        <v>12726</v>
      </c>
      <c r="RME35" s="51" t="s">
        <v>12727</v>
      </c>
      <c r="RMF35" s="51" t="s">
        <v>12728</v>
      </c>
      <c r="RMG35" s="51" t="s">
        <v>12729</v>
      </c>
      <c r="RMH35" s="51" t="s">
        <v>12730</v>
      </c>
      <c r="RMI35" s="51" t="s">
        <v>12731</v>
      </c>
      <c r="RMJ35" s="51" t="s">
        <v>12732</v>
      </c>
      <c r="RMK35" s="51" t="s">
        <v>12733</v>
      </c>
      <c r="RML35" s="51" t="s">
        <v>12734</v>
      </c>
      <c r="RMM35" s="51" t="s">
        <v>12735</v>
      </c>
      <c r="RMN35" s="51" t="s">
        <v>12736</v>
      </c>
      <c r="RMO35" s="51" t="s">
        <v>12737</v>
      </c>
      <c r="RMP35" s="51" t="s">
        <v>12738</v>
      </c>
      <c r="RMQ35" s="51" t="s">
        <v>12739</v>
      </c>
      <c r="RMR35" s="51" t="s">
        <v>12740</v>
      </c>
      <c r="RMS35" s="51" t="s">
        <v>12741</v>
      </c>
      <c r="RMT35" s="51" t="s">
        <v>12742</v>
      </c>
      <c r="RMU35" s="51" t="s">
        <v>12743</v>
      </c>
      <c r="RMV35" s="51" t="s">
        <v>12744</v>
      </c>
      <c r="RMW35" s="51" t="s">
        <v>12745</v>
      </c>
      <c r="RMX35" s="51" t="s">
        <v>12746</v>
      </c>
      <c r="RMY35" s="51" t="s">
        <v>12747</v>
      </c>
      <c r="RMZ35" s="51" t="s">
        <v>12748</v>
      </c>
      <c r="RNA35" s="51" t="s">
        <v>12749</v>
      </c>
      <c r="RNB35" s="51" t="s">
        <v>12750</v>
      </c>
      <c r="RNC35" s="51" t="s">
        <v>12751</v>
      </c>
      <c r="RND35" s="51" t="s">
        <v>12752</v>
      </c>
      <c r="RNE35" s="51" t="s">
        <v>12753</v>
      </c>
      <c r="RNF35" s="51" t="s">
        <v>12754</v>
      </c>
      <c r="RNG35" s="51" t="s">
        <v>12755</v>
      </c>
      <c r="RNH35" s="51" t="s">
        <v>12756</v>
      </c>
      <c r="RNI35" s="51" t="s">
        <v>12757</v>
      </c>
      <c r="RNJ35" s="51" t="s">
        <v>12758</v>
      </c>
      <c r="RNK35" s="51" t="s">
        <v>12759</v>
      </c>
      <c r="RNL35" s="51" t="s">
        <v>12760</v>
      </c>
      <c r="RNM35" s="51" t="s">
        <v>12761</v>
      </c>
      <c r="RNN35" s="51" t="s">
        <v>12762</v>
      </c>
      <c r="RNO35" s="51" t="s">
        <v>12763</v>
      </c>
      <c r="RNP35" s="51" t="s">
        <v>12764</v>
      </c>
      <c r="RNQ35" s="51" t="s">
        <v>12765</v>
      </c>
      <c r="RNR35" s="51" t="s">
        <v>12766</v>
      </c>
      <c r="RNS35" s="51" t="s">
        <v>12767</v>
      </c>
      <c r="RNT35" s="51" t="s">
        <v>12768</v>
      </c>
      <c r="RNU35" s="51" t="s">
        <v>12769</v>
      </c>
      <c r="RNV35" s="51" t="s">
        <v>12770</v>
      </c>
      <c r="RNW35" s="51" t="s">
        <v>12771</v>
      </c>
      <c r="RNX35" s="51" t="s">
        <v>12772</v>
      </c>
      <c r="RNY35" s="51" t="s">
        <v>12773</v>
      </c>
      <c r="RNZ35" s="51" t="s">
        <v>12774</v>
      </c>
      <c r="ROA35" s="51" t="s">
        <v>12775</v>
      </c>
      <c r="ROB35" s="51" t="s">
        <v>12776</v>
      </c>
      <c r="ROC35" s="51" t="s">
        <v>12777</v>
      </c>
      <c r="ROD35" s="51" t="s">
        <v>12778</v>
      </c>
      <c r="ROE35" s="51" t="s">
        <v>12779</v>
      </c>
      <c r="ROF35" s="51" t="s">
        <v>12780</v>
      </c>
      <c r="ROG35" s="51" t="s">
        <v>12781</v>
      </c>
      <c r="ROH35" s="51" t="s">
        <v>12782</v>
      </c>
      <c r="ROI35" s="51" t="s">
        <v>12783</v>
      </c>
      <c r="ROJ35" s="51" t="s">
        <v>12784</v>
      </c>
      <c r="ROK35" s="51" t="s">
        <v>12785</v>
      </c>
      <c r="ROL35" s="51" t="s">
        <v>12786</v>
      </c>
      <c r="ROM35" s="51" t="s">
        <v>12787</v>
      </c>
      <c r="RON35" s="51" t="s">
        <v>12788</v>
      </c>
      <c r="ROO35" s="51" t="s">
        <v>12789</v>
      </c>
      <c r="ROP35" s="51" t="s">
        <v>12790</v>
      </c>
      <c r="ROQ35" s="51" t="s">
        <v>12791</v>
      </c>
      <c r="ROR35" s="51" t="s">
        <v>12792</v>
      </c>
      <c r="ROS35" s="51" t="s">
        <v>12793</v>
      </c>
      <c r="ROT35" s="51" t="s">
        <v>12794</v>
      </c>
      <c r="ROU35" s="51" t="s">
        <v>12795</v>
      </c>
      <c r="ROV35" s="51" t="s">
        <v>12796</v>
      </c>
      <c r="ROW35" s="51" t="s">
        <v>12797</v>
      </c>
      <c r="ROX35" s="51" t="s">
        <v>12798</v>
      </c>
      <c r="ROY35" s="51" t="s">
        <v>12799</v>
      </c>
      <c r="ROZ35" s="51" t="s">
        <v>12800</v>
      </c>
      <c r="RPA35" s="51" t="s">
        <v>12801</v>
      </c>
      <c r="RPB35" s="51" t="s">
        <v>12802</v>
      </c>
      <c r="RPC35" s="51" t="s">
        <v>12803</v>
      </c>
      <c r="RPD35" s="51" t="s">
        <v>12804</v>
      </c>
      <c r="RPE35" s="51" t="s">
        <v>12805</v>
      </c>
      <c r="RPF35" s="51" t="s">
        <v>12806</v>
      </c>
      <c r="RPG35" s="51" t="s">
        <v>12807</v>
      </c>
      <c r="RPH35" s="51" t="s">
        <v>12808</v>
      </c>
      <c r="RPI35" s="51" t="s">
        <v>12809</v>
      </c>
      <c r="RPJ35" s="51" t="s">
        <v>12810</v>
      </c>
      <c r="RPK35" s="51" t="s">
        <v>12811</v>
      </c>
      <c r="RPL35" s="51" t="s">
        <v>12812</v>
      </c>
      <c r="RPM35" s="51" t="s">
        <v>12813</v>
      </c>
      <c r="RPN35" s="51" t="s">
        <v>12814</v>
      </c>
      <c r="RPO35" s="51" t="s">
        <v>12815</v>
      </c>
      <c r="RPP35" s="51" t="s">
        <v>12816</v>
      </c>
      <c r="RPQ35" s="51" t="s">
        <v>12817</v>
      </c>
      <c r="RPR35" s="51" t="s">
        <v>12818</v>
      </c>
      <c r="RPS35" s="51" t="s">
        <v>12819</v>
      </c>
      <c r="RPT35" s="51" t="s">
        <v>12820</v>
      </c>
      <c r="RPU35" s="51" t="s">
        <v>12821</v>
      </c>
      <c r="RPV35" s="51" t="s">
        <v>12822</v>
      </c>
      <c r="RPW35" s="51" t="s">
        <v>12823</v>
      </c>
      <c r="RPX35" s="51" t="s">
        <v>12824</v>
      </c>
      <c r="RPY35" s="51" t="s">
        <v>12825</v>
      </c>
      <c r="RPZ35" s="51" t="s">
        <v>12826</v>
      </c>
      <c r="RQA35" s="51" t="s">
        <v>12827</v>
      </c>
      <c r="RQB35" s="51" t="s">
        <v>12828</v>
      </c>
      <c r="RQC35" s="51" t="s">
        <v>12829</v>
      </c>
      <c r="RQD35" s="51" t="s">
        <v>12830</v>
      </c>
      <c r="RQE35" s="51" t="s">
        <v>12831</v>
      </c>
      <c r="RQF35" s="51" t="s">
        <v>12832</v>
      </c>
      <c r="RQG35" s="51" t="s">
        <v>12833</v>
      </c>
      <c r="RQH35" s="51" t="s">
        <v>12834</v>
      </c>
      <c r="RQI35" s="51" t="s">
        <v>12835</v>
      </c>
      <c r="RQJ35" s="51" t="s">
        <v>12836</v>
      </c>
      <c r="RQK35" s="51" t="s">
        <v>12837</v>
      </c>
      <c r="RQL35" s="51" t="s">
        <v>12838</v>
      </c>
      <c r="RQM35" s="51" t="s">
        <v>12839</v>
      </c>
      <c r="RQN35" s="51" t="s">
        <v>12840</v>
      </c>
      <c r="RQO35" s="51" t="s">
        <v>12841</v>
      </c>
      <c r="RQP35" s="51" t="s">
        <v>12842</v>
      </c>
      <c r="RQQ35" s="51" t="s">
        <v>12843</v>
      </c>
      <c r="RQR35" s="51" t="s">
        <v>12844</v>
      </c>
      <c r="RQS35" s="51" t="s">
        <v>12845</v>
      </c>
      <c r="RQT35" s="51" t="s">
        <v>12846</v>
      </c>
      <c r="RQU35" s="51" t="s">
        <v>12847</v>
      </c>
      <c r="RQV35" s="51" t="s">
        <v>12848</v>
      </c>
      <c r="RQW35" s="51" t="s">
        <v>12849</v>
      </c>
      <c r="RQX35" s="51" t="s">
        <v>12850</v>
      </c>
      <c r="RQY35" s="51" t="s">
        <v>12851</v>
      </c>
      <c r="RQZ35" s="51" t="s">
        <v>12852</v>
      </c>
      <c r="RRA35" s="51" t="s">
        <v>12853</v>
      </c>
      <c r="RRB35" s="51" t="s">
        <v>12854</v>
      </c>
      <c r="RRC35" s="51" t="s">
        <v>12855</v>
      </c>
      <c r="RRD35" s="51" t="s">
        <v>12856</v>
      </c>
      <c r="RRE35" s="51" t="s">
        <v>12857</v>
      </c>
      <c r="RRF35" s="51" t="s">
        <v>12858</v>
      </c>
      <c r="RRG35" s="51" t="s">
        <v>12859</v>
      </c>
      <c r="RRH35" s="51" t="s">
        <v>12860</v>
      </c>
      <c r="RRI35" s="51" t="s">
        <v>12861</v>
      </c>
      <c r="RRJ35" s="51" t="s">
        <v>12862</v>
      </c>
      <c r="RRK35" s="51" t="s">
        <v>12863</v>
      </c>
      <c r="RRL35" s="51" t="s">
        <v>12864</v>
      </c>
      <c r="RRM35" s="51" t="s">
        <v>12865</v>
      </c>
      <c r="RRN35" s="51" t="s">
        <v>12866</v>
      </c>
      <c r="RRO35" s="51" t="s">
        <v>12867</v>
      </c>
      <c r="RRP35" s="51" t="s">
        <v>12868</v>
      </c>
      <c r="RRQ35" s="51" t="s">
        <v>12869</v>
      </c>
      <c r="RRR35" s="51" t="s">
        <v>12870</v>
      </c>
      <c r="RRS35" s="51" t="s">
        <v>12871</v>
      </c>
      <c r="RRT35" s="51" t="s">
        <v>12872</v>
      </c>
      <c r="RRU35" s="51" t="s">
        <v>12873</v>
      </c>
      <c r="RRV35" s="51" t="s">
        <v>12874</v>
      </c>
      <c r="RRW35" s="51" t="s">
        <v>12875</v>
      </c>
      <c r="RRX35" s="51" t="s">
        <v>12876</v>
      </c>
      <c r="RRY35" s="51" t="s">
        <v>12877</v>
      </c>
      <c r="RRZ35" s="51" t="s">
        <v>12878</v>
      </c>
      <c r="RSA35" s="51" t="s">
        <v>12879</v>
      </c>
      <c r="RSB35" s="51" t="s">
        <v>12880</v>
      </c>
      <c r="RSC35" s="51" t="s">
        <v>12881</v>
      </c>
      <c r="RSD35" s="51" t="s">
        <v>12882</v>
      </c>
      <c r="RSE35" s="51" t="s">
        <v>12883</v>
      </c>
      <c r="RSF35" s="51" t="s">
        <v>12884</v>
      </c>
      <c r="RSG35" s="51" t="s">
        <v>12885</v>
      </c>
      <c r="RSH35" s="51" t="s">
        <v>12886</v>
      </c>
      <c r="RSI35" s="51" t="s">
        <v>12887</v>
      </c>
      <c r="RSJ35" s="51" t="s">
        <v>12888</v>
      </c>
      <c r="RSK35" s="51" t="s">
        <v>12889</v>
      </c>
      <c r="RSL35" s="51" t="s">
        <v>12890</v>
      </c>
      <c r="RSM35" s="51" t="s">
        <v>12891</v>
      </c>
      <c r="RSN35" s="51" t="s">
        <v>12892</v>
      </c>
      <c r="RSO35" s="51" t="s">
        <v>12893</v>
      </c>
      <c r="RSP35" s="51" t="s">
        <v>12894</v>
      </c>
      <c r="RSQ35" s="51" t="s">
        <v>12895</v>
      </c>
      <c r="RSR35" s="51" t="s">
        <v>12896</v>
      </c>
      <c r="RSS35" s="51" t="s">
        <v>12897</v>
      </c>
      <c r="RST35" s="51" t="s">
        <v>12898</v>
      </c>
      <c r="RSU35" s="51" t="s">
        <v>12899</v>
      </c>
      <c r="RSV35" s="51" t="s">
        <v>12900</v>
      </c>
      <c r="RSW35" s="51" t="s">
        <v>12901</v>
      </c>
      <c r="RSX35" s="51" t="s">
        <v>12902</v>
      </c>
      <c r="RSY35" s="51" t="s">
        <v>12903</v>
      </c>
      <c r="RSZ35" s="51" t="s">
        <v>12904</v>
      </c>
      <c r="RTA35" s="51" t="s">
        <v>12905</v>
      </c>
      <c r="RTB35" s="51" t="s">
        <v>12906</v>
      </c>
      <c r="RTC35" s="51" t="s">
        <v>12907</v>
      </c>
      <c r="RTD35" s="51" t="s">
        <v>12908</v>
      </c>
      <c r="RTE35" s="51" t="s">
        <v>12909</v>
      </c>
      <c r="RTF35" s="51" t="s">
        <v>12910</v>
      </c>
      <c r="RTG35" s="51" t="s">
        <v>12911</v>
      </c>
      <c r="RTH35" s="51" t="s">
        <v>12912</v>
      </c>
      <c r="RTI35" s="51" t="s">
        <v>12913</v>
      </c>
      <c r="RTJ35" s="51" t="s">
        <v>12914</v>
      </c>
      <c r="RTK35" s="51" t="s">
        <v>12915</v>
      </c>
      <c r="RTL35" s="51" t="s">
        <v>12916</v>
      </c>
      <c r="RTM35" s="51" t="s">
        <v>12917</v>
      </c>
      <c r="RTN35" s="51" t="s">
        <v>12918</v>
      </c>
      <c r="RTO35" s="51" t="s">
        <v>12919</v>
      </c>
      <c r="RTP35" s="51" t="s">
        <v>12920</v>
      </c>
      <c r="RTQ35" s="51" t="s">
        <v>12921</v>
      </c>
      <c r="RTR35" s="51" t="s">
        <v>12922</v>
      </c>
      <c r="RTS35" s="51" t="s">
        <v>12923</v>
      </c>
      <c r="RTT35" s="51" t="s">
        <v>12924</v>
      </c>
      <c r="RTU35" s="51" t="s">
        <v>12925</v>
      </c>
      <c r="RTV35" s="51" t="s">
        <v>12926</v>
      </c>
      <c r="RTW35" s="51" t="s">
        <v>12927</v>
      </c>
      <c r="RTX35" s="51" t="s">
        <v>12928</v>
      </c>
      <c r="RTY35" s="51" t="s">
        <v>12929</v>
      </c>
      <c r="RTZ35" s="51" t="s">
        <v>12930</v>
      </c>
      <c r="RUA35" s="51" t="s">
        <v>12931</v>
      </c>
      <c r="RUB35" s="51" t="s">
        <v>12932</v>
      </c>
      <c r="RUC35" s="51" t="s">
        <v>12933</v>
      </c>
      <c r="RUD35" s="51" t="s">
        <v>12934</v>
      </c>
      <c r="RUE35" s="51" t="s">
        <v>12935</v>
      </c>
      <c r="RUF35" s="51" t="s">
        <v>12936</v>
      </c>
      <c r="RUG35" s="51" t="s">
        <v>12937</v>
      </c>
      <c r="RUH35" s="51" t="s">
        <v>12938</v>
      </c>
      <c r="RUI35" s="51" t="s">
        <v>12939</v>
      </c>
      <c r="RUJ35" s="51" t="s">
        <v>12940</v>
      </c>
      <c r="RUK35" s="51" t="s">
        <v>12941</v>
      </c>
      <c r="RUL35" s="51" t="s">
        <v>12942</v>
      </c>
      <c r="RUM35" s="51" t="s">
        <v>12943</v>
      </c>
      <c r="RUN35" s="51" t="s">
        <v>12944</v>
      </c>
      <c r="RUO35" s="51" t="s">
        <v>12945</v>
      </c>
      <c r="RUP35" s="51" t="s">
        <v>12946</v>
      </c>
      <c r="RUQ35" s="51" t="s">
        <v>12947</v>
      </c>
      <c r="RUR35" s="51" t="s">
        <v>12948</v>
      </c>
      <c r="RUS35" s="51" t="s">
        <v>12949</v>
      </c>
      <c r="RUT35" s="51" t="s">
        <v>12950</v>
      </c>
      <c r="RUU35" s="51" t="s">
        <v>12951</v>
      </c>
      <c r="RUV35" s="51" t="s">
        <v>12952</v>
      </c>
      <c r="RUW35" s="51" t="s">
        <v>12953</v>
      </c>
      <c r="RUX35" s="51" t="s">
        <v>12954</v>
      </c>
      <c r="RUY35" s="51" t="s">
        <v>12955</v>
      </c>
      <c r="RUZ35" s="51" t="s">
        <v>12956</v>
      </c>
      <c r="RVA35" s="51" t="s">
        <v>12957</v>
      </c>
      <c r="RVB35" s="51" t="s">
        <v>12958</v>
      </c>
      <c r="RVC35" s="51" t="s">
        <v>12959</v>
      </c>
      <c r="RVD35" s="51" t="s">
        <v>12960</v>
      </c>
      <c r="RVE35" s="51" t="s">
        <v>12961</v>
      </c>
      <c r="RVF35" s="51" t="s">
        <v>12962</v>
      </c>
      <c r="RVG35" s="51" t="s">
        <v>12963</v>
      </c>
      <c r="RVH35" s="51" t="s">
        <v>12964</v>
      </c>
      <c r="RVI35" s="51" t="s">
        <v>12965</v>
      </c>
      <c r="RVJ35" s="51" t="s">
        <v>12966</v>
      </c>
      <c r="RVK35" s="51" t="s">
        <v>12967</v>
      </c>
      <c r="RVL35" s="51" t="s">
        <v>12968</v>
      </c>
      <c r="RVM35" s="51" t="s">
        <v>12969</v>
      </c>
      <c r="RVN35" s="51" t="s">
        <v>12970</v>
      </c>
      <c r="RVO35" s="51" t="s">
        <v>12971</v>
      </c>
      <c r="RVP35" s="51" t="s">
        <v>12972</v>
      </c>
      <c r="RVQ35" s="51" t="s">
        <v>12973</v>
      </c>
      <c r="RVR35" s="51" t="s">
        <v>12974</v>
      </c>
      <c r="RVS35" s="51" t="s">
        <v>12975</v>
      </c>
      <c r="RVT35" s="51" t="s">
        <v>12976</v>
      </c>
      <c r="RVU35" s="51" t="s">
        <v>12977</v>
      </c>
      <c r="RVV35" s="51" t="s">
        <v>12978</v>
      </c>
      <c r="RVW35" s="51" t="s">
        <v>12979</v>
      </c>
      <c r="RVX35" s="51" t="s">
        <v>12980</v>
      </c>
      <c r="RVY35" s="51" t="s">
        <v>12981</v>
      </c>
      <c r="RVZ35" s="51" t="s">
        <v>12982</v>
      </c>
      <c r="RWA35" s="51" t="s">
        <v>12983</v>
      </c>
      <c r="RWB35" s="51" t="s">
        <v>12984</v>
      </c>
      <c r="RWC35" s="51" t="s">
        <v>12985</v>
      </c>
      <c r="RWD35" s="51" t="s">
        <v>12986</v>
      </c>
      <c r="RWE35" s="51" t="s">
        <v>12987</v>
      </c>
      <c r="RWF35" s="51" t="s">
        <v>12988</v>
      </c>
      <c r="RWG35" s="51" t="s">
        <v>12989</v>
      </c>
      <c r="RWH35" s="51" t="s">
        <v>12990</v>
      </c>
      <c r="RWI35" s="51" t="s">
        <v>12991</v>
      </c>
      <c r="RWJ35" s="51" t="s">
        <v>12992</v>
      </c>
      <c r="RWK35" s="51" t="s">
        <v>12993</v>
      </c>
      <c r="RWL35" s="51" t="s">
        <v>12994</v>
      </c>
      <c r="RWM35" s="51" t="s">
        <v>12995</v>
      </c>
      <c r="RWN35" s="51" t="s">
        <v>12996</v>
      </c>
      <c r="RWO35" s="51" t="s">
        <v>12997</v>
      </c>
      <c r="RWP35" s="51" t="s">
        <v>12998</v>
      </c>
      <c r="RWQ35" s="51" t="s">
        <v>12999</v>
      </c>
      <c r="RWR35" s="51" t="s">
        <v>13000</v>
      </c>
      <c r="RWS35" s="51" t="s">
        <v>13001</v>
      </c>
      <c r="RWT35" s="51" t="s">
        <v>13002</v>
      </c>
      <c r="RWU35" s="51" t="s">
        <v>13003</v>
      </c>
      <c r="RWV35" s="51" t="s">
        <v>13004</v>
      </c>
      <c r="RWW35" s="51" t="s">
        <v>13005</v>
      </c>
      <c r="RWX35" s="51" t="s">
        <v>13006</v>
      </c>
      <c r="RWY35" s="51" t="s">
        <v>13007</v>
      </c>
      <c r="RWZ35" s="51" t="s">
        <v>13008</v>
      </c>
      <c r="RXA35" s="51" t="s">
        <v>13009</v>
      </c>
      <c r="RXB35" s="51" t="s">
        <v>13010</v>
      </c>
      <c r="RXC35" s="51" t="s">
        <v>13011</v>
      </c>
      <c r="RXD35" s="51" t="s">
        <v>13012</v>
      </c>
      <c r="RXE35" s="51" t="s">
        <v>13013</v>
      </c>
      <c r="RXF35" s="51" t="s">
        <v>13014</v>
      </c>
      <c r="RXG35" s="51" t="s">
        <v>13015</v>
      </c>
      <c r="RXH35" s="51" t="s">
        <v>13016</v>
      </c>
      <c r="RXI35" s="51" t="s">
        <v>13017</v>
      </c>
      <c r="RXJ35" s="51" t="s">
        <v>13018</v>
      </c>
      <c r="RXK35" s="51" t="s">
        <v>13019</v>
      </c>
      <c r="RXL35" s="51" t="s">
        <v>13020</v>
      </c>
      <c r="RXM35" s="51" t="s">
        <v>13021</v>
      </c>
      <c r="RXN35" s="51" t="s">
        <v>13022</v>
      </c>
      <c r="RXO35" s="51" t="s">
        <v>13023</v>
      </c>
      <c r="RXP35" s="51" t="s">
        <v>13024</v>
      </c>
      <c r="RXQ35" s="51" t="s">
        <v>13025</v>
      </c>
      <c r="RXR35" s="51" t="s">
        <v>13026</v>
      </c>
      <c r="RXS35" s="51" t="s">
        <v>13027</v>
      </c>
      <c r="RXT35" s="51" t="s">
        <v>13028</v>
      </c>
      <c r="RXU35" s="51" t="s">
        <v>13029</v>
      </c>
      <c r="RXV35" s="51" t="s">
        <v>13030</v>
      </c>
      <c r="RXW35" s="51" t="s">
        <v>13031</v>
      </c>
      <c r="RXX35" s="51" t="s">
        <v>13032</v>
      </c>
      <c r="RXY35" s="51" t="s">
        <v>13033</v>
      </c>
      <c r="RXZ35" s="51" t="s">
        <v>13034</v>
      </c>
      <c r="RYA35" s="51" t="s">
        <v>13035</v>
      </c>
      <c r="RYB35" s="51" t="s">
        <v>13036</v>
      </c>
      <c r="RYC35" s="51" t="s">
        <v>13037</v>
      </c>
      <c r="RYD35" s="51" t="s">
        <v>13038</v>
      </c>
      <c r="RYE35" s="51" t="s">
        <v>13039</v>
      </c>
      <c r="RYF35" s="51" t="s">
        <v>13040</v>
      </c>
      <c r="RYG35" s="51" t="s">
        <v>13041</v>
      </c>
      <c r="RYH35" s="51" t="s">
        <v>13042</v>
      </c>
      <c r="RYI35" s="51" t="s">
        <v>13043</v>
      </c>
      <c r="RYJ35" s="51" t="s">
        <v>13044</v>
      </c>
      <c r="RYK35" s="51" t="s">
        <v>13045</v>
      </c>
      <c r="RYL35" s="51" t="s">
        <v>13046</v>
      </c>
      <c r="RYM35" s="51" t="s">
        <v>13047</v>
      </c>
      <c r="RYN35" s="51" t="s">
        <v>13048</v>
      </c>
      <c r="RYO35" s="51" t="s">
        <v>13049</v>
      </c>
      <c r="RYP35" s="51" t="s">
        <v>13050</v>
      </c>
      <c r="RYQ35" s="51" t="s">
        <v>13051</v>
      </c>
      <c r="RYR35" s="51" t="s">
        <v>13052</v>
      </c>
      <c r="RYS35" s="51" t="s">
        <v>13053</v>
      </c>
      <c r="RYT35" s="51" t="s">
        <v>13054</v>
      </c>
      <c r="RYU35" s="51" t="s">
        <v>13055</v>
      </c>
      <c r="RYV35" s="51" t="s">
        <v>13056</v>
      </c>
      <c r="RYW35" s="51" t="s">
        <v>13057</v>
      </c>
      <c r="RYX35" s="51" t="s">
        <v>13058</v>
      </c>
      <c r="RYY35" s="51" t="s">
        <v>13059</v>
      </c>
      <c r="RYZ35" s="51" t="s">
        <v>13060</v>
      </c>
      <c r="RZA35" s="51" t="s">
        <v>13061</v>
      </c>
      <c r="RZB35" s="51" t="s">
        <v>13062</v>
      </c>
      <c r="RZC35" s="51" t="s">
        <v>13063</v>
      </c>
      <c r="RZD35" s="51" t="s">
        <v>13064</v>
      </c>
      <c r="RZE35" s="51" t="s">
        <v>13065</v>
      </c>
      <c r="RZF35" s="51" t="s">
        <v>13066</v>
      </c>
      <c r="RZG35" s="51" t="s">
        <v>13067</v>
      </c>
      <c r="RZH35" s="51" t="s">
        <v>13068</v>
      </c>
      <c r="RZI35" s="51" t="s">
        <v>13069</v>
      </c>
      <c r="RZJ35" s="51" t="s">
        <v>13070</v>
      </c>
      <c r="RZK35" s="51" t="s">
        <v>13071</v>
      </c>
      <c r="RZL35" s="51" t="s">
        <v>13072</v>
      </c>
      <c r="RZM35" s="51" t="s">
        <v>13073</v>
      </c>
      <c r="RZN35" s="51" t="s">
        <v>13074</v>
      </c>
      <c r="RZO35" s="51" t="s">
        <v>13075</v>
      </c>
      <c r="RZP35" s="51" t="s">
        <v>13076</v>
      </c>
      <c r="RZQ35" s="51" t="s">
        <v>13077</v>
      </c>
      <c r="RZR35" s="51" t="s">
        <v>13078</v>
      </c>
      <c r="RZS35" s="51" t="s">
        <v>13079</v>
      </c>
      <c r="RZT35" s="51" t="s">
        <v>13080</v>
      </c>
      <c r="RZU35" s="51" t="s">
        <v>13081</v>
      </c>
      <c r="RZV35" s="51" t="s">
        <v>13082</v>
      </c>
      <c r="RZW35" s="51" t="s">
        <v>13083</v>
      </c>
      <c r="RZX35" s="51" t="s">
        <v>13084</v>
      </c>
      <c r="RZY35" s="51" t="s">
        <v>13085</v>
      </c>
      <c r="RZZ35" s="51" t="s">
        <v>13086</v>
      </c>
      <c r="SAA35" s="51" t="s">
        <v>13087</v>
      </c>
      <c r="SAB35" s="51" t="s">
        <v>13088</v>
      </c>
      <c r="SAC35" s="51" t="s">
        <v>13089</v>
      </c>
      <c r="SAD35" s="51" t="s">
        <v>13090</v>
      </c>
      <c r="SAE35" s="51" t="s">
        <v>13091</v>
      </c>
      <c r="SAF35" s="51" t="s">
        <v>13092</v>
      </c>
      <c r="SAG35" s="51" t="s">
        <v>13093</v>
      </c>
      <c r="SAH35" s="51" t="s">
        <v>13094</v>
      </c>
      <c r="SAI35" s="51" t="s">
        <v>13095</v>
      </c>
      <c r="SAJ35" s="51" t="s">
        <v>13096</v>
      </c>
      <c r="SAK35" s="51" t="s">
        <v>13097</v>
      </c>
      <c r="SAL35" s="51" t="s">
        <v>13098</v>
      </c>
      <c r="SAM35" s="51" t="s">
        <v>13099</v>
      </c>
      <c r="SAN35" s="51" t="s">
        <v>13100</v>
      </c>
      <c r="SAO35" s="51" t="s">
        <v>13101</v>
      </c>
      <c r="SAP35" s="51" t="s">
        <v>13102</v>
      </c>
      <c r="SAQ35" s="51" t="s">
        <v>13103</v>
      </c>
      <c r="SAR35" s="51" t="s">
        <v>13104</v>
      </c>
      <c r="SAS35" s="51" t="s">
        <v>13105</v>
      </c>
      <c r="SAT35" s="51" t="s">
        <v>13106</v>
      </c>
      <c r="SAU35" s="51" t="s">
        <v>13107</v>
      </c>
      <c r="SAV35" s="51" t="s">
        <v>13108</v>
      </c>
      <c r="SAW35" s="51" t="s">
        <v>13109</v>
      </c>
      <c r="SAX35" s="51" t="s">
        <v>13110</v>
      </c>
      <c r="SAY35" s="51" t="s">
        <v>13111</v>
      </c>
      <c r="SAZ35" s="51" t="s">
        <v>13112</v>
      </c>
      <c r="SBA35" s="51" t="s">
        <v>13113</v>
      </c>
      <c r="SBB35" s="51" t="s">
        <v>13114</v>
      </c>
      <c r="SBC35" s="51" t="s">
        <v>13115</v>
      </c>
      <c r="SBD35" s="51" t="s">
        <v>13116</v>
      </c>
      <c r="SBE35" s="51" t="s">
        <v>13117</v>
      </c>
      <c r="SBF35" s="51" t="s">
        <v>13118</v>
      </c>
      <c r="SBG35" s="51" t="s">
        <v>13119</v>
      </c>
      <c r="SBH35" s="51" t="s">
        <v>13120</v>
      </c>
      <c r="SBI35" s="51" t="s">
        <v>13121</v>
      </c>
      <c r="SBJ35" s="51" t="s">
        <v>13122</v>
      </c>
      <c r="SBK35" s="51" t="s">
        <v>13123</v>
      </c>
      <c r="SBL35" s="51" t="s">
        <v>13124</v>
      </c>
      <c r="SBM35" s="51" t="s">
        <v>13125</v>
      </c>
      <c r="SBN35" s="51" t="s">
        <v>13126</v>
      </c>
      <c r="SBO35" s="51" t="s">
        <v>13127</v>
      </c>
      <c r="SBP35" s="51" t="s">
        <v>13128</v>
      </c>
      <c r="SBQ35" s="51" t="s">
        <v>13129</v>
      </c>
      <c r="SBR35" s="51" t="s">
        <v>13130</v>
      </c>
      <c r="SBS35" s="51" t="s">
        <v>13131</v>
      </c>
      <c r="SBT35" s="51" t="s">
        <v>13132</v>
      </c>
      <c r="SBU35" s="51" t="s">
        <v>13133</v>
      </c>
      <c r="SBV35" s="51" t="s">
        <v>13134</v>
      </c>
      <c r="SBW35" s="51" t="s">
        <v>13135</v>
      </c>
      <c r="SBX35" s="51" t="s">
        <v>13136</v>
      </c>
      <c r="SBY35" s="51" t="s">
        <v>13137</v>
      </c>
      <c r="SBZ35" s="51" t="s">
        <v>13138</v>
      </c>
      <c r="SCA35" s="51" t="s">
        <v>13139</v>
      </c>
      <c r="SCB35" s="51" t="s">
        <v>13140</v>
      </c>
      <c r="SCC35" s="51" t="s">
        <v>13141</v>
      </c>
      <c r="SCD35" s="51" t="s">
        <v>13142</v>
      </c>
      <c r="SCE35" s="51" t="s">
        <v>13143</v>
      </c>
      <c r="SCF35" s="51" t="s">
        <v>13144</v>
      </c>
      <c r="SCG35" s="51" t="s">
        <v>13145</v>
      </c>
      <c r="SCH35" s="51" t="s">
        <v>13146</v>
      </c>
      <c r="SCI35" s="51" t="s">
        <v>13147</v>
      </c>
      <c r="SCJ35" s="51" t="s">
        <v>13148</v>
      </c>
      <c r="SCK35" s="51" t="s">
        <v>13149</v>
      </c>
      <c r="SCL35" s="51" t="s">
        <v>13150</v>
      </c>
      <c r="SCM35" s="51" t="s">
        <v>13151</v>
      </c>
      <c r="SCN35" s="51" t="s">
        <v>13152</v>
      </c>
      <c r="SCO35" s="51" t="s">
        <v>13153</v>
      </c>
      <c r="SCP35" s="51" t="s">
        <v>13154</v>
      </c>
      <c r="SCQ35" s="51" t="s">
        <v>13155</v>
      </c>
      <c r="SCR35" s="51" t="s">
        <v>13156</v>
      </c>
      <c r="SCS35" s="51" t="s">
        <v>13157</v>
      </c>
      <c r="SCT35" s="51" t="s">
        <v>13158</v>
      </c>
      <c r="SCU35" s="51" t="s">
        <v>13159</v>
      </c>
      <c r="SCV35" s="51" t="s">
        <v>13160</v>
      </c>
      <c r="SCW35" s="51" t="s">
        <v>13161</v>
      </c>
      <c r="SCX35" s="51" t="s">
        <v>13162</v>
      </c>
      <c r="SCY35" s="51" t="s">
        <v>13163</v>
      </c>
      <c r="SCZ35" s="51" t="s">
        <v>13164</v>
      </c>
      <c r="SDA35" s="51" t="s">
        <v>13165</v>
      </c>
      <c r="SDB35" s="51" t="s">
        <v>13166</v>
      </c>
      <c r="SDC35" s="51" t="s">
        <v>13167</v>
      </c>
      <c r="SDD35" s="51" t="s">
        <v>13168</v>
      </c>
      <c r="SDE35" s="51" t="s">
        <v>13169</v>
      </c>
      <c r="SDF35" s="51" t="s">
        <v>13170</v>
      </c>
      <c r="SDG35" s="51" t="s">
        <v>13171</v>
      </c>
      <c r="SDH35" s="51" t="s">
        <v>13172</v>
      </c>
      <c r="SDI35" s="51" t="s">
        <v>13173</v>
      </c>
      <c r="SDJ35" s="51" t="s">
        <v>13174</v>
      </c>
      <c r="SDK35" s="51" t="s">
        <v>13175</v>
      </c>
      <c r="SDL35" s="51" t="s">
        <v>13176</v>
      </c>
      <c r="SDM35" s="51" t="s">
        <v>13177</v>
      </c>
      <c r="SDN35" s="51" t="s">
        <v>13178</v>
      </c>
      <c r="SDO35" s="51" t="s">
        <v>13179</v>
      </c>
      <c r="SDP35" s="51" t="s">
        <v>13180</v>
      </c>
      <c r="SDQ35" s="51" t="s">
        <v>13181</v>
      </c>
      <c r="SDR35" s="51" t="s">
        <v>13182</v>
      </c>
      <c r="SDS35" s="51" t="s">
        <v>13183</v>
      </c>
      <c r="SDT35" s="51" t="s">
        <v>13184</v>
      </c>
      <c r="SDU35" s="51" t="s">
        <v>13185</v>
      </c>
      <c r="SDV35" s="51" t="s">
        <v>13186</v>
      </c>
      <c r="SDW35" s="51" t="s">
        <v>13187</v>
      </c>
      <c r="SDX35" s="51" t="s">
        <v>13188</v>
      </c>
      <c r="SDY35" s="51" t="s">
        <v>13189</v>
      </c>
      <c r="SDZ35" s="51" t="s">
        <v>13190</v>
      </c>
      <c r="SEA35" s="51" t="s">
        <v>13191</v>
      </c>
      <c r="SEB35" s="51" t="s">
        <v>13192</v>
      </c>
      <c r="SEC35" s="51" t="s">
        <v>13193</v>
      </c>
      <c r="SED35" s="51" t="s">
        <v>13194</v>
      </c>
      <c r="SEE35" s="51" t="s">
        <v>13195</v>
      </c>
      <c r="SEF35" s="51" t="s">
        <v>13196</v>
      </c>
      <c r="SEG35" s="51" t="s">
        <v>13197</v>
      </c>
      <c r="SEH35" s="51" t="s">
        <v>13198</v>
      </c>
      <c r="SEI35" s="51" t="s">
        <v>13199</v>
      </c>
      <c r="SEJ35" s="51" t="s">
        <v>13200</v>
      </c>
      <c r="SEK35" s="51" t="s">
        <v>13201</v>
      </c>
      <c r="SEL35" s="51" t="s">
        <v>13202</v>
      </c>
      <c r="SEM35" s="51" t="s">
        <v>13203</v>
      </c>
      <c r="SEN35" s="51" t="s">
        <v>13204</v>
      </c>
      <c r="SEO35" s="51" t="s">
        <v>13205</v>
      </c>
      <c r="SEP35" s="51" t="s">
        <v>13206</v>
      </c>
      <c r="SEQ35" s="51" t="s">
        <v>13207</v>
      </c>
      <c r="SER35" s="51" t="s">
        <v>13208</v>
      </c>
      <c r="SES35" s="51" t="s">
        <v>13209</v>
      </c>
      <c r="SET35" s="51" t="s">
        <v>13210</v>
      </c>
      <c r="SEU35" s="51" t="s">
        <v>13211</v>
      </c>
      <c r="SEV35" s="51" t="s">
        <v>13212</v>
      </c>
      <c r="SEW35" s="51" t="s">
        <v>13213</v>
      </c>
      <c r="SEX35" s="51" t="s">
        <v>13214</v>
      </c>
      <c r="SEY35" s="51" t="s">
        <v>13215</v>
      </c>
      <c r="SEZ35" s="51" t="s">
        <v>13216</v>
      </c>
      <c r="SFA35" s="51" t="s">
        <v>13217</v>
      </c>
      <c r="SFB35" s="51" t="s">
        <v>13218</v>
      </c>
      <c r="SFC35" s="51" t="s">
        <v>13219</v>
      </c>
      <c r="SFD35" s="51" t="s">
        <v>13220</v>
      </c>
      <c r="SFE35" s="51" t="s">
        <v>13221</v>
      </c>
      <c r="SFF35" s="51" t="s">
        <v>13222</v>
      </c>
      <c r="SFG35" s="51" t="s">
        <v>13223</v>
      </c>
      <c r="SFH35" s="51" t="s">
        <v>13224</v>
      </c>
      <c r="SFI35" s="51" t="s">
        <v>13225</v>
      </c>
      <c r="SFJ35" s="51" t="s">
        <v>13226</v>
      </c>
      <c r="SFK35" s="51" t="s">
        <v>13227</v>
      </c>
      <c r="SFL35" s="51" t="s">
        <v>13228</v>
      </c>
      <c r="SFM35" s="51" t="s">
        <v>13229</v>
      </c>
      <c r="SFN35" s="51" t="s">
        <v>13230</v>
      </c>
      <c r="SFO35" s="51" t="s">
        <v>13231</v>
      </c>
      <c r="SFP35" s="51" t="s">
        <v>13232</v>
      </c>
      <c r="SFQ35" s="51" t="s">
        <v>13233</v>
      </c>
      <c r="SFR35" s="51" t="s">
        <v>13234</v>
      </c>
      <c r="SFS35" s="51" t="s">
        <v>13235</v>
      </c>
      <c r="SFT35" s="51" t="s">
        <v>13236</v>
      </c>
      <c r="SFU35" s="51" t="s">
        <v>13237</v>
      </c>
      <c r="SFV35" s="51" t="s">
        <v>13238</v>
      </c>
      <c r="SFW35" s="51" t="s">
        <v>13239</v>
      </c>
      <c r="SFX35" s="51" t="s">
        <v>13240</v>
      </c>
      <c r="SFY35" s="51" t="s">
        <v>13241</v>
      </c>
      <c r="SFZ35" s="51" t="s">
        <v>13242</v>
      </c>
      <c r="SGA35" s="51" t="s">
        <v>13243</v>
      </c>
      <c r="SGB35" s="51" t="s">
        <v>13244</v>
      </c>
      <c r="SGC35" s="51" t="s">
        <v>13245</v>
      </c>
      <c r="SGD35" s="51" t="s">
        <v>13246</v>
      </c>
      <c r="SGE35" s="51" t="s">
        <v>13247</v>
      </c>
      <c r="SGF35" s="51" t="s">
        <v>13248</v>
      </c>
      <c r="SGG35" s="51" t="s">
        <v>13249</v>
      </c>
      <c r="SGH35" s="51" t="s">
        <v>13250</v>
      </c>
      <c r="SGI35" s="51" t="s">
        <v>13251</v>
      </c>
      <c r="SGJ35" s="51" t="s">
        <v>13252</v>
      </c>
      <c r="SGK35" s="51" t="s">
        <v>13253</v>
      </c>
      <c r="SGL35" s="51" t="s">
        <v>13254</v>
      </c>
      <c r="SGM35" s="51" t="s">
        <v>13255</v>
      </c>
      <c r="SGN35" s="51" t="s">
        <v>13256</v>
      </c>
      <c r="SGO35" s="51" t="s">
        <v>13257</v>
      </c>
      <c r="SGP35" s="51" t="s">
        <v>13258</v>
      </c>
      <c r="SGQ35" s="51" t="s">
        <v>13259</v>
      </c>
      <c r="SGR35" s="51" t="s">
        <v>13260</v>
      </c>
      <c r="SGS35" s="51" t="s">
        <v>13261</v>
      </c>
      <c r="SGT35" s="51" t="s">
        <v>13262</v>
      </c>
      <c r="SGU35" s="51" t="s">
        <v>13263</v>
      </c>
      <c r="SGV35" s="51" t="s">
        <v>13264</v>
      </c>
      <c r="SGW35" s="51" t="s">
        <v>13265</v>
      </c>
      <c r="SGX35" s="51" t="s">
        <v>13266</v>
      </c>
      <c r="SGY35" s="51" t="s">
        <v>13267</v>
      </c>
      <c r="SGZ35" s="51" t="s">
        <v>13268</v>
      </c>
      <c r="SHA35" s="51" t="s">
        <v>13269</v>
      </c>
      <c r="SHB35" s="51" t="s">
        <v>13270</v>
      </c>
      <c r="SHC35" s="51" t="s">
        <v>13271</v>
      </c>
      <c r="SHD35" s="51" t="s">
        <v>13272</v>
      </c>
      <c r="SHE35" s="51" t="s">
        <v>13273</v>
      </c>
      <c r="SHF35" s="51" t="s">
        <v>13274</v>
      </c>
      <c r="SHG35" s="51" t="s">
        <v>13275</v>
      </c>
      <c r="SHH35" s="51" t="s">
        <v>13276</v>
      </c>
      <c r="SHI35" s="51" t="s">
        <v>13277</v>
      </c>
      <c r="SHJ35" s="51" t="s">
        <v>13278</v>
      </c>
      <c r="SHK35" s="51" t="s">
        <v>13279</v>
      </c>
      <c r="SHL35" s="51" t="s">
        <v>13280</v>
      </c>
      <c r="SHM35" s="51" t="s">
        <v>13281</v>
      </c>
      <c r="SHN35" s="51" t="s">
        <v>13282</v>
      </c>
      <c r="SHO35" s="51" t="s">
        <v>13283</v>
      </c>
      <c r="SHP35" s="51" t="s">
        <v>13284</v>
      </c>
      <c r="SHQ35" s="51" t="s">
        <v>13285</v>
      </c>
      <c r="SHR35" s="51" t="s">
        <v>13286</v>
      </c>
      <c r="SHS35" s="51" t="s">
        <v>13287</v>
      </c>
      <c r="SHT35" s="51" t="s">
        <v>13288</v>
      </c>
      <c r="SHU35" s="51" t="s">
        <v>13289</v>
      </c>
      <c r="SHV35" s="51" t="s">
        <v>13290</v>
      </c>
      <c r="SHW35" s="51" t="s">
        <v>13291</v>
      </c>
      <c r="SHX35" s="51" t="s">
        <v>13292</v>
      </c>
      <c r="SHY35" s="51" t="s">
        <v>13293</v>
      </c>
      <c r="SHZ35" s="51" t="s">
        <v>13294</v>
      </c>
      <c r="SIA35" s="51" t="s">
        <v>13295</v>
      </c>
      <c r="SIB35" s="51" t="s">
        <v>13296</v>
      </c>
      <c r="SIC35" s="51" t="s">
        <v>13297</v>
      </c>
      <c r="SID35" s="51" t="s">
        <v>13298</v>
      </c>
      <c r="SIE35" s="51" t="s">
        <v>13299</v>
      </c>
      <c r="SIF35" s="51" t="s">
        <v>13300</v>
      </c>
      <c r="SIG35" s="51" t="s">
        <v>13301</v>
      </c>
      <c r="SIH35" s="51" t="s">
        <v>13302</v>
      </c>
      <c r="SII35" s="51" t="s">
        <v>13303</v>
      </c>
      <c r="SIJ35" s="51" t="s">
        <v>13304</v>
      </c>
      <c r="SIK35" s="51" t="s">
        <v>13305</v>
      </c>
      <c r="SIL35" s="51" t="s">
        <v>13306</v>
      </c>
      <c r="SIM35" s="51" t="s">
        <v>13307</v>
      </c>
      <c r="SIN35" s="51" t="s">
        <v>13308</v>
      </c>
      <c r="SIO35" s="51" t="s">
        <v>13309</v>
      </c>
      <c r="SIP35" s="51" t="s">
        <v>13310</v>
      </c>
      <c r="SIQ35" s="51" t="s">
        <v>13311</v>
      </c>
      <c r="SIR35" s="51" t="s">
        <v>13312</v>
      </c>
      <c r="SIS35" s="51" t="s">
        <v>13313</v>
      </c>
      <c r="SIT35" s="51" t="s">
        <v>13314</v>
      </c>
      <c r="SIU35" s="51" t="s">
        <v>13315</v>
      </c>
      <c r="SIV35" s="51" t="s">
        <v>13316</v>
      </c>
      <c r="SIW35" s="51" t="s">
        <v>13317</v>
      </c>
      <c r="SIX35" s="51" t="s">
        <v>13318</v>
      </c>
      <c r="SIY35" s="51" t="s">
        <v>13319</v>
      </c>
      <c r="SIZ35" s="51" t="s">
        <v>13320</v>
      </c>
      <c r="SJA35" s="51" t="s">
        <v>13321</v>
      </c>
      <c r="SJB35" s="51" t="s">
        <v>13322</v>
      </c>
      <c r="SJC35" s="51" t="s">
        <v>13323</v>
      </c>
      <c r="SJD35" s="51" t="s">
        <v>13324</v>
      </c>
      <c r="SJE35" s="51" t="s">
        <v>13325</v>
      </c>
      <c r="SJF35" s="51" t="s">
        <v>13326</v>
      </c>
      <c r="SJG35" s="51" t="s">
        <v>13327</v>
      </c>
      <c r="SJH35" s="51" t="s">
        <v>13328</v>
      </c>
      <c r="SJI35" s="51" t="s">
        <v>13329</v>
      </c>
      <c r="SJJ35" s="51" t="s">
        <v>13330</v>
      </c>
      <c r="SJK35" s="51" t="s">
        <v>13331</v>
      </c>
      <c r="SJL35" s="51" t="s">
        <v>13332</v>
      </c>
      <c r="SJM35" s="51" t="s">
        <v>13333</v>
      </c>
      <c r="SJN35" s="51" t="s">
        <v>13334</v>
      </c>
      <c r="SJO35" s="51" t="s">
        <v>13335</v>
      </c>
      <c r="SJP35" s="51" t="s">
        <v>13336</v>
      </c>
      <c r="SJQ35" s="51" t="s">
        <v>13337</v>
      </c>
      <c r="SJR35" s="51" t="s">
        <v>13338</v>
      </c>
      <c r="SJS35" s="51" t="s">
        <v>13339</v>
      </c>
      <c r="SJT35" s="51" t="s">
        <v>13340</v>
      </c>
      <c r="SJU35" s="51" t="s">
        <v>13341</v>
      </c>
      <c r="SJV35" s="51" t="s">
        <v>13342</v>
      </c>
      <c r="SJW35" s="51" t="s">
        <v>13343</v>
      </c>
      <c r="SJX35" s="51" t="s">
        <v>13344</v>
      </c>
      <c r="SJY35" s="51" t="s">
        <v>13345</v>
      </c>
      <c r="SJZ35" s="51" t="s">
        <v>13346</v>
      </c>
      <c r="SKA35" s="51" t="s">
        <v>13347</v>
      </c>
      <c r="SKB35" s="51" t="s">
        <v>13348</v>
      </c>
      <c r="SKC35" s="51" t="s">
        <v>13349</v>
      </c>
      <c r="SKD35" s="51" t="s">
        <v>13350</v>
      </c>
      <c r="SKE35" s="51" t="s">
        <v>13351</v>
      </c>
      <c r="SKF35" s="51" t="s">
        <v>13352</v>
      </c>
      <c r="SKG35" s="51" t="s">
        <v>13353</v>
      </c>
      <c r="SKH35" s="51" t="s">
        <v>13354</v>
      </c>
      <c r="SKI35" s="51" t="s">
        <v>13355</v>
      </c>
      <c r="SKJ35" s="51" t="s">
        <v>13356</v>
      </c>
      <c r="SKK35" s="51" t="s">
        <v>13357</v>
      </c>
      <c r="SKL35" s="51" t="s">
        <v>13358</v>
      </c>
      <c r="SKM35" s="51" t="s">
        <v>13359</v>
      </c>
      <c r="SKN35" s="51" t="s">
        <v>13360</v>
      </c>
      <c r="SKO35" s="51" t="s">
        <v>13361</v>
      </c>
      <c r="SKP35" s="51" t="s">
        <v>13362</v>
      </c>
      <c r="SKQ35" s="51" t="s">
        <v>13363</v>
      </c>
      <c r="SKR35" s="51" t="s">
        <v>13364</v>
      </c>
      <c r="SKS35" s="51" t="s">
        <v>13365</v>
      </c>
      <c r="SKT35" s="51" t="s">
        <v>13366</v>
      </c>
      <c r="SKU35" s="51" t="s">
        <v>13367</v>
      </c>
      <c r="SKV35" s="51" t="s">
        <v>13368</v>
      </c>
      <c r="SKW35" s="51" t="s">
        <v>13369</v>
      </c>
      <c r="SKX35" s="51" t="s">
        <v>13370</v>
      </c>
      <c r="SKY35" s="51" t="s">
        <v>13371</v>
      </c>
      <c r="SKZ35" s="51" t="s">
        <v>13372</v>
      </c>
      <c r="SLA35" s="51" t="s">
        <v>13373</v>
      </c>
      <c r="SLB35" s="51" t="s">
        <v>13374</v>
      </c>
      <c r="SLC35" s="51" t="s">
        <v>13375</v>
      </c>
      <c r="SLD35" s="51" t="s">
        <v>13376</v>
      </c>
      <c r="SLE35" s="51" t="s">
        <v>13377</v>
      </c>
      <c r="SLF35" s="51" t="s">
        <v>13378</v>
      </c>
      <c r="SLG35" s="51" t="s">
        <v>13379</v>
      </c>
      <c r="SLH35" s="51" t="s">
        <v>13380</v>
      </c>
      <c r="SLI35" s="51" t="s">
        <v>13381</v>
      </c>
      <c r="SLJ35" s="51" t="s">
        <v>13382</v>
      </c>
      <c r="SLK35" s="51" t="s">
        <v>13383</v>
      </c>
      <c r="SLL35" s="51" t="s">
        <v>13384</v>
      </c>
      <c r="SLM35" s="51" t="s">
        <v>13385</v>
      </c>
      <c r="SLN35" s="51" t="s">
        <v>13386</v>
      </c>
      <c r="SLO35" s="51" t="s">
        <v>13387</v>
      </c>
      <c r="SLP35" s="51" t="s">
        <v>13388</v>
      </c>
      <c r="SLQ35" s="51" t="s">
        <v>13389</v>
      </c>
      <c r="SLR35" s="51" t="s">
        <v>13390</v>
      </c>
      <c r="SLS35" s="51" t="s">
        <v>13391</v>
      </c>
      <c r="SLT35" s="51" t="s">
        <v>13392</v>
      </c>
      <c r="SLU35" s="51" t="s">
        <v>13393</v>
      </c>
      <c r="SLV35" s="51" t="s">
        <v>13394</v>
      </c>
      <c r="SLW35" s="51" t="s">
        <v>13395</v>
      </c>
      <c r="SLX35" s="51" t="s">
        <v>13396</v>
      </c>
      <c r="SLY35" s="51" t="s">
        <v>13397</v>
      </c>
      <c r="SLZ35" s="51" t="s">
        <v>13398</v>
      </c>
      <c r="SMA35" s="51" t="s">
        <v>13399</v>
      </c>
      <c r="SMB35" s="51" t="s">
        <v>13400</v>
      </c>
      <c r="SMC35" s="51" t="s">
        <v>13401</v>
      </c>
      <c r="SMD35" s="51" t="s">
        <v>13402</v>
      </c>
      <c r="SME35" s="51" t="s">
        <v>13403</v>
      </c>
      <c r="SMF35" s="51" t="s">
        <v>13404</v>
      </c>
      <c r="SMG35" s="51" t="s">
        <v>13405</v>
      </c>
      <c r="SMH35" s="51" t="s">
        <v>13406</v>
      </c>
      <c r="SMI35" s="51" t="s">
        <v>13407</v>
      </c>
      <c r="SMJ35" s="51" t="s">
        <v>13408</v>
      </c>
      <c r="SMK35" s="51" t="s">
        <v>13409</v>
      </c>
      <c r="SML35" s="51" t="s">
        <v>13410</v>
      </c>
      <c r="SMM35" s="51" t="s">
        <v>13411</v>
      </c>
      <c r="SMN35" s="51" t="s">
        <v>13412</v>
      </c>
      <c r="SMO35" s="51" t="s">
        <v>13413</v>
      </c>
      <c r="SMP35" s="51" t="s">
        <v>13414</v>
      </c>
      <c r="SMQ35" s="51" t="s">
        <v>13415</v>
      </c>
      <c r="SMR35" s="51" t="s">
        <v>13416</v>
      </c>
      <c r="SMS35" s="51" t="s">
        <v>13417</v>
      </c>
      <c r="SMT35" s="51" t="s">
        <v>13418</v>
      </c>
      <c r="SMU35" s="51" t="s">
        <v>13419</v>
      </c>
      <c r="SMV35" s="51" t="s">
        <v>13420</v>
      </c>
      <c r="SMW35" s="51" t="s">
        <v>13421</v>
      </c>
      <c r="SMX35" s="51" t="s">
        <v>13422</v>
      </c>
      <c r="SMY35" s="51" t="s">
        <v>13423</v>
      </c>
      <c r="SMZ35" s="51" t="s">
        <v>13424</v>
      </c>
      <c r="SNA35" s="51" t="s">
        <v>13425</v>
      </c>
      <c r="SNB35" s="51" t="s">
        <v>13426</v>
      </c>
      <c r="SNC35" s="51" t="s">
        <v>13427</v>
      </c>
      <c r="SND35" s="51" t="s">
        <v>13428</v>
      </c>
      <c r="SNE35" s="51" t="s">
        <v>13429</v>
      </c>
      <c r="SNF35" s="51" t="s">
        <v>13430</v>
      </c>
      <c r="SNG35" s="51" t="s">
        <v>13431</v>
      </c>
      <c r="SNH35" s="51" t="s">
        <v>13432</v>
      </c>
      <c r="SNI35" s="51" t="s">
        <v>13433</v>
      </c>
      <c r="SNJ35" s="51" t="s">
        <v>13434</v>
      </c>
      <c r="SNK35" s="51" t="s">
        <v>13435</v>
      </c>
      <c r="SNL35" s="51" t="s">
        <v>13436</v>
      </c>
      <c r="SNM35" s="51" t="s">
        <v>13437</v>
      </c>
      <c r="SNN35" s="51" t="s">
        <v>13438</v>
      </c>
      <c r="SNO35" s="51" t="s">
        <v>13439</v>
      </c>
      <c r="SNP35" s="51" t="s">
        <v>13440</v>
      </c>
      <c r="SNQ35" s="51" t="s">
        <v>13441</v>
      </c>
      <c r="SNR35" s="51" t="s">
        <v>13442</v>
      </c>
      <c r="SNS35" s="51" t="s">
        <v>13443</v>
      </c>
      <c r="SNT35" s="51" t="s">
        <v>13444</v>
      </c>
      <c r="SNU35" s="51" t="s">
        <v>13445</v>
      </c>
      <c r="SNV35" s="51" t="s">
        <v>13446</v>
      </c>
      <c r="SNW35" s="51" t="s">
        <v>13447</v>
      </c>
      <c r="SNX35" s="51" t="s">
        <v>13448</v>
      </c>
      <c r="SNY35" s="51" t="s">
        <v>13449</v>
      </c>
      <c r="SNZ35" s="51" t="s">
        <v>13450</v>
      </c>
      <c r="SOA35" s="51" t="s">
        <v>13451</v>
      </c>
      <c r="SOB35" s="51" t="s">
        <v>13452</v>
      </c>
      <c r="SOC35" s="51" t="s">
        <v>13453</v>
      </c>
      <c r="SOD35" s="51" t="s">
        <v>13454</v>
      </c>
      <c r="SOE35" s="51" t="s">
        <v>13455</v>
      </c>
      <c r="SOF35" s="51" t="s">
        <v>13456</v>
      </c>
      <c r="SOG35" s="51" t="s">
        <v>13457</v>
      </c>
      <c r="SOH35" s="51" t="s">
        <v>13458</v>
      </c>
      <c r="SOI35" s="51" t="s">
        <v>13459</v>
      </c>
      <c r="SOJ35" s="51" t="s">
        <v>13460</v>
      </c>
      <c r="SOK35" s="51" t="s">
        <v>13461</v>
      </c>
      <c r="SOL35" s="51" t="s">
        <v>13462</v>
      </c>
      <c r="SOM35" s="51" t="s">
        <v>13463</v>
      </c>
      <c r="SON35" s="51" t="s">
        <v>13464</v>
      </c>
      <c r="SOO35" s="51" t="s">
        <v>13465</v>
      </c>
      <c r="SOP35" s="51" t="s">
        <v>13466</v>
      </c>
      <c r="SOQ35" s="51" t="s">
        <v>13467</v>
      </c>
      <c r="SOR35" s="51" t="s">
        <v>13468</v>
      </c>
      <c r="SOS35" s="51" t="s">
        <v>13469</v>
      </c>
      <c r="SOT35" s="51" t="s">
        <v>13470</v>
      </c>
      <c r="SOU35" s="51" t="s">
        <v>13471</v>
      </c>
      <c r="SOV35" s="51" t="s">
        <v>13472</v>
      </c>
      <c r="SOW35" s="51" t="s">
        <v>13473</v>
      </c>
      <c r="SOX35" s="51" t="s">
        <v>13474</v>
      </c>
      <c r="SOY35" s="51" t="s">
        <v>13475</v>
      </c>
      <c r="SOZ35" s="51" t="s">
        <v>13476</v>
      </c>
      <c r="SPA35" s="51" t="s">
        <v>13477</v>
      </c>
      <c r="SPB35" s="51" t="s">
        <v>13478</v>
      </c>
      <c r="SPC35" s="51" t="s">
        <v>13479</v>
      </c>
      <c r="SPD35" s="51" t="s">
        <v>13480</v>
      </c>
      <c r="SPE35" s="51" t="s">
        <v>13481</v>
      </c>
      <c r="SPF35" s="51" t="s">
        <v>13482</v>
      </c>
      <c r="SPG35" s="51" t="s">
        <v>13483</v>
      </c>
      <c r="SPH35" s="51" t="s">
        <v>13484</v>
      </c>
      <c r="SPI35" s="51" t="s">
        <v>13485</v>
      </c>
      <c r="SPJ35" s="51" t="s">
        <v>13486</v>
      </c>
      <c r="SPK35" s="51" t="s">
        <v>13487</v>
      </c>
      <c r="SPL35" s="51" t="s">
        <v>13488</v>
      </c>
      <c r="SPM35" s="51" t="s">
        <v>13489</v>
      </c>
      <c r="SPN35" s="51" t="s">
        <v>13490</v>
      </c>
      <c r="SPO35" s="51" t="s">
        <v>13491</v>
      </c>
      <c r="SPP35" s="51" t="s">
        <v>13492</v>
      </c>
      <c r="SPQ35" s="51" t="s">
        <v>13493</v>
      </c>
      <c r="SPR35" s="51" t="s">
        <v>13494</v>
      </c>
      <c r="SPS35" s="51" t="s">
        <v>13495</v>
      </c>
      <c r="SPT35" s="51" t="s">
        <v>13496</v>
      </c>
      <c r="SPU35" s="51" t="s">
        <v>13497</v>
      </c>
      <c r="SPV35" s="51" t="s">
        <v>13498</v>
      </c>
      <c r="SPW35" s="51" t="s">
        <v>13499</v>
      </c>
      <c r="SPX35" s="51" t="s">
        <v>13500</v>
      </c>
      <c r="SPY35" s="51" t="s">
        <v>13501</v>
      </c>
      <c r="SPZ35" s="51" t="s">
        <v>13502</v>
      </c>
      <c r="SQA35" s="51" t="s">
        <v>13503</v>
      </c>
      <c r="SQB35" s="51" t="s">
        <v>13504</v>
      </c>
      <c r="SQC35" s="51" t="s">
        <v>13505</v>
      </c>
      <c r="SQD35" s="51" t="s">
        <v>13506</v>
      </c>
      <c r="SQE35" s="51" t="s">
        <v>13507</v>
      </c>
      <c r="SQF35" s="51" t="s">
        <v>13508</v>
      </c>
      <c r="SQG35" s="51" t="s">
        <v>13509</v>
      </c>
      <c r="SQH35" s="51" t="s">
        <v>13510</v>
      </c>
      <c r="SQI35" s="51" t="s">
        <v>13511</v>
      </c>
      <c r="SQJ35" s="51" t="s">
        <v>13512</v>
      </c>
      <c r="SQK35" s="51" t="s">
        <v>13513</v>
      </c>
      <c r="SQL35" s="51" t="s">
        <v>13514</v>
      </c>
      <c r="SQM35" s="51" t="s">
        <v>13515</v>
      </c>
      <c r="SQN35" s="51" t="s">
        <v>13516</v>
      </c>
      <c r="SQO35" s="51" t="s">
        <v>13517</v>
      </c>
      <c r="SQP35" s="51" t="s">
        <v>13518</v>
      </c>
      <c r="SQQ35" s="51" t="s">
        <v>13519</v>
      </c>
      <c r="SQR35" s="51" t="s">
        <v>13520</v>
      </c>
      <c r="SQS35" s="51" t="s">
        <v>13521</v>
      </c>
      <c r="SQT35" s="51" t="s">
        <v>13522</v>
      </c>
      <c r="SQU35" s="51" t="s">
        <v>13523</v>
      </c>
      <c r="SQV35" s="51" t="s">
        <v>13524</v>
      </c>
      <c r="SQW35" s="51" t="s">
        <v>13525</v>
      </c>
      <c r="SQX35" s="51" t="s">
        <v>13526</v>
      </c>
      <c r="SQY35" s="51" t="s">
        <v>13527</v>
      </c>
      <c r="SQZ35" s="51" t="s">
        <v>13528</v>
      </c>
      <c r="SRA35" s="51" t="s">
        <v>13529</v>
      </c>
      <c r="SRB35" s="51" t="s">
        <v>13530</v>
      </c>
      <c r="SRC35" s="51" t="s">
        <v>13531</v>
      </c>
      <c r="SRD35" s="51" t="s">
        <v>13532</v>
      </c>
      <c r="SRE35" s="51" t="s">
        <v>13533</v>
      </c>
      <c r="SRF35" s="51" t="s">
        <v>13534</v>
      </c>
      <c r="SRG35" s="51" t="s">
        <v>13535</v>
      </c>
      <c r="SRH35" s="51" t="s">
        <v>13536</v>
      </c>
      <c r="SRI35" s="51" t="s">
        <v>13537</v>
      </c>
      <c r="SRJ35" s="51" t="s">
        <v>13538</v>
      </c>
      <c r="SRK35" s="51" t="s">
        <v>13539</v>
      </c>
      <c r="SRL35" s="51" t="s">
        <v>13540</v>
      </c>
      <c r="SRM35" s="51" t="s">
        <v>13541</v>
      </c>
      <c r="SRN35" s="51" t="s">
        <v>13542</v>
      </c>
      <c r="SRO35" s="51" t="s">
        <v>13543</v>
      </c>
      <c r="SRP35" s="51" t="s">
        <v>13544</v>
      </c>
      <c r="SRQ35" s="51" t="s">
        <v>13545</v>
      </c>
      <c r="SRR35" s="51" t="s">
        <v>13546</v>
      </c>
      <c r="SRS35" s="51" t="s">
        <v>13547</v>
      </c>
      <c r="SRT35" s="51" t="s">
        <v>13548</v>
      </c>
      <c r="SRU35" s="51" t="s">
        <v>13549</v>
      </c>
      <c r="SRV35" s="51" t="s">
        <v>13550</v>
      </c>
      <c r="SRW35" s="51" t="s">
        <v>13551</v>
      </c>
      <c r="SRX35" s="51" t="s">
        <v>13552</v>
      </c>
      <c r="SRY35" s="51" t="s">
        <v>13553</v>
      </c>
      <c r="SRZ35" s="51" t="s">
        <v>13554</v>
      </c>
      <c r="SSA35" s="51" t="s">
        <v>13555</v>
      </c>
      <c r="SSB35" s="51" t="s">
        <v>13556</v>
      </c>
      <c r="SSC35" s="51" t="s">
        <v>13557</v>
      </c>
      <c r="SSD35" s="51" t="s">
        <v>13558</v>
      </c>
      <c r="SSE35" s="51" t="s">
        <v>13559</v>
      </c>
      <c r="SSF35" s="51" t="s">
        <v>13560</v>
      </c>
      <c r="SSG35" s="51" t="s">
        <v>13561</v>
      </c>
      <c r="SSH35" s="51" t="s">
        <v>13562</v>
      </c>
      <c r="SSI35" s="51" t="s">
        <v>13563</v>
      </c>
      <c r="SSJ35" s="51" t="s">
        <v>13564</v>
      </c>
      <c r="SSK35" s="51" t="s">
        <v>13565</v>
      </c>
      <c r="SSL35" s="51" t="s">
        <v>13566</v>
      </c>
      <c r="SSM35" s="51" t="s">
        <v>13567</v>
      </c>
      <c r="SSN35" s="51" t="s">
        <v>13568</v>
      </c>
      <c r="SSO35" s="51" t="s">
        <v>13569</v>
      </c>
      <c r="SSP35" s="51" t="s">
        <v>13570</v>
      </c>
      <c r="SSQ35" s="51" t="s">
        <v>13571</v>
      </c>
      <c r="SSR35" s="51" t="s">
        <v>13572</v>
      </c>
      <c r="SSS35" s="51" t="s">
        <v>13573</v>
      </c>
      <c r="SST35" s="51" t="s">
        <v>13574</v>
      </c>
      <c r="SSU35" s="51" t="s">
        <v>13575</v>
      </c>
      <c r="SSV35" s="51" t="s">
        <v>13576</v>
      </c>
      <c r="SSW35" s="51" t="s">
        <v>13577</v>
      </c>
      <c r="SSX35" s="51" t="s">
        <v>13578</v>
      </c>
      <c r="SSY35" s="51" t="s">
        <v>13579</v>
      </c>
      <c r="SSZ35" s="51" t="s">
        <v>13580</v>
      </c>
      <c r="STA35" s="51" t="s">
        <v>13581</v>
      </c>
      <c r="STB35" s="51" t="s">
        <v>13582</v>
      </c>
      <c r="STC35" s="51" t="s">
        <v>13583</v>
      </c>
      <c r="STD35" s="51" t="s">
        <v>13584</v>
      </c>
      <c r="STE35" s="51" t="s">
        <v>13585</v>
      </c>
      <c r="STF35" s="51" t="s">
        <v>13586</v>
      </c>
      <c r="STG35" s="51" t="s">
        <v>13587</v>
      </c>
      <c r="STH35" s="51" t="s">
        <v>13588</v>
      </c>
      <c r="STI35" s="51" t="s">
        <v>13589</v>
      </c>
      <c r="STJ35" s="51" t="s">
        <v>13590</v>
      </c>
      <c r="STK35" s="51" t="s">
        <v>13591</v>
      </c>
      <c r="STL35" s="51" t="s">
        <v>13592</v>
      </c>
      <c r="STM35" s="51" t="s">
        <v>13593</v>
      </c>
      <c r="STN35" s="51" t="s">
        <v>13594</v>
      </c>
      <c r="STO35" s="51" t="s">
        <v>13595</v>
      </c>
      <c r="STP35" s="51" t="s">
        <v>13596</v>
      </c>
      <c r="STQ35" s="51" t="s">
        <v>13597</v>
      </c>
      <c r="STR35" s="51" t="s">
        <v>13598</v>
      </c>
      <c r="STS35" s="51" t="s">
        <v>13599</v>
      </c>
      <c r="STT35" s="51" t="s">
        <v>13600</v>
      </c>
      <c r="STU35" s="51" t="s">
        <v>13601</v>
      </c>
      <c r="STV35" s="51" t="s">
        <v>13602</v>
      </c>
      <c r="STW35" s="51" t="s">
        <v>13603</v>
      </c>
      <c r="STX35" s="51" t="s">
        <v>13604</v>
      </c>
      <c r="STY35" s="51" t="s">
        <v>13605</v>
      </c>
      <c r="STZ35" s="51" t="s">
        <v>13606</v>
      </c>
      <c r="SUA35" s="51" t="s">
        <v>13607</v>
      </c>
      <c r="SUB35" s="51" t="s">
        <v>13608</v>
      </c>
      <c r="SUC35" s="51" t="s">
        <v>13609</v>
      </c>
      <c r="SUD35" s="51" t="s">
        <v>13610</v>
      </c>
      <c r="SUE35" s="51" t="s">
        <v>13611</v>
      </c>
      <c r="SUF35" s="51" t="s">
        <v>13612</v>
      </c>
      <c r="SUG35" s="51" t="s">
        <v>13613</v>
      </c>
      <c r="SUH35" s="51" t="s">
        <v>13614</v>
      </c>
      <c r="SUI35" s="51" t="s">
        <v>13615</v>
      </c>
      <c r="SUJ35" s="51" t="s">
        <v>13616</v>
      </c>
      <c r="SUK35" s="51" t="s">
        <v>13617</v>
      </c>
      <c r="SUL35" s="51" t="s">
        <v>13618</v>
      </c>
      <c r="SUM35" s="51" t="s">
        <v>13619</v>
      </c>
      <c r="SUN35" s="51" t="s">
        <v>13620</v>
      </c>
      <c r="SUO35" s="51" t="s">
        <v>13621</v>
      </c>
      <c r="SUP35" s="51" t="s">
        <v>13622</v>
      </c>
      <c r="SUQ35" s="51" t="s">
        <v>13623</v>
      </c>
      <c r="SUR35" s="51" t="s">
        <v>13624</v>
      </c>
      <c r="SUS35" s="51" t="s">
        <v>13625</v>
      </c>
      <c r="SUT35" s="51" t="s">
        <v>13626</v>
      </c>
      <c r="SUU35" s="51" t="s">
        <v>13627</v>
      </c>
      <c r="SUV35" s="51" t="s">
        <v>13628</v>
      </c>
      <c r="SUW35" s="51" t="s">
        <v>13629</v>
      </c>
      <c r="SUX35" s="51" t="s">
        <v>13630</v>
      </c>
      <c r="SUY35" s="51" t="s">
        <v>13631</v>
      </c>
      <c r="SUZ35" s="51" t="s">
        <v>13632</v>
      </c>
      <c r="SVA35" s="51" t="s">
        <v>13633</v>
      </c>
      <c r="SVB35" s="51" t="s">
        <v>13634</v>
      </c>
      <c r="SVC35" s="51" t="s">
        <v>13635</v>
      </c>
      <c r="SVD35" s="51" t="s">
        <v>13636</v>
      </c>
      <c r="SVE35" s="51" t="s">
        <v>13637</v>
      </c>
      <c r="SVF35" s="51" t="s">
        <v>13638</v>
      </c>
      <c r="SVG35" s="51" t="s">
        <v>13639</v>
      </c>
      <c r="SVH35" s="51" t="s">
        <v>13640</v>
      </c>
      <c r="SVI35" s="51" t="s">
        <v>13641</v>
      </c>
      <c r="SVJ35" s="51" t="s">
        <v>13642</v>
      </c>
      <c r="SVK35" s="51" t="s">
        <v>13643</v>
      </c>
      <c r="SVL35" s="51" t="s">
        <v>13644</v>
      </c>
      <c r="SVM35" s="51" t="s">
        <v>13645</v>
      </c>
      <c r="SVN35" s="51" t="s">
        <v>13646</v>
      </c>
      <c r="SVO35" s="51" t="s">
        <v>13647</v>
      </c>
      <c r="SVP35" s="51" t="s">
        <v>13648</v>
      </c>
      <c r="SVQ35" s="51" t="s">
        <v>13649</v>
      </c>
      <c r="SVR35" s="51" t="s">
        <v>13650</v>
      </c>
      <c r="SVS35" s="51" t="s">
        <v>13651</v>
      </c>
      <c r="SVT35" s="51" t="s">
        <v>13652</v>
      </c>
      <c r="SVU35" s="51" t="s">
        <v>13653</v>
      </c>
      <c r="SVV35" s="51" t="s">
        <v>13654</v>
      </c>
      <c r="SVW35" s="51" t="s">
        <v>13655</v>
      </c>
      <c r="SVX35" s="51" t="s">
        <v>13656</v>
      </c>
      <c r="SVY35" s="51" t="s">
        <v>13657</v>
      </c>
      <c r="SVZ35" s="51" t="s">
        <v>13658</v>
      </c>
      <c r="SWA35" s="51" t="s">
        <v>13659</v>
      </c>
      <c r="SWB35" s="51" t="s">
        <v>13660</v>
      </c>
      <c r="SWC35" s="51" t="s">
        <v>13661</v>
      </c>
      <c r="SWD35" s="51" t="s">
        <v>13662</v>
      </c>
      <c r="SWE35" s="51" t="s">
        <v>13663</v>
      </c>
      <c r="SWF35" s="51" t="s">
        <v>13664</v>
      </c>
      <c r="SWG35" s="51" t="s">
        <v>13665</v>
      </c>
      <c r="SWH35" s="51" t="s">
        <v>13666</v>
      </c>
      <c r="SWI35" s="51" t="s">
        <v>13667</v>
      </c>
      <c r="SWJ35" s="51" t="s">
        <v>13668</v>
      </c>
      <c r="SWK35" s="51" t="s">
        <v>13669</v>
      </c>
      <c r="SWL35" s="51" t="s">
        <v>13670</v>
      </c>
      <c r="SWM35" s="51" t="s">
        <v>13671</v>
      </c>
      <c r="SWN35" s="51" t="s">
        <v>13672</v>
      </c>
      <c r="SWO35" s="51" t="s">
        <v>13673</v>
      </c>
      <c r="SWP35" s="51" t="s">
        <v>13674</v>
      </c>
      <c r="SWQ35" s="51" t="s">
        <v>13675</v>
      </c>
      <c r="SWR35" s="51" t="s">
        <v>13676</v>
      </c>
      <c r="SWS35" s="51" t="s">
        <v>13677</v>
      </c>
      <c r="SWT35" s="51" t="s">
        <v>13678</v>
      </c>
      <c r="SWU35" s="51" t="s">
        <v>13679</v>
      </c>
      <c r="SWV35" s="51" t="s">
        <v>13680</v>
      </c>
      <c r="SWW35" s="51" t="s">
        <v>13681</v>
      </c>
      <c r="SWX35" s="51" t="s">
        <v>13682</v>
      </c>
      <c r="SWY35" s="51" t="s">
        <v>13683</v>
      </c>
      <c r="SWZ35" s="51" t="s">
        <v>13684</v>
      </c>
      <c r="SXA35" s="51" t="s">
        <v>13685</v>
      </c>
      <c r="SXB35" s="51" t="s">
        <v>13686</v>
      </c>
      <c r="SXC35" s="51" t="s">
        <v>13687</v>
      </c>
      <c r="SXD35" s="51" t="s">
        <v>13688</v>
      </c>
      <c r="SXE35" s="51" t="s">
        <v>13689</v>
      </c>
      <c r="SXF35" s="51" t="s">
        <v>13690</v>
      </c>
      <c r="SXG35" s="51" t="s">
        <v>13691</v>
      </c>
      <c r="SXH35" s="51" t="s">
        <v>13692</v>
      </c>
      <c r="SXI35" s="51" t="s">
        <v>13693</v>
      </c>
      <c r="SXJ35" s="51" t="s">
        <v>13694</v>
      </c>
      <c r="SXK35" s="51" t="s">
        <v>13695</v>
      </c>
      <c r="SXL35" s="51" t="s">
        <v>13696</v>
      </c>
      <c r="SXM35" s="51" t="s">
        <v>13697</v>
      </c>
      <c r="SXN35" s="51" t="s">
        <v>13698</v>
      </c>
      <c r="SXO35" s="51" t="s">
        <v>13699</v>
      </c>
      <c r="SXP35" s="51" t="s">
        <v>13700</v>
      </c>
      <c r="SXQ35" s="51" t="s">
        <v>13701</v>
      </c>
      <c r="SXR35" s="51" t="s">
        <v>13702</v>
      </c>
      <c r="SXS35" s="51" t="s">
        <v>13703</v>
      </c>
      <c r="SXT35" s="51" t="s">
        <v>13704</v>
      </c>
      <c r="SXU35" s="51" t="s">
        <v>13705</v>
      </c>
      <c r="SXV35" s="51" t="s">
        <v>13706</v>
      </c>
      <c r="SXW35" s="51" t="s">
        <v>13707</v>
      </c>
      <c r="SXX35" s="51" t="s">
        <v>13708</v>
      </c>
      <c r="SXY35" s="51" t="s">
        <v>13709</v>
      </c>
      <c r="SXZ35" s="51" t="s">
        <v>13710</v>
      </c>
      <c r="SYA35" s="51" t="s">
        <v>13711</v>
      </c>
      <c r="SYB35" s="51" t="s">
        <v>13712</v>
      </c>
      <c r="SYC35" s="51" t="s">
        <v>13713</v>
      </c>
      <c r="SYD35" s="51" t="s">
        <v>13714</v>
      </c>
      <c r="SYE35" s="51" t="s">
        <v>13715</v>
      </c>
      <c r="SYF35" s="51" t="s">
        <v>13716</v>
      </c>
      <c r="SYG35" s="51" t="s">
        <v>13717</v>
      </c>
      <c r="SYH35" s="51" t="s">
        <v>13718</v>
      </c>
      <c r="SYI35" s="51" t="s">
        <v>13719</v>
      </c>
      <c r="SYJ35" s="51" t="s">
        <v>13720</v>
      </c>
      <c r="SYK35" s="51" t="s">
        <v>13721</v>
      </c>
      <c r="SYL35" s="51" t="s">
        <v>13722</v>
      </c>
      <c r="SYM35" s="51" t="s">
        <v>13723</v>
      </c>
      <c r="SYN35" s="51" t="s">
        <v>13724</v>
      </c>
      <c r="SYO35" s="51" t="s">
        <v>13725</v>
      </c>
      <c r="SYP35" s="51" t="s">
        <v>13726</v>
      </c>
      <c r="SYQ35" s="51" t="s">
        <v>13727</v>
      </c>
      <c r="SYR35" s="51" t="s">
        <v>13728</v>
      </c>
      <c r="SYS35" s="51" t="s">
        <v>13729</v>
      </c>
      <c r="SYT35" s="51" t="s">
        <v>13730</v>
      </c>
      <c r="SYU35" s="51" t="s">
        <v>13731</v>
      </c>
      <c r="SYV35" s="51" t="s">
        <v>13732</v>
      </c>
      <c r="SYW35" s="51" t="s">
        <v>13733</v>
      </c>
      <c r="SYX35" s="51" t="s">
        <v>13734</v>
      </c>
      <c r="SYY35" s="51" t="s">
        <v>13735</v>
      </c>
      <c r="SYZ35" s="51" t="s">
        <v>13736</v>
      </c>
      <c r="SZA35" s="51" t="s">
        <v>13737</v>
      </c>
      <c r="SZB35" s="51" t="s">
        <v>13738</v>
      </c>
      <c r="SZC35" s="51" t="s">
        <v>13739</v>
      </c>
      <c r="SZD35" s="51" t="s">
        <v>13740</v>
      </c>
      <c r="SZE35" s="51" t="s">
        <v>13741</v>
      </c>
      <c r="SZF35" s="51" t="s">
        <v>13742</v>
      </c>
      <c r="SZG35" s="51" t="s">
        <v>13743</v>
      </c>
      <c r="SZH35" s="51" t="s">
        <v>13744</v>
      </c>
      <c r="SZI35" s="51" t="s">
        <v>13745</v>
      </c>
      <c r="SZJ35" s="51" t="s">
        <v>13746</v>
      </c>
      <c r="SZK35" s="51" t="s">
        <v>13747</v>
      </c>
      <c r="SZL35" s="51" t="s">
        <v>13748</v>
      </c>
      <c r="SZM35" s="51" t="s">
        <v>13749</v>
      </c>
      <c r="SZN35" s="51" t="s">
        <v>13750</v>
      </c>
      <c r="SZO35" s="51" t="s">
        <v>13751</v>
      </c>
      <c r="SZP35" s="51" t="s">
        <v>13752</v>
      </c>
      <c r="SZQ35" s="51" t="s">
        <v>13753</v>
      </c>
      <c r="SZR35" s="51" t="s">
        <v>13754</v>
      </c>
      <c r="SZS35" s="51" t="s">
        <v>13755</v>
      </c>
      <c r="SZT35" s="51" t="s">
        <v>13756</v>
      </c>
      <c r="SZU35" s="51" t="s">
        <v>13757</v>
      </c>
      <c r="SZV35" s="51" t="s">
        <v>13758</v>
      </c>
      <c r="SZW35" s="51" t="s">
        <v>13759</v>
      </c>
      <c r="SZX35" s="51" t="s">
        <v>13760</v>
      </c>
      <c r="SZY35" s="51" t="s">
        <v>13761</v>
      </c>
      <c r="SZZ35" s="51" t="s">
        <v>13762</v>
      </c>
      <c r="TAA35" s="51" t="s">
        <v>13763</v>
      </c>
      <c r="TAB35" s="51" t="s">
        <v>13764</v>
      </c>
      <c r="TAC35" s="51" t="s">
        <v>13765</v>
      </c>
      <c r="TAD35" s="51" t="s">
        <v>13766</v>
      </c>
      <c r="TAE35" s="51" t="s">
        <v>13767</v>
      </c>
      <c r="TAF35" s="51" t="s">
        <v>13768</v>
      </c>
      <c r="TAG35" s="51" t="s">
        <v>13769</v>
      </c>
      <c r="TAH35" s="51" t="s">
        <v>13770</v>
      </c>
      <c r="TAI35" s="51" t="s">
        <v>13771</v>
      </c>
      <c r="TAJ35" s="51" t="s">
        <v>13772</v>
      </c>
      <c r="TAK35" s="51" t="s">
        <v>13773</v>
      </c>
      <c r="TAL35" s="51" t="s">
        <v>13774</v>
      </c>
      <c r="TAM35" s="51" t="s">
        <v>13775</v>
      </c>
      <c r="TAN35" s="51" t="s">
        <v>13776</v>
      </c>
      <c r="TAO35" s="51" t="s">
        <v>13777</v>
      </c>
      <c r="TAP35" s="51" t="s">
        <v>13778</v>
      </c>
      <c r="TAQ35" s="51" t="s">
        <v>13779</v>
      </c>
      <c r="TAR35" s="51" t="s">
        <v>13780</v>
      </c>
      <c r="TAS35" s="51" t="s">
        <v>13781</v>
      </c>
      <c r="TAT35" s="51" t="s">
        <v>13782</v>
      </c>
      <c r="TAU35" s="51" t="s">
        <v>13783</v>
      </c>
      <c r="TAV35" s="51" t="s">
        <v>13784</v>
      </c>
      <c r="TAW35" s="51" t="s">
        <v>13785</v>
      </c>
      <c r="TAX35" s="51" t="s">
        <v>13786</v>
      </c>
      <c r="TAY35" s="51" t="s">
        <v>13787</v>
      </c>
      <c r="TAZ35" s="51" t="s">
        <v>13788</v>
      </c>
      <c r="TBA35" s="51" t="s">
        <v>13789</v>
      </c>
      <c r="TBB35" s="51" t="s">
        <v>13790</v>
      </c>
      <c r="TBC35" s="51" t="s">
        <v>13791</v>
      </c>
      <c r="TBD35" s="51" t="s">
        <v>13792</v>
      </c>
      <c r="TBE35" s="51" t="s">
        <v>13793</v>
      </c>
      <c r="TBF35" s="51" t="s">
        <v>13794</v>
      </c>
      <c r="TBG35" s="51" t="s">
        <v>13795</v>
      </c>
      <c r="TBH35" s="51" t="s">
        <v>13796</v>
      </c>
      <c r="TBI35" s="51" t="s">
        <v>13797</v>
      </c>
      <c r="TBJ35" s="51" t="s">
        <v>13798</v>
      </c>
      <c r="TBK35" s="51" t="s">
        <v>13799</v>
      </c>
      <c r="TBL35" s="51" t="s">
        <v>13800</v>
      </c>
      <c r="TBM35" s="51" t="s">
        <v>13801</v>
      </c>
      <c r="TBN35" s="51" t="s">
        <v>13802</v>
      </c>
      <c r="TBO35" s="51" t="s">
        <v>13803</v>
      </c>
      <c r="TBP35" s="51" t="s">
        <v>13804</v>
      </c>
      <c r="TBQ35" s="51" t="s">
        <v>13805</v>
      </c>
      <c r="TBR35" s="51" t="s">
        <v>13806</v>
      </c>
      <c r="TBS35" s="51" t="s">
        <v>13807</v>
      </c>
      <c r="TBT35" s="51" t="s">
        <v>13808</v>
      </c>
      <c r="TBU35" s="51" t="s">
        <v>13809</v>
      </c>
      <c r="TBV35" s="51" t="s">
        <v>13810</v>
      </c>
      <c r="TBW35" s="51" t="s">
        <v>13811</v>
      </c>
      <c r="TBX35" s="51" t="s">
        <v>13812</v>
      </c>
      <c r="TBY35" s="51" t="s">
        <v>13813</v>
      </c>
      <c r="TBZ35" s="51" t="s">
        <v>13814</v>
      </c>
      <c r="TCA35" s="51" t="s">
        <v>13815</v>
      </c>
      <c r="TCB35" s="51" t="s">
        <v>13816</v>
      </c>
      <c r="TCC35" s="51" t="s">
        <v>13817</v>
      </c>
      <c r="TCD35" s="51" t="s">
        <v>13818</v>
      </c>
      <c r="TCE35" s="51" t="s">
        <v>13819</v>
      </c>
      <c r="TCF35" s="51" t="s">
        <v>13820</v>
      </c>
      <c r="TCG35" s="51" t="s">
        <v>13821</v>
      </c>
      <c r="TCH35" s="51" t="s">
        <v>13822</v>
      </c>
      <c r="TCI35" s="51" t="s">
        <v>13823</v>
      </c>
      <c r="TCJ35" s="51" t="s">
        <v>13824</v>
      </c>
      <c r="TCK35" s="51" t="s">
        <v>13825</v>
      </c>
      <c r="TCL35" s="51" t="s">
        <v>13826</v>
      </c>
      <c r="TCM35" s="51" t="s">
        <v>13827</v>
      </c>
      <c r="TCN35" s="51" t="s">
        <v>13828</v>
      </c>
      <c r="TCO35" s="51" t="s">
        <v>13829</v>
      </c>
      <c r="TCP35" s="51" t="s">
        <v>13830</v>
      </c>
      <c r="TCQ35" s="51" t="s">
        <v>13831</v>
      </c>
      <c r="TCR35" s="51" t="s">
        <v>13832</v>
      </c>
      <c r="TCS35" s="51" t="s">
        <v>13833</v>
      </c>
      <c r="TCT35" s="51" t="s">
        <v>13834</v>
      </c>
      <c r="TCU35" s="51" t="s">
        <v>13835</v>
      </c>
      <c r="TCV35" s="51" t="s">
        <v>13836</v>
      </c>
      <c r="TCW35" s="51" t="s">
        <v>13837</v>
      </c>
      <c r="TCX35" s="51" t="s">
        <v>13838</v>
      </c>
      <c r="TCY35" s="51" t="s">
        <v>13839</v>
      </c>
      <c r="TCZ35" s="51" t="s">
        <v>13840</v>
      </c>
      <c r="TDA35" s="51" t="s">
        <v>13841</v>
      </c>
      <c r="TDB35" s="51" t="s">
        <v>13842</v>
      </c>
      <c r="TDC35" s="51" t="s">
        <v>13843</v>
      </c>
      <c r="TDD35" s="51" t="s">
        <v>13844</v>
      </c>
      <c r="TDE35" s="51" t="s">
        <v>13845</v>
      </c>
      <c r="TDF35" s="51" t="s">
        <v>13846</v>
      </c>
      <c r="TDG35" s="51" t="s">
        <v>13847</v>
      </c>
      <c r="TDH35" s="51" t="s">
        <v>13848</v>
      </c>
      <c r="TDI35" s="51" t="s">
        <v>13849</v>
      </c>
      <c r="TDJ35" s="51" t="s">
        <v>13850</v>
      </c>
      <c r="TDK35" s="51" t="s">
        <v>13851</v>
      </c>
      <c r="TDL35" s="51" t="s">
        <v>13852</v>
      </c>
      <c r="TDM35" s="51" t="s">
        <v>13853</v>
      </c>
      <c r="TDN35" s="51" t="s">
        <v>13854</v>
      </c>
      <c r="TDO35" s="51" t="s">
        <v>13855</v>
      </c>
      <c r="TDP35" s="51" t="s">
        <v>13856</v>
      </c>
      <c r="TDQ35" s="51" t="s">
        <v>13857</v>
      </c>
      <c r="TDR35" s="51" t="s">
        <v>13858</v>
      </c>
      <c r="TDS35" s="51" t="s">
        <v>13859</v>
      </c>
      <c r="TDT35" s="51" t="s">
        <v>13860</v>
      </c>
      <c r="TDU35" s="51" t="s">
        <v>13861</v>
      </c>
      <c r="TDV35" s="51" t="s">
        <v>13862</v>
      </c>
      <c r="TDW35" s="51" t="s">
        <v>13863</v>
      </c>
      <c r="TDX35" s="51" t="s">
        <v>13864</v>
      </c>
      <c r="TDY35" s="51" t="s">
        <v>13865</v>
      </c>
      <c r="TDZ35" s="51" t="s">
        <v>13866</v>
      </c>
      <c r="TEA35" s="51" t="s">
        <v>13867</v>
      </c>
      <c r="TEB35" s="51" t="s">
        <v>13868</v>
      </c>
      <c r="TEC35" s="51" t="s">
        <v>13869</v>
      </c>
      <c r="TED35" s="51" t="s">
        <v>13870</v>
      </c>
      <c r="TEE35" s="51" t="s">
        <v>13871</v>
      </c>
      <c r="TEF35" s="51" t="s">
        <v>13872</v>
      </c>
      <c r="TEG35" s="51" t="s">
        <v>13873</v>
      </c>
      <c r="TEH35" s="51" t="s">
        <v>13874</v>
      </c>
      <c r="TEI35" s="51" t="s">
        <v>13875</v>
      </c>
      <c r="TEJ35" s="51" t="s">
        <v>13876</v>
      </c>
      <c r="TEK35" s="51" t="s">
        <v>13877</v>
      </c>
      <c r="TEL35" s="51" t="s">
        <v>13878</v>
      </c>
      <c r="TEM35" s="51" t="s">
        <v>13879</v>
      </c>
      <c r="TEN35" s="51" t="s">
        <v>13880</v>
      </c>
      <c r="TEO35" s="51" t="s">
        <v>13881</v>
      </c>
      <c r="TEP35" s="51" t="s">
        <v>13882</v>
      </c>
      <c r="TEQ35" s="51" t="s">
        <v>13883</v>
      </c>
      <c r="TER35" s="51" t="s">
        <v>13884</v>
      </c>
      <c r="TES35" s="51" t="s">
        <v>13885</v>
      </c>
      <c r="TET35" s="51" t="s">
        <v>13886</v>
      </c>
      <c r="TEU35" s="51" t="s">
        <v>13887</v>
      </c>
      <c r="TEV35" s="51" t="s">
        <v>13888</v>
      </c>
      <c r="TEW35" s="51" t="s">
        <v>13889</v>
      </c>
      <c r="TEX35" s="51" t="s">
        <v>13890</v>
      </c>
      <c r="TEY35" s="51" t="s">
        <v>13891</v>
      </c>
      <c r="TEZ35" s="51" t="s">
        <v>13892</v>
      </c>
      <c r="TFA35" s="51" t="s">
        <v>13893</v>
      </c>
      <c r="TFB35" s="51" t="s">
        <v>13894</v>
      </c>
      <c r="TFC35" s="51" t="s">
        <v>13895</v>
      </c>
      <c r="TFD35" s="51" t="s">
        <v>13896</v>
      </c>
      <c r="TFE35" s="51" t="s">
        <v>13897</v>
      </c>
      <c r="TFF35" s="51" t="s">
        <v>13898</v>
      </c>
      <c r="TFG35" s="51" t="s">
        <v>13899</v>
      </c>
      <c r="TFH35" s="51" t="s">
        <v>13900</v>
      </c>
      <c r="TFI35" s="51" t="s">
        <v>13901</v>
      </c>
      <c r="TFJ35" s="51" t="s">
        <v>13902</v>
      </c>
      <c r="TFK35" s="51" t="s">
        <v>13903</v>
      </c>
      <c r="TFL35" s="51" t="s">
        <v>13904</v>
      </c>
      <c r="TFM35" s="51" t="s">
        <v>13905</v>
      </c>
      <c r="TFN35" s="51" t="s">
        <v>13906</v>
      </c>
      <c r="TFO35" s="51" t="s">
        <v>13907</v>
      </c>
      <c r="TFP35" s="51" t="s">
        <v>13908</v>
      </c>
      <c r="TFQ35" s="51" t="s">
        <v>13909</v>
      </c>
      <c r="TFR35" s="51" t="s">
        <v>13910</v>
      </c>
      <c r="TFS35" s="51" t="s">
        <v>13911</v>
      </c>
      <c r="TFT35" s="51" t="s">
        <v>13912</v>
      </c>
      <c r="TFU35" s="51" t="s">
        <v>13913</v>
      </c>
      <c r="TFV35" s="51" t="s">
        <v>13914</v>
      </c>
      <c r="TFW35" s="51" t="s">
        <v>13915</v>
      </c>
      <c r="TFX35" s="51" t="s">
        <v>13916</v>
      </c>
      <c r="TFY35" s="51" t="s">
        <v>13917</v>
      </c>
      <c r="TFZ35" s="51" t="s">
        <v>13918</v>
      </c>
      <c r="TGA35" s="51" t="s">
        <v>13919</v>
      </c>
      <c r="TGB35" s="51" t="s">
        <v>13920</v>
      </c>
      <c r="TGC35" s="51" t="s">
        <v>13921</v>
      </c>
      <c r="TGD35" s="51" t="s">
        <v>13922</v>
      </c>
      <c r="TGE35" s="51" t="s">
        <v>13923</v>
      </c>
      <c r="TGF35" s="51" t="s">
        <v>13924</v>
      </c>
      <c r="TGG35" s="51" t="s">
        <v>13925</v>
      </c>
      <c r="TGH35" s="51" t="s">
        <v>13926</v>
      </c>
      <c r="TGI35" s="51" t="s">
        <v>13927</v>
      </c>
      <c r="TGJ35" s="51" t="s">
        <v>13928</v>
      </c>
      <c r="TGK35" s="51" t="s">
        <v>13929</v>
      </c>
      <c r="TGL35" s="51" t="s">
        <v>13930</v>
      </c>
      <c r="TGM35" s="51" t="s">
        <v>13931</v>
      </c>
      <c r="TGN35" s="51" t="s">
        <v>13932</v>
      </c>
      <c r="TGO35" s="51" t="s">
        <v>13933</v>
      </c>
      <c r="TGP35" s="51" t="s">
        <v>13934</v>
      </c>
      <c r="TGQ35" s="51" t="s">
        <v>13935</v>
      </c>
      <c r="TGR35" s="51" t="s">
        <v>13936</v>
      </c>
      <c r="TGS35" s="51" t="s">
        <v>13937</v>
      </c>
      <c r="TGT35" s="51" t="s">
        <v>13938</v>
      </c>
      <c r="TGU35" s="51" t="s">
        <v>13939</v>
      </c>
      <c r="TGV35" s="51" t="s">
        <v>13940</v>
      </c>
      <c r="TGW35" s="51" t="s">
        <v>13941</v>
      </c>
      <c r="TGX35" s="51" t="s">
        <v>13942</v>
      </c>
      <c r="TGY35" s="51" t="s">
        <v>13943</v>
      </c>
      <c r="TGZ35" s="51" t="s">
        <v>13944</v>
      </c>
      <c r="THA35" s="51" t="s">
        <v>13945</v>
      </c>
      <c r="THB35" s="51" t="s">
        <v>13946</v>
      </c>
      <c r="THC35" s="51" t="s">
        <v>13947</v>
      </c>
      <c r="THD35" s="51" t="s">
        <v>13948</v>
      </c>
      <c r="THE35" s="51" t="s">
        <v>13949</v>
      </c>
      <c r="THF35" s="51" t="s">
        <v>13950</v>
      </c>
      <c r="THG35" s="51" t="s">
        <v>13951</v>
      </c>
      <c r="THH35" s="51" t="s">
        <v>13952</v>
      </c>
      <c r="THI35" s="51" t="s">
        <v>13953</v>
      </c>
      <c r="THJ35" s="51" t="s">
        <v>13954</v>
      </c>
      <c r="THK35" s="51" t="s">
        <v>13955</v>
      </c>
      <c r="THL35" s="51" t="s">
        <v>13956</v>
      </c>
      <c r="THM35" s="51" t="s">
        <v>13957</v>
      </c>
      <c r="THN35" s="51" t="s">
        <v>13958</v>
      </c>
      <c r="THO35" s="51" t="s">
        <v>13959</v>
      </c>
      <c r="THP35" s="51" t="s">
        <v>13960</v>
      </c>
      <c r="THQ35" s="51" t="s">
        <v>13961</v>
      </c>
      <c r="THR35" s="51" t="s">
        <v>13962</v>
      </c>
      <c r="THS35" s="51" t="s">
        <v>13963</v>
      </c>
      <c r="THT35" s="51" t="s">
        <v>13964</v>
      </c>
      <c r="THU35" s="51" t="s">
        <v>13965</v>
      </c>
      <c r="THV35" s="51" t="s">
        <v>13966</v>
      </c>
      <c r="THW35" s="51" t="s">
        <v>13967</v>
      </c>
      <c r="THX35" s="51" t="s">
        <v>13968</v>
      </c>
      <c r="THY35" s="51" t="s">
        <v>13969</v>
      </c>
      <c r="THZ35" s="51" t="s">
        <v>13970</v>
      </c>
      <c r="TIA35" s="51" t="s">
        <v>13971</v>
      </c>
      <c r="TIB35" s="51" t="s">
        <v>13972</v>
      </c>
      <c r="TIC35" s="51" t="s">
        <v>13973</v>
      </c>
      <c r="TID35" s="51" t="s">
        <v>13974</v>
      </c>
      <c r="TIE35" s="51" t="s">
        <v>13975</v>
      </c>
      <c r="TIF35" s="51" t="s">
        <v>13976</v>
      </c>
      <c r="TIG35" s="51" t="s">
        <v>13977</v>
      </c>
      <c r="TIH35" s="51" t="s">
        <v>13978</v>
      </c>
      <c r="TII35" s="51" t="s">
        <v>13979</v>
      </c>
      <c r="TIJ35" s="51" t="s">
        <v>13980</v>
      </c>
      <c r="TIK35" s="51" t="s">
        <v>13981</v>
      </c>
      <c r="TIL35" s="51" t="s">
        <v>13982</v>
      </c>
      <c r="TIM35" s="51" t="s">
        <v>13983</v>
      </c>
      <c r="TIN35" s="51" t="s">
        <v>13984</v>
      </c>
      <c r="TIO35" s="51" t="s">
        <v>13985</v>
      </c>
      <c r="TIP35" s="51" t="s">
        <v>13986</v>
      </c>
      <c r="TIQ35" s="51" t="s">
        <v>13987</v>
      </c>
      <c r="TIR35" s="51" t="s">
        <v>13988</v>
      </c>
      <c r="TIS35" s="51" t="s">
        <v>13989</v>
      </c>
      <c r="TIT35" s="51" t="s">
        <v>13990</v>
      </c>
      <c r="TIU35" s="51" t="s">
        <v>13991</v>
      </c>
      <c r="TIV35" s="51" t="s">
        <v>13992</v>
      </c>
      <c r="TIW35" s="51" t="s">
        <v>13993</v>
      </c>
      <c r="TIX35" s="51" t="s">
        <v>13994</v>
      </c>
      <c r="TIY35" s="51" t="s">
        <v>13995</v>
      </c>
      <c r="TIZ35" s="51" t="s">
        <v>13996</v>
      </c>
      <c r="TJA35" s="51" t="s">
        <v>13997</v>
      </c>
      <c r="TJB35" s="51" t="s">
        <v>13998</v>
      </c>
      <c r="TJC35" s="51" t="s">
        <v>13999</v>
      </c>
      <c r="TJD35" s="51" t="s">
        <v>14000</v>
      </c>
      <c r="TJE35" s="51" t="s">
        <v>14001</v>
      </c>
      <c r="TJF35" s="51" t="s">
        <v>14002</v>
      </c>
      <c r="TJG35" s="51" t="s">
        <v>14003</v>
      </c>
      <c r="TJH35" s="51" t="s">
        <v>14004</v>
      </c>
      <c r="TJI35" s="51" t="s">
        <v>14005</v>
      </c>
      <c r="TJJ35" s="51" t="s">
        <v>14006</v>
      </c>
      <c r="TJK35" s="51" t="s">
        <v>14007</v>
      </c>
      <c r="TJL35" s="51" t="s">
        <v>14008</v>
      </c>
      <c r="TJM35" s="51" t="s">
        <v>14009</v>
      </c>
      <c r="TJN35" s="51" t="s">
        <v>14010</v>
      </c>
      <c r="TJO35" s="51" t="s">
        <v>14011</v>
      </c>
      <c r="TJP35" s="51" t="s">
        <v>14012</v>
      </c>
      <c r="TJQ35" s="51" t="s">
        <v>14013</v>
      </c>
      <c r="TJR35" s="51" t="s">
        <v>14014</v>
      </c>
      <c r="TJS35" s="51" t="s">
        <v>14015</v>
      </c>
      <c r="TJT35" s="51" t="s">
        <v>14016</v>
      </c>
      <c r="TJU35" s="51" t="s">
        <v>14017</v>
      </c>
      <c r="TJV35" s="51" t="s">
        <v>14018</v>
      </c>
      <c r="TJW35" s="51" t="s">
        <v>14019</v>
      </c>
      <c r="TJX35" s="51" t="s">
        <v>14020</v>
      </c>
      <c r="TJY35" s="51" t="s">
        <v>14021</v>
      </c>
      <c r="TJZ35" s="51" t="s">
        <v>14022</v>
      </c>
      <c r="TKA35" s="51" t="s">
        <v>14023</v>
      </c>
      <c r="TKB35" s="51" t="s">
        <v>14024</v>
      </c>
      <c r="TKC35" s="51" t="s">
        <v>14025</v>
      </c>
      <c r="TKD35" s="51" t="s">
        <v>14026</v>
      </c>
      <c r="TKE35" s="51" t="s">
        <v>14027</v>
      </c>
      <c r="TKF35" s="51" t="s">
        <v>14028</v>
      </c>
      <c r="TKG35" s="51" t="s">
        <v>14029</v>
      </c>
      <c r="TKH35" s="51" t="s">
        <v>14030</v>
      </c>
      <c r="TKI35" s="51" t="s">
        <v>14031</v>
      </c>
      <c r="TKJ35" s="51" t="s">
        <v>14032</v>
      </c>
      <c r="TKK35" s="51" t="s">
        <v>14033</v>
      </c>
      <c r="TKL35" s="51" t="s">
        <v>14034</v>
      </c>
      <c r="TKM35" s="51" t="s">
        <v>14035</v>
      </c>
      <c r="TKN35" s="51" t="s">
        <v>14036</v>
      </c>
      <c r="TKO35" s="51" t="s">
        <v>14037</v>
      </c>
      <c r="TKP35" s="51" t="s">
        <v>14038</v>
      </c>
      <c r="TKQ35" s="51" t="s">
        <v>14039</v>
      </c>
      <c r="TKR35" s="51" t="s">
        <v>14040</v>
      </c>
      <c r="TKS35" s="51" t="s">
        <v>14041</v>
      </c>
      <c r="TKT35" s="51" t="s">
        <v>14042</v>
      </c>
      <c r="TKU35" s="51" t="s">
        <v>14043</v>
      </c>
      <c r="TKV35" s="51" t="s">
        <v>14044</v>
      </c>
      <c r="TKW35" s="51" t="s">
        <v>14045</v>
      </c>
      <c r="TKX35" s="51" t="s">
        <v>14046</v>
      </c>
      <c r="TKY35" s="51" t="s">
        <v>14047</v>
      </c>
      <c r="TKZ35" s="51" t="s">
        <v>14048</v>
      </c>
      <c r="TLA35" s="51" t="s">
        <v>14049</v>
      </c>
      <c r="TLB35" s="51" t="s">
        <v>14050</v>
      </c>
      <c r="TLC35" s="51" t="s">
        <v>14051</v>
      </c>
      <c r="TLD35" s="51" t="s">
        <v>14052</v>
      </c>
      <c r="TLE35" s="51" t="s">
        <v>14053</v>
      </c>
      <c r="TLF35" s="51" t="s">
        <v>14054</v>
      </c>
      <c r="TLG35" s="51" t="s">
        <v>14055</v>
      </c>
      <c r="TLH35" s="51" t="s">
        <v>14056</v>
      </c>
      <c r="TLI35" s="51" t="s">
        <v>14057</v>
      </c>
      <c r="TLJ35" s="51" t="s">
        <v>14058</v>
      </c>
      <c r="TLK35" s="51" t="s">
        <v>14059</v>
      </c>
      <c r="TLL35" s="51" t="s">
        <v>14060</v>
      </c>
      <c r="TLM35" s="51" t="s">
        <v>14061</v>
      </c>
      <c r="TLN35" s="51" t="s">
        <v>14062</v>
      </c>
      <c r="TLO35" s="51" t="s">
        <v>14063</v>
      </c>
      <c r="TLP35" s="51" t="s">
        <v>14064</v>
      </c>
      <c r="TLQ35" s="51" t="s">
        <v>14065</v>
      </c>
      <c r="TLR35" s="51" t="s">
        <v>14066</v>
      </c>
      <c r="TLS35" s="51" t="s">
        <v>14067</v>
      </c>
      <c r="TLT35" s="51" t="s">
        <v>14068</v>
      </c>
      <c r="TLU35" s="51" t="s">
        <v>14069</v>
      </c>
      <c r="TLV35" s="51" t="s">
        <v>14070</v>
      </c>
      <c r="TLW35" s="51" t="s">
        <v>14071</v>
      </c>
      <c r="TLX35" s="51" t="s">
        <v>14072</v>
      </c>
      <c r="TLY35" s="51" t="s">
        <v>14073</v>
      </c>
      <c r="TLZ35" s="51" t="s">
        <v>14074</v>
      </c>
      <c r="TMA35" s="51" t="s">
        <v>14075</v>
      </c>
      <c r="TMB35" s="51" t="s">
        <v>14076</v>
      </c>
      <c r="TMC35" s="51" t="s">
        <v>14077</v>
      </c>
      <c r="TMD35" s="51" t="s">
        <v>14078</v>
      </c>
      <c r="TME35" s="51" t="s">
        <v>14079</v>
      </c>
      <c r="TMF35" s="51" t="s">
        <v>14080</v>
      </c>
      <c r="TMG35" s="51" t="s">
        <v>14081</v>
      </c>
      <c r="TMH35" s="51" t="s">
        <v>14082</v>
      </c>
      <c r="TMI35" s="51" t="s">
        <v>14083</v>
      </c>
      <c r="TMJ35" s="51" t="s">
        <v>14084</v>
      </c>
      <c r="TMK35" s="51" t="s">
        <v>14085</v>
      </c>
      <c r="TML35" s="51" t="s">
        <v>14086</v>
      </c>
      <c r="TMM35" s="51" t="s">
        <v>14087</v>
      </c>
      <c r="TMN35" s="51" t="s">
        <v>14088</v>
      </c>
      <c r="TMO35" s="51" t="s">
        <v>14089</v>
      </c>
      <c r="TMP35" s="51" t="s">
        <v>14090</v>
      </c>
      <c r="TMQ35" s="51" t="s">
        <v>14091</v>
      </c>
      <c r="TMR35" s="51" t="s">
        <v>14092</v>
      </c>
      <c r="TMS35" s="51" t="s">
        <v>14093</v>
      </c>
      <c r="TMT35" s="51" t="s">
        <v>14094</v>
      </c>
      <c r="TMU35" s="51" t="s">
        <v>14095</v>
      </c>
      <c r="TMV35" s="51" t="s">
        <v>14096</v>
      </c>
      <c r="TMW35" s="51" t="s">
        <v>14097</v>
      </c>
      <c r="TMX35" s="51" t="s">
        <v>14098</v>
      </c>
      <c r="TMY35" s="51" t="s">
        <v>14099</v>
      </c>
      <c r="TMZ35" s="51" t="s">
        <v>14100</v>
      </c>
      <c r="TNA35" s="51" t="s">
        <v>14101</v>
      </c>
      <c r="TNB35" s="51" t="s">
        <v>14102</v>
      </c>
      <c r="TNC35" s="51" t="s">
        <v>14103</v>
      </c>
      <c r="TND35" s="51" t="s">
        <v>14104</v>
      </c>
      <c r="TNE35" s="51" t="s">
        <v>14105</v>
      </c>
      <c r="TNF35" s="51" t="s">
        <v>14106</v>
      </c>
      <c r="TNG35" s="51" t="s">
        <v>14107</v>
      </c>
      <c r="TNH35" s="51" t="s">
        <v>14108</v>
      </c>
      <c r="TNI35" s="51" t="s">
        <v>14109</v>
      </c>
      <c r="TNJ35" s="51" t="s">
        <v>14110</v>
      </c>
      <c r="TNK35" s="51" t="s">
        <v>14111</v>
      </c>
      <c r="TNL35" s="51" t="s">
        <v>14112</v>
      </c>
      <c r="TNM35" s="51" t="s">
        <v>14113</v>
      </c>
      <c r="TNN35" s="51" t="s">
        <v>14114</v>
      </c>
      <c r="TNO35" s="51" t="s">
        <v>14115</v>
      </c>
      <c r="TNP35" s="51" t="s">
        <v>14116</v>
      </c>
      <c r="TNQ35" s="51" t="s">
        <v>14117</v>
      </c>
      <c r="TNR35" s="51" t="s">
        <v>14118</v>
      </c>
      <c r="TNS35" s="51" t="s">
        <v>14119</v>
      </c>
      <c r="TNT35" s="51" t="s">
        <v>14120</v>
      </c>
      <c r="TNU35" s="51" t="s">
        <v>14121</v>
      </c>
      <c r="TNV35" s="51" t="s">
        <v>14122</v>
      </c>
      <c r="TNW35" s="51" t="s">
        <v>14123</v>
      </c>
      <c r="TNX35" s="51" t="s">
        <v>14124</v>
      </c>
      <c r="TNY35" s="51" t="s">
        <v>14125</v>
      </c>
      <c r="TNZ35" s="51" t="s">
        <v>14126</v>
      </c>
      <c r="TOA35" s="51" t="s">
        <v>14127</v>
      </c>
      <c r="TOB35" s="51" t="s">
        <v>14128</v>
      </c>
      <c r="TOC35" s="51" t="s">
        <v>14129</v>
      </c>
      <c r="TOD35" s="51" t="s">
        <v>14130</v>
      </c>
      <c r="TOE35" s="51" t="s">
        <v>14131</v>
      </c>
      <c r="TOF35" s="51" t="s">
        <v>14132</v>
      </c>
      <c r="TOG35" s="51" t="s">
        <v>14133</v>
      </c>
      <c r="TOH35" s="51" t="s">
        <v>14134</v>
      </c>
      <c r="TOI35" s="51" t="s">
        <v>14135</v>
      </c>
      <c r="TOJ35" s="51" t="s">
        <v>14136</v>
      </c>
      <c r="TOK35" s="51" t="s">
        <v>14137</v>
      </c>
      <c r="TOL35" s="51" t="s">
        <v>14138</v>
      </c>
      <c r="TOM35" s="51" t="s">
        <v>14139</v>
      </c>
      <c r="TON35" s="51" t="s">
        <v>14140</v>
      </c>
      <c r="TOO35" s="51" t="s">
        <v>14141</v>
      </c>
      <c r="TOP35" s="51" t="s">
        <v>14142</v>
      </c>
      <c r="TOQ35" s="51" t="s">
        <v>14143</v>
      </c>
      <c r="TOR35" s="51" t="s">
        <v>14144</v>
      </c>
      <c r="TOS35" s="51" t="s">
        <v>14145</v>
      </c>
      <c r="TOT35" s="51" t="s">
        <v>14146</v>
      </c>
      <c r="TOU35" s="51" t="s">
        <v>14147</v>
      </c>
      <c r="TOV35" s="51" t="s">
        <v>14148</v>
      </c>
      <c r="TOW35" s="51" t="s">
        <v>14149</v>
      </c>
      <c r="TOX35" s="51" t="s">
        <v>14150</v>
      </c>
      <c r="TOY35" s="51" t="s">
        <v>14151</v>
      </c>
      <c r="TOZ35" s="51" t="s">
        <v>14152</v>
      </c>
      <c r="TPA35" s="51" t="s">
        <v>14153</v>
      </c>
      <c r="TPB35" s="51" t="s">
        <v>14154</v>
      </c>
      <c r="TPC35" s="51" t="s">
        <v>14155</v>
      </c>
      <c r="TPD35" s="51" t="s">
        <v>14156</v>
      </c>
      <c r="TPE35" s="51" t="s">
        <v>14157</v>
      </c>
      <c r="TPF35" s="51" t="s">
        <v>14158</v>
      </c>
      <c r="TPG35" s="51" t="s">
        <v>14159</v>
      </c>
      <c r="TPH35" s="51" t="s">
        <v>14160</v>
      </c>
      <c r="TPI35" s="51" t="s">
        <v>14161</v>
      </c>
      <c r="TPJ35" s="51" t="s">
        <v>14162</v>
      </c>
      <c r="TPK35" s="51" t="s">
        <v>14163</v>
      </c>
      <c r="TPL35" s="51" t="s">
        <v>14164</v>
      </c>
      <c r="TPM35" s="51" t="s">
        <v>14165</v>
      </c>
      <c r="TPN35" s="51" t="s">
        <v>14166</v>
      </c>
      <c r="TPO35" s="51" t="s">
        <v>14167</v>
      </c>
      <c r="TPP35" s="51" t="s">
        <v>14168</v>
      </c>
      <c r="TPQ35" s="51" t="s">
        <v>14169</v>
      </c>
      <c r="TPR35" s="51" t="s">
        <v>14170</v>
      </c>
      <c r="TPS35" s="51" t="s">
        <v>14171</v>
      </c>
      <c r="TPT35" s="51" t="s">
        <v>14172</v>
      </c>
      <c r="TPU35" s="51" t="s">
        <v>14173</v>
      </c>
      <c r="TPV35" s="51" t="s">
        <v>14174</v>
      </c>
      <c r="TPW35" s="51" t="s">
        <v>14175</v>
      </c>
      <c r="TPX35" s="51" t="s">
        <v>14176</v>
      </c>
      <c r="TPY35" s="51" t="s">
        <v>14177</v>
      </c>
      <c r="TPZ35" s="51" t="s">
        <v>14178</v>
      </c>
      <c r="TQA35" s="51" t="s">
        <v>14179</v>
      </c>
      <c r="TQB35" s="51" t="s">
        <v>14180</v>
      </c>
      <c r="TQC35" s="51" t="s">
        <v>14181</v>
      </c>
      <c r="TQD35" s="51" t="s">
        <v>14182</v>
      </c>
      <c r="TQE35" s="51" t="s">
        <v>14183</v>
      </c>
      <c r="TQF35" s="51" t="s">
        <v>14184</v>
      </c>
      <c r="TQG35" s="51" t="s">
        <v>14185</v>
      </c>
      <c r="TQH35" s="51" t="s">
        <v>14186</v>
      </c>
      <c r="TQI35" s="51" t="s">
        <v>14187</v>
      </c>
      <c r="TQJ35" s="51" t="s">
        <v>14188</v>
      </c>
      <c r="TQK35" s="51" t="s">
        <v>14189</v>
      </c>
      <c r="TQL35" s="51" t="s">
        <v>14190</v>
      </c>
      <c r="TQM35" s="51" t="s">
        <v>14191</v>
      </c>
      <c r="TQN35" s="51" t="s">
        <v>14192</v>
      </c>
      <c r="TQO35" s="51" t="s">
        <v>14193</v>
      </c>
      <c r="TQP35" s="51" t="s">
        <v>14194</v>
      </c>
      <c r="TQQ35" s="51" t="s">
        <v>14195</v>
      </c>
      <c r="TQR35" s="51" t="s">
        <v>14196</v>
      </c>
      <c r="TQS35" s="51" t="s">
        <v>14197</v>
      </c>
      <c r="TQT35" s="51" t="s">
        <v>14198</v>
      </c>
      <c r="TQU35" s="51" t="s">
        <v>14199</v>
      </c>
      <c r="TQV35" s="51" t="s">
        <v>14200</v>
      </c>
      <c r="TQW35" s="51" t="s">
        <v>14201</v>
      </c>
      <c r="TQX35" s="51" t="s">
        <v>14202</v>
      </c>
      <c r="TQY35" s="51" t="s">
        <v>14203</v>
      </c>
      <c r="TQZ35" s="51" t="s">
        <v>14204</v>
      </c>
      <c r="TRA35" s="51" t="s">
        <v>14205</v>
      </c>
      <c r="TRB35" s="51" t="s">
        <v>14206</v>
      </c>
      <c r="TRC35" s="51" t="s">
        <v>14207</v>
      </c>
      <c r="TRD35" s="51" t="s">
        <v>14208</v>
      </c>
      <c r="TRE35" s="51" t="s">
        <v>14209</v>
      </c>
      <c r="TRF35" s="51" t="s">
        <v>14210</v>
      </c>
      <c r="TRG35" s="51" t="s">
        <v>14211</v>
      </c>
      <c r="TRH35" s="51" t="s">
        <v>14212</v>
      </c>
      <c r="TRI35" s="51" t="s">
        <v>14213</v>
      </c>
      <c r="TRJ35" s="51" t="s">
        <v>14214</v>
      </c>
      <c r="TRK35" s="51" t="s">
        <v>14215</v>
      </c>
      <c r="TRL35" s="51" t="s">
        <v>14216</v>
      </c>
      <c r="TRM35" s="51" t="s">
        <v>14217</v>
      </c>
      <c r="TRN35" s="51" t="s">
        <v>14218</v>
      </c>
      <c r="TRO35" s="51" t="s">
        <v>14219</v>
      </c>
      <c r="TRP35" s="51" t="s">
        <v>14220</v>
      </c>
      <c r="TRQ35" s="51" t="s">
        <v>14221</v>
      </c>
      <c r="TRR35" s="51" t="s">
        <v>14222</v>
      </c>
      <c r="TRS35" s="51" t="s">
        <v>14223</v>
      </c>
      <c r="TRT35" s="51" t="s">
        <v>14224</v>
      </c>
      <c r="TRU35" s="51" t="s">
        <v>14225</v>
      </c>
      <c r="TRV35" s="51" t="s">
        <v>14226</v>
      </c>
      <c r="TRW35" s="51" t="s">
        <v>14227</v>
      </c>
      <c r="TRX35" s="51" t="s">
        <v>14228</v>
      </c>
      <c r="TRY35" s="51" t="s">
        <v>14229</v>
      </c>
      <c r="TRZ35" s="51" t="s">
        <v>14230</v>
      </c>
      <c r="TSA35" s="51" t="s">
        <v>14231</v>
      </c>
      <c r="TSB35" s="51" t="s">
        <v>14232</v>
      </c>
      <c r="TSC35" s="51" t="s">
        <v>14233</v>
      </c>
      <c r="TSD35" s="51" t="s">
        <v>14234</v>
      </c>
      <c r="TSE35" s="51" t="s">
        <v>14235</v>
      </c>
      <c r="TSF35" s="51" t="s">
        <v>14236</v>
      </c>
      <c r="TSG35" s="51" t="s">
        <v>14237</v>
      </c>
      <c r="TSH35" s="51" t="s">
        <v>14238</v>
      </c>
      <c r="TSI35" s="51" t="s">
        <v>14239</v>
      </c>
      <c r="TSJ35" s="51" t="s">
        <v>14240</v>
      </c>
      <c r="TSK35" s="51" t="s">
        <v>14241</v>
      </c>
      <c r="TSL35" s="51" t="s">
        <v>14242</v>
      </c>
      <c r="TSM35" s="51" t="s">
        <v>14243</v>
      </c>
      <c r="TSN35" s="51" t="s">
        <v>14244</v>
      </c>
      <c r="TSO35" s="51" t="s">
        <v>14245</v>
      </c>
      <c r="TSP35" s="51" t="s">
        <v>14246</v>
      </c>
      <c r="TSQ35" s="51" t="s">
        <v>14247</v>
      </c>
      <c r="TSR35" s="51" t="s">
        <v>14248</v>
      </c>
      <c r="TSS35" s="51" t="s">
        <v>14249</v>
      </c>
      <c r="TST35" s="51" t="s">
        <v>14250</v>
      </c>
      <c r="TSU35" s="51" t="s">
        <v>14251</v>
      </c>
      <c r="TSV35" s="51" t="s">
        <v>14252</v>
      </c>
      <c r="TSW35" s="51" t="s">
        <v>14253</v>
      </c>
      <c r="TSX35" s="51" t="s">
        <v>14254</v>
      </c>
      <c r="TSY35" s="51" t="s">
        <v>14255</v>
      </c>
      <c r="TSZ35" s="51" t="s">
        <v>14256</v>
      </c>
      <c r="TTA35" s="51" t="s">
        <v>14257</v>
      </c>
      <c r="TTB35" s="51" t="s">
        <v>14258</v>
      </c>
      <c r="TTC35" s="51" t="s">
        <v>14259</v>
      </c>
      <c r="TTD35" s="51" t="s">
        <v>14260</v>
      </c>
      <c r="TTE35" s="51" t="s">
        <v>14261</v>
      </c>
      <c r="TTF35" s="51" t="s">
        <v>14262</v>
      </c>
      <c r="TTG35" s="51" t="s">
        <v>14263</v>
      </c>
      <c r="TTH35" s="51" t="s">
        <v>14264</v>
      </c>
      <c r="TTI35" s="51" t="s">
        <v>14265</v>
      </c>
      <c r="TTJ35" s="51" t="s">
        <v>14266</v>
      </c>
      <c r="TTK35" s="51" t="s">
        <v>14267</v>
      </c>
      <c r="TTL35" s="51" t="s">
        <v>14268</v>
      </c>
      <c r="TTM35" s="51" t="s">
        <v>14269</v>
      </c>
      <c r="TTN35" s="51" t="s">
        <v>14270</v>
      </c>
      <c r="TTO35" s="51" t="s">
        <v>14271</v>
      </c>
      <c r="TTP35" s="51" t="s">
        <v>14272</v>
      </c>
      <c r="TTQ35" s="51" t="s">
        <v>14273</v>
      </c>
      <c r="TTR35" s="51" t="s">
        <v>14274</v>
      </c>
      <c r="TTS35" s="51" t="s">
        <v>14275</v>
      </c>
      <c r="TTT35" s="51" t="s">
        <v>14276</v>
      </c>
      <c r="TTU35" s="51" t="s">
        <v>14277</v>
      </c>
      <c r="TTV35" s="51" t="s">
        <v>14278</v>
      </c>
      <c r="TTW35" s="51" t="s">
        <v>14279</v>
      </c>
      <c r="TTX35" s="51" t="s">
        <v>14280</v>
      </c>
      <c r="TTY35" s="51" t="s">
        <v>14281</v>
      </c>
      <c r="TTZ35" s="51" t="s">
        <v>14282</v>
      </c>
      <c r="TUA35" s="51" t="s">
        <v>14283</v>
      </c>
      <c r="TUB35" s="51" t="s">
        <v>14284</v>
      </c>
      <c r="TUC35" s="51" t="s">
        <v>14285</v>
      </c>
      <c r="TUD35" s="51" t="s">
        <v>14286</v>
      </c>
      <c r="TUE35" s="51" t="s">
        <v>14287</v>
      </c>
      <c r="TUF35" s="51" t="s">
        <v>14288</v>
      </c>
      <c r="TUG35" s="51" t="s">
        <v>14289</v>
      </c>
      <c r="TUH35" s="51" t="s">
        <v>14290</v>
      </c>
      <c r="TUI35" s="51" t="s">
        <v>14291</v>
      </c>
      <c r="TUJ35" s="51" t="s">
        <v>14292</v>
      </c>
      <c r="TUK35" s="51" t="s">
        <v>14293</v>
      </c>
      <c r="TUL35" s="51" t="s">
        <v>14294</v>
      </c>
      <c r="TUM35" s="51" t="s">
        <v>14295</v>
      </c>
      <c r="TUN35" s="51" t="s">
        <v>14296</v>
      </c>
      <c r="TUO35" s="51" t="s">
        <v>14297</v>
      </c>
      <c r="TUP35" s="51" t="s">
        <v>14298</v>
      </c>
      <c r="TUQ35" s="51" t="s">
        <v>14299</v>
      </c>
      <c r="TUR35" s="51" t="s">
        <v>14300</v>
      </c>
      <c r="TUS35" s="51" t="s">
        <v>14301</v>
      </c>
      <c r="TUT35" s="51" t="s">
        <v>14302</v>
      </c>
      <c r="TUU35" s="51" t="s">
        <v>14303</v>
      </c>
      <c r="TUV35" s="51" t="s">
        <v>14304</v>
      </c>
      <c r="TUW35" s="51" t="s">
        <v>14305</v>
      </c>
      <c r="TUX35" s="51" t="s">
        <v>14306</v>
      </c>
      <c r="TUY35" s="51" t="s">
        <v>14307</v>
      </c>
      <c r="TUZ35" s="51" t="s">
        <v>14308</v>
      </c>
      <c r="TVA35" s="51" t="s">
        <v>14309</v>
      </c>
      <c r="TVB35" s="51" t="s">
        <v>14310</v>
      </c>
      <c r="TVC35" s="51" t="s">
        <v>14311</v>
      </c>
      <c r="TVD35" s="51" t="s">
        <v>14312</v>
      </c>
      <c r="TVE35" s="51" t="s">
        <v>14313</v>
      </c>
      <c r="TVF35" s="51" t="s">
        <v>14314</v>
      </c>
      <c r="TVG35" s="51" t="s">
        <v>14315</v>
      </c>
      <c r="TVH35" s="51" t="s">
        <v>14316</v>
      </c>
      <c r="TVI35" s="51" t="s">
        <v>14317</v>
      </c>
      <c r="TVJ35" s="51" t="s">
        <v>14318</v>
      </c>
      <c r="TVK35" s="51" t="s">
        <v>14319</v>
      </c>
      <c r="TVL35" s="51" t="s">
        <v>14320</v>
      </c>
      <c r="TVM35" s="51" t="s">
        <v>14321</v>
      </c>
      <c r="TVN35" s="51" t="s">
        <v>14322</v>
      </c>
      <c r="TVO35" s="51" t="s">
        <v>14323</v>
      </c>
      <c r="TVP35" s="51" t="s">
        <v>14324</v>
      </c>
      <c r="TVQ35" s="51" t="s">
        <v>14325</v>
      </c>
      <c r="TVR35" s="51" t="s">
        <v>14326</v>
      </c>
      <c r="TVS35" s="51" t="s">
        <v>14327</v>
      </c>
      <c r="TVT35" s="51" t="s">
        <v>14328</v>
      </c>
      <c r="TVU35" s="51" t="s">
        <v>14329</v>
      </c>
      <c r="TVV35" s="51" t="s">
        <v>14330</v>
      </c>
      <c r="TVW35" s="51" t="s">
        <v>14331</v>
      </c>
      <c r="TVX35" s="51" t="s">
        <v>14332</v>
      </c>
      <c r="TVY35" s="51" t="s">
        <v>14333</v>
      </c>
      <c r="TVZ35" s="51" t="s">
        <v>14334</v>
      </c>
      <c r="TWA35" s="51" t="s">
        <v>14335</v>
      </c>
      <c r="TWB35" s="51" t="s">
        <v>14336</v>
      </c>
      <c r="TWC35" s="51" t="s">
        <v>14337</v>
      </c>
      <c r="TWD35" s="51" t="s">
        <v>14338</v>
      </c>
      <c r="TWE35" s="51" t="s">
        <v>14339</v>
      </c>
      <c r="TWF35" s="51" t="s">
        <v>14340</v>
      </c>
      <c r="TWG35" s="51" t="s">
        <v>14341</v>
      </c>
      <c r="TWH35" s="51" t="s">
        <v>14342</v>
      </c>
      <c r="TWI35" s="51" t="s">
        <v>14343</v>
      </c>
      <c r="TWJ35" s="51" t="s">
        <v>14344</v>
      </c>
      <c r="TWK35" s="51" t="s">
        <v>14345</v>
      </c>
      <c r="TWL35" s="51" t="s">
        <v>14346</v>
      </c>
      <c r="TWM35" s="51" t="s">
        <v>14347</v>
      </c>
      <c r="TWN35" s="51" t="s">
        <v>14348</v>
      </c>
      <c r="TWO35" s="51" t="s">
        <v>14349</v>
      </c>
      <c r="TWP35" s="51" t="s">
        <v>14350</v>
      </c>
      <c r="TWQ35" s="51" t="s">
        <v>14351</v>
      </c>
      <c r="TWR35" s="51" t="s">
        <v>14352</v>
      </c>
      <c r="TWS35" s="51" t="s">
        <v>14353</v>
      </c>
      <c r="TWT35" s="51" t="s">
        <v>14354</v>
      </c>
      <c r="TWU35" s="51" t="s">
        <v>14355</v>
      </c>
      <c r="TWV35" s="51" t="s">
        <v>14356</v>
      </c>
      <c r="TWW35" s="51" t="s">
        <v>14357</v>
      </c>
      <c r="TWX35" s="51" t="s">
        <v>14358</v>
      </c>
      <c r="TWY35" s="51" t="s">
        <v>14359</v>
      </c>
      <c r="TWZ35" s="51" t="s">
        <v>14360</v>
      </c>
      <c r="TXA35" s="51" t="s">
        <v>14361</v>
      </c>
      <c r="TXB35" s="51" t="s">
        <v>14362</v>
      </c>
      <c r="TXC35" s="51" t="s">
        <v>14363</v>
      </c>
      <c r="TXD35" s="51" t="s">
        <v>14364</v>
      </c>
      <c r="TXE35" s="51" t="s">
        <v>14365</v>
      </c>
      <c r="TXF35" s="51" t="s">
        <v>14366</v>
      </c>
      <c r="TXG35" s="51" t="s">
        <v>14367</v>
      </c>
      <c r="TXH35" s="51" t="s">
        <v>14368</v>
      </c>
      <c r="TXI35" s="51" t="s">
        <v>14369</v>
      </c>
      <c r="TXJ35" s="51" t="s">
        <v>14370</v>
      </c>
      <c r="TXK35" s="51" t="s">
        <v>14371</v>
      </c>
      <c r="TXL35" s="51" t="s">
        <v>14372</v>
      </c>
      <c r="TXM35" s="51" t="s">
        <v>14373</v>
      </c>
      <c r="TXN35" s="51" t="s">
        <v>14374</v>
      </c>
      <c r="TXO35" s="51" t="s">
        <v>14375</v>
      </c>
      <c r="TXP35" s="51" t="s">
        <v>14376</v>
      </c>
      <c r="TXQ35" s="51" t="s">
        <v>14377</v>
      </c>
      <c r="TXR35" s="51" t="s">
        <v>14378</v>
      </c>
      <c r="TXS35" s="51" t="s">
        <v>14379</v>
      </c>
      <c r="TXT35" s="51" t="s">
        <v>14380</v>
      </c>
      <c r="TXU35" s="51" t="s">
        <v>14381</v>
      </c>
      <c r="TXV35" s="51" t="s">
        <v>14382</v>
      </c>
      <c r="TXW35" s="51" t="s">
        <v>14383</v>
      </c>
      <c r="TXX35" s="51" t="s">
        <v>14384</v>
      </c>
      <c r="TXY35" s="51" t="s">
        <v>14385</v>
      </c>
      <c r="TXZ35" s="51" t="s">
        <v>14386</v>
      </c>
      <c r="TYA35" s="51" t="s">
        <v>14387</v>
      </c>
      <c r="TYB35" s="51" t="s">
        <v>14388</v>
      </c>
      <c r="TYC35" s="51" t="s">
        <v>14389</v>
      </c>
      <c r="TYD35" s="51" t="s">
        <v>14390</v>
      </c>
      <c r="TYE35" s="51" t="s">
        <v>14391</v>
      </c>
      <c r="TYF35" s="51" t="s">
        <v>14392</v>
      </c>
      <c r="TYG35" s="51" t="s">
        <v>14393</v>
      </c>
      <c r="TYH35" s="51" t="s">
        <v>14394</v>
      </c>
      <c r="TYI35" s="51" t="s">
        <v>14395</v>
      </c>
      <c r="TYJ35" s="51" t="s">
        <v>14396</v>
      </c>
      <c r="TYK35" s="51" t="s">
        <v>14397</v>
      </c>
      <c r="TYL35" s="51" t="s">
        <v>14398</v>
      </c>
      <c r="TYM35" s="51" t="s">
        <v>14399</v>
      </c>
      <c r="TYN35" s="51" t="s">
        <v>14400</v>
      </c>
      <c r="TYO35" s="51" t="s">
        <v>14401</v>
      </c>
      <c r="TYP35" s="51" t="s">
        <v>14402</v>
      </c>
      <c r="TYQ35" s="51" t="s">
        <v>14403</v>
      </c>
      <c r="TYR35" s="51" t="s">
        <v>14404</v>
      </c>
      <c r="TYS35" s="51" t="s">
        <v>14405</v>
      </c>
      <c r="TYT35" s="51" t="s">
        <v>14406</v>
      </c>
      <c r="TYU35" s="51" t="s">
        <v>14407</v>
      </c>
      <c r="TYV35" s="51" t="s">
        <v>14408</v>
      </c>
      <c r="TYW35" s="51" t="s">
        <v>14409</v>
      </c>
      <c r="TYX35" s="51" t="s">
        <v>14410</v>
      </c>
      <c r="TYY35" s="51" t="s">
        <v>14411</v>
      </c>
      <c r="TYZ35" s="51" t="s">
        <v>14412</v>
      </c>
      <c r="TZA35" s="51" t="s">
        <v>14413</v>
      </c>
      <c r="TZB35" s="51" t="s">
        <v>14414</v>
      </c>
      <c r="TZC35" s="51" t="s">
        <v>14415</v>
      </c>
      <c r="TZD35" s="51" t="s">
        <v>14416</v>
      </c>
      <c r="TZE35" s="51" t="s">
        <v>14417</v>
      </c>
      <c r="TZF35" s="51" t="s">
        <v>14418</v>
      </c>
      <c r="TZG35" s="51" t="s">
        <v>14419</v>
      </c>
      <c r="TZH35" s="51" t="s">
        <v>14420</v>
      </c>
      <c r="TZI35" s="51" t="s">
        <v>14421</v>
      </c>
      <c r="TZJ35" s="51" t="s">
        <v>14422</v>
      </c>
      <c r="TZK35" s="51" t="s">
        <v>14423</v>
      </c>
      <c r="TZL35" s="51" t="s">
        <v>14424</v>
      </c>
      <c r="TZM35" s="51" t="s">
        <v>14425</v>
      </c>
      <c r="TZN35" s="51" t="s">
        <v>14426</v>
      </c>
      <c r="TZO35" s="51" t="s">
        <v>14427</v>
      </c>
      <c r="TZP35" s="51" t="s">
        <v>14428</v>
      </c>
      <c r="TZQ35" s="51" t="s">
        <v>14429</v>
      </c>
      <c r="TZR35" s="51" t="s">
        <v>14430</v>
      </c>
      <c r="TZS35" s="51" t="s">
        <v>14431</v>
      </c>
      <c r="TZT35" s="51" t="s">
        <v>14432</v>
      </c>
      <c r="TZU35" s="51" t="s">
        <v>14433</v>
      </c>
      <c r="TZV35" s="51" t="s">
        <v>14434</v>
      </c>
      <c r="TZW35" s="51" t="s">
        <v>14435</v>
      </c>
      <c r="TZX35" s="51" t="s">
        <v>14436</v>
      </c>
      <c r="TZY35" s="51" t="s">
        <v>14437</v>
      </c>
      <c r="TZZ35" s="51" t="s">
        <v>14438</v>
      </c>
      <c r="UAA35" s="51" t="s">
        <v>14439</v>
      </c>
      <c r="UAB35" s="51" t="s">
        <v>14440</v>
      </c>
      <c r="UAC35" s="51" t="s">
        <v>14441</v>
      </c>
      <c r="UAD35" s="51" t="s">
        <v>14442</v>
      </c>
      <c r="UAE35" s="51" t="s">
        <v>14443</v>
      </c>
      <c r="UAF35" s="51" t="s">
        <v>14444</v>
      </c>
      <c r="UAG35" s="51" t="s">
        <v>14445</v>
      </c>
      <c r="UAH35" s="51" t="s">
        <v>14446</v>
      </c>
      <c r="UAI35" s="51" t="s">
        <v>14447</v>
      </c>
      <c r="UAJ35" s="51" t="s">
        <v>14448</v>
      </c>
      <c r="UAK35" s="51" t="s">
        <v>14449</v>
      </c>
      <c r="UAL35" s="51" t="s">
        <v>14450</v>
      </c>
      <c r="UAM35" s="51" t="s">
        <v>14451</v>
      </c>
      <c r="UAN35" s="51" t="s">
        <v>14452</v>
      </c>
      <c r="UAO35" s="51" t="s">
        <v>14453</v>
      </c>
      <c r="UAP35" s="51" t="s">
        <v>14454</v>
      </c>
      <c r="UAQ35" s="51" t="s">
        <v>14455</v>
      </c>
      <c r="UAR35" s="51" t="s">
        <v>14456</v>
      </c>
      <c r="UAS35" s="51" t="s">
        <v>14457</v>
      </c>
      <c r="UAT35" s="51" t="s">
        <v>14458</v>
      </c>
      <c r="UAU35" s="51" t="s">
        <v>14459</v>
      </c>
      <c r="UAV35" s="51" t="s">
        <v>14460</v>
      </c>
      <c r="UAW35" s="51" t="s">
        <v>14461</v>
      </c>
      <c r="UAX35" s="51" t="s">
        <v>14462</v>
      </c>
      <c r="UAY35" s="51" t="s">
        <v>14463</v>
      </c>
      <c r="UAZ35" s="51" t="s">
        <v>14464</v>
      </c>
      <c r="UBA35" s="51" t="s">
        <v>14465</v>
      </c>
      <c r="UBB35" s="51" t="s">
        <v>14466</v>
      </c>
      <c r="UBC35" s="51" t="s">
        <v>14467</v>
      </c>
      <c r="UBD35" s="51" t="s">
        <v>14468</v>
      </c>
      <c r="UBE35" s="51" t="s">
        <v>14469</v>
      </c>
      <c r="UBF35" s="51" t="s">
        <v>14470</v>
      </c>
      <c r="UBG35" s="51" t="s">
        <v>14471</v>
      </c>
      <c r="UBH35" s="51" t="s">
        <v>14472</v>
      </c>
      <c r="UBI35" s="51" t="s">
        <v>14473</v>
      </c>
      <c r="UBJ35" s="51" t="s">
        <v>14474</v>
      </c>
      <c r="UBK35" s="51" t="s">
        <v>14475</v>
      </c>
      <c r="UBL35" s="51" t="s">
        <v>14476</v>
      </c>
      <c r="UBM35" s="51" t="s">
        <v>14477</v>
      </c>
      <c r="UBN35" s="51" t="s">
        <v>14478</v>
      </c>
      <c r="UBO35" s="51" t="s">
        <v>14479</v>
      </c>
      <c r="UBP35" s="51" t="s">
        <v>14480</v>
      </c>
      <c r="UBQ35" s="51" t="s">
        <v>14481</v>
      </c>
      <c r="UBR35" s="51" t="s">
        <v>14482</v>
      </c>
      <c r="UBS35" s="51" t="s">
        <v>14483</v>
      </c>
      <c r="UBT35" s="51" t="s">
        <v>14484</v>
      </c>
      <c r="UBU35" s="51" t="s">
        <v>14485</v>
      </c>
      <c r="UBV35" s="51" t="s">
        <v>14486</v>
      </c>
      <c r="UBW35" s="51" t="s">
        <v>14487</v>
      </c>
      <c r="UBX35" s="51" t="s">
        <v>14488</v>
      </c>
      <c r="UBY35" s="51" t="s">
        <v>14489</v>
      </c>
      <c r="UBZ35" s="51" t="s">
        <v>14490</v>
      </c>
      <c r="UCA35" s="51" t="s">
        <v>14491</v>
      </c>
      <c r="UCB35" s="51" t="s">
        <v>14492</v>
      </c>
      <c r="UCC35" s="51" t="s">
        <v>14493</v>
      </c>
      <c r="UCD35" s="51" t="s">
        <v>14494</v>
      </c>
      <c r="UCE35" s="51" t="s">
        <v>14495</v>
      </c>
      <c r="UCF35" s="51" t="s">
        <v>14496</v>
      </c>
      <c r="UCG35" s="51" t="s">
        <v>14497</v>
      </c>
      <c r="UCH35" s="51" t="s">
        <v>14498</v>
      </c>
      <c r="UCI35" s="51" t="s">
        <v>14499</v>
      </c>
      <c r="UCJ35" s="51" t="s">
        <v>14500</v>
      </c>
      <c r="UCK35" s="51" t="s">
        <v>14501</v>
      </c>
      <c r="UCL35" s="51" t="s">
        <v>14502</v>
      </c>
      <c r="UCM35" s="51" t="s">
        <v>14503</v>
      </c>
      <c r="UCN35" s="51" t="s">
        <v>14504</v>
      </c>
      <c r="UCO35" s="51" t="s">
        <v>14505</v>
      </c>
      <c r="UCP35" s="51" t="s">
        <v>14506</v>
      </c>
      <c r="UCQ35" s="51" t="s">
        <v>14507</v>
      </c>
      <c r="UCR35" s="51" t="s">
        <v>14508</v>
      </c>
      <c r="UCS35" s="51" t="s">
        <v>14509</v>
      </c>
      <c r="UCT35" s="51" t="s">
        <v>14510</v>
      </c>
      <c r="UCU35" s="51" t="s">
        <v>14511</v>
      </c>
      <c r="UCV35" s="51" t="s">
        <v>14512</v>
      </c>
      <c r="UCW35" s="51" t="s">
        <v>14513</v>
      </c>
      <c r="UCX35" s="51" t="s">
        <v>14514</v>
      </c>
      <c r="UCY35" s="51" t="s">
        <v>14515</v>
      </c>
      <c r="UCZ35" s="51" t="s">
        <v>14516</v>
      </c>
      <c r="UDA35" s="51" t="s">
        <v>14517</v>
      </c>
      <c r="UDB35" s="51" t="s">
        <v>14518</v>
      </c>
      <c r="UDC35" s="51" t="s">
        <v>14519</v>
      </c>
      <c r="UDD35" s="51" t="s">
        <v>14520</v>
      </c>
      <c r="UDE35" s="51" t="s">
        <v>14521</v>
      </c>
      <c r="UDF35" s="51" t="s">
        <v>14522</v>
      </c>
      <c r="UDG35" s="51" t="s">
        <v>14523</v>
      </c>
      <c r="UDH35" s="51" t="s">
        <v>14524</v>
      </c>
      <c r="UDI35" s="51" t="s">
        <v>14525</v>
      </c>
      <c r="UDJ35" s="51" t="s">
        <v>14526</v>
      </c>
      <c r="UDK35" s="51" t="s">
        <v>14527</v>
      </c>
      <c r="UDL35" s="51" t="s">
        <v>14528</v>
      </c>
      <c r="UDM35" s="51" t="s">
        <v>14529</v>
      </c>
      <c r="UDN35" s="51" t="s">
        <v>14530</v>
      </c>
      <c r="UDO35" s="51" t="s">
        <v>14531</v>
      </c>
      <c r="UDP35" s="51" t="s">
        <v>14532</v>
      </c>
      <c r="UDQ35" s="51" t="s">
        <v>14533</v>
      </c>
      <c r="UDR35" s="51" t="s">
        <v>14534</v>
      </c>
      <c r="UDS35" s="51" t="s">
        <v>14535</v>
      </c>
      <c r="UDT35" s="51" t="s">
        <v>14536</v>
      </c>
      <c r="UDU35" s="51" t="s">
        <v>14537</v>
      </c>
      <c r="UDV35" s="51" t="s">
        <v>14538</v>
      </c>
      <c r="UDW35" s="51" t="s">
        <v>14539</v>
      </c>
      <c r="UDX35" s="51" t="s">
        <v>14540</v>
      </c>
      <c r="UDY35" s="51" t="s">
        <v>14541</v>
      </c>
      <c r="UDZ35" s="51" t="s">
        <v>14542</v>
      </c>
      <c r="UEA35" s="51" t="s">
        <v>14543</v>
      </c>
      <c r="UEB35" s="51" t="s">
        <v>14544</v>
      </c>
      <c r="UEC35" s="51" t="s">
        <v>14545</v>
      </c>
      <c r="UED35" s="51" t="s">
        <v>14546</v>
      </c>
      <c r="UEE35" s="51" t="s">
        <v>14547</v>
      </c>
      <c r="UEF35" s="51" t="s">
        <v>14548</v>
      </c>
      <c r="UEG35" s="51" t="s">
        <v>14549</v>
      </c>
      <c r="UEH35" s="51" t="s">
        <v>14550</v>
      </c>
      <c r="UEI35" s="51" t="s">
        <v>14551</v>
      </c>
      <c r="UEJ35" s="51" t="s">
        <v>14552</v>
      </c>
      <c r="UEK35" s="51" t="s">
        <v>14553</v>
      </c>
      <c r="UEL35" s="51" t="s">
        <v>14554</v>
      </c>
      <c r="UEM35" s="51" t="s">
        <v>14555</v>
      </c>
      <c r="UEN35" s="51" t="s">
        <v>14556</v>
      </c>
      <c r="UEO35" s="51" t="s">
        <v>14557</v>
      </c>
      <c r="UEP35" s="51" t="s">
        <v>14558</v>
      </c>
      <c r="UEQ35" s="51" t="s">
        <v>14559</v>
      </c>
      <c r="UER35" s="51" t="s">
        <v>14560</v>
      </c>
      <c r="UES35" s="51" t="s">
        <v>14561</v>
      </c>
      <c r="UET35" s="51" t="s">
        <v>14562</v>
      </c>
      <c r="UEU35" s="51" t="s">
        <v>14563</v>
      </c>
      <c r="UEV35" s="51" t="s">
        <v>14564</v>
      </c>
      <c r="UEW35" s="51" t="s">
        <v>14565</v>
      </c>
      <c r="UEX35" s="51" t="s">
        <v>14566</v>
      </c>
      <c r="UEY35" s="51" t="s">
        <v>14567</v>
      </c>
      <c r="UEZ35" s="51" t="s">
        <v>14568</v>
      </c>
      <c r="UFA35" s="51" t="s">
        <v>14569</v>
      </c>
      <c r="UFB35" s="51" t="s">
        <v>14570</v>
      </c>
      <c r="UFC35" s="51" t="s">
        <v>14571</v>
      </c>
      <c r="UFD35" s="51" t="s">
        <v>14572</v>
      </c>
      <c r="UFE35" s="51" t="s">
        <v>14573</v>
      </c>
      <c r="UFF35" s="51" t="s">
        <v>14574</v>
      </c>
      <c r="UFG35" s="51" t="s">
        <v>14575</v>
      </c>
      <c r="UFH35" s="51" t="s">
        <v>14576</v>
      </c>
      <c r="UFI35" s="51" t="s">
        <v>14577</v>
      </c>
      <c r="UFJ35" s="51" t="s">
        <v>14578</v>
      </c>
      <c r="UFK35" s="51" t="s">
        <v>14579</v>
      </c>
      <c r="UFL35" s="51" t="s">
        <v>14580</v>
      </c>
      <c r="UFM35" s="51" t="s">
        <v>14581</v>
      </c>
      <c r="UFN35" s="51" t="s">
        <v>14582</v>
      </c>
      <c r="UFO35" s="51" t="s">
        <v>14583</v>
      </c>
      <c r="UFP35" s="51" t="s">
        <v>14584</v>
      </c>
      <c r="UFQ35" s="51" t="s">
        <v>14585</v>
      </c>
      <c r="UFR35" s="51" t="s">
        <v>14586</v>
      </c>
      <c r="UFS35" s="51" t="s">
        <v>14587</v>
      </c>
      <c r="UFT35" s="51" t="s">
        <v>14588</v>
      </c>
      <c r="UFU35" s="51" t="s">
        <v>14589</v>
      </c>
      <c r="UFV35" s="51" t="s">
        <v>14590</v>
      </c>
      <c r="UFW35" s="51" t="s">
        <v>14591</v>
      </c>
      <c r="UFX35" s="51" t="s">
        <v>14592</v>
      </c>
      <c r="UFY35" s="51" t="s">
        <v>14593</v>
      </c>
      <c r="UFZ35" s="51" t="s">
        <v>14594</v>
      </c>
      <c r="UGA35" s="51" t="s">
        <v>14595</v>
      </c>
      <c r="UGB35" s="51" t="s">
        <v>14596</v>
      </c>
      <c r="UGC35" s="51" t="s">
        <v>14597</v>
      </c>
      <c r="UGD35" s="51" t="s">
        <v>14598</v>
      </c>
      <c r="UGE35" s="51" t="s">
        <v>14599</v>
      </c>
      <c r="UGF35" s="51" t="s">
        <v>14600</v>
      </c>
      <c r="UGG35" s="51" t="s">
        <v>14601</v>
      </c>
      <c r="UGH35" s="51" t="s">
        <v>14602</v>
      </c>
      <c r="UGI35" s="51" t="s">
        <v>14603</v>
      </c>
      <c r="UGJ35" s="51" t="s">
        <v>14604</v>
      </c>
      <c r="UGK35" s="51" t="s">
        <v>14605</v>
      </c>
      <c r="UGL35" s="51" t="s">
        <v>14606</v>
      </c>
      <c r="UGM35" s="51" t="s">
        <v>14607</v>
      </c>
      <c r="UGN35" s="51" t="s">
        <v>14608</v>
      </c>
      <c r="UGO35" s="51" t="s">
        <v>14609</v>
      </c>
      <c r="UGP35" s="51" t="s">
        <v>14610</v>
      </c>
      <c r="UGQ35" s="51" t="s">
        <v>14611</v>
      </c>
      <c r="UGR35" s="51" t="s">
        <v>14612</v>
      </c>
      <c r="UGS35" s="51" t="s">
        <v>14613</v>
      </c>
      <c r="UGT35" s="51" t="s">
        <v>14614</v>
      </c>
      <c r="UGU35" s="51" t="s">
        <v>14615</v>
      </c>
      <c r="UGV35" s="51" t="s">
        <v>14616</v>
      </c>
      <c r="UGW35" s="51" t="s">
        <v>14617</v>
      </c>
      <c r="UGX35" s="51" t="s">
        <v>14618</v>
      </c>
      <c r="UGY35" s="51" t="s">
        <v>14619</v>
      </c>
      <c r="UGZ35" s="51" t="s">
        <v>14620</v>
      </c>
      <c r="UHA35" s="51" t="s">
        <v>14621</v>
      </c>
      <c r="UHB35" s="51" t="s">
        <v>14622</v>
      </c>
      <c r="UHC35" s="51" t="s">
        <v>14623</v>
      </c>
      <c r="UHD35" s="51" t="s">
        <v>14624</v>
      </c>
      <c r="UHE35" s="51" t="s">
        <v>14625</v>
      </c>
      <c r="UHF35" s="51" t="s">
        <v>14626</v>
      </c>
      <c r="UHG35" s="51" t="s">
        <v>14627</v>
      </c>
      <c r="UHH35" s="51" t="s">
        <v>14628</v>
      </c>
      <c r="UHI35" s="51" t="s">
        <v>14629</v>
      </c>
      <c r="UHJ35" s="51" t="s">
        <v>14630</v>
      </c>
      <c r="UHK35" s="51" t="s">
        <v>14631</v>
      </c>
      <c r="UHL35" s="51" t="s">
        <v>14632</v>
      </c>
      <c r="UHM35" s="51" t="s">
        <v>14633</v>
      </c>
      <c r="UHN35" s="51" t="s">
        <v>14634</v>
      </c>
      <c r="UHO35" s="51" t="s">
        <v>14635</v>
      </c>
      <c r="UHP35" s="51" t="s">
        <v>14636</v>
      </c>
      <c r="UHQ35" s="51" t="s">
        <v>14637</v>
      </c>
      <c r="UHR35" s="51" t="s">
        <v>14638</v>
      </c>
      <c r="UHS35" s="51" t="s">
        <v>14639</v>
      </c>
      <c r="UHT35" s="51" t="s">
        <v>14640</v>
      </c>
      <c r="UHU35" s="51" t="s">
        <v>14641</v>
      </c>
      <c r="UHV35" s="51" t="s">
        <v>14642</v>
      </c>
      <c r="UHW35" s="51" t="s">
        <v>14643</v>
      </c>
      <c r="UHX35" s="51" t="s">
        <v>14644</v>
      </c>
      <c r="UHY35" s="51" t="s">
        <v>14645</v>
      </c>
      <c r="UHZ35" s="51" t="s">
        <v>14646</v>
      </c>
      <c r="UIA35" s="51" t="s">
        <v>14647</v>
      </c>
      <c r="UIB35" s="51" t="s">
        <v>14648</v>
      </c>
      <c r="UIC35" s="51" t="s">
        <v>14649</v>
      </c>
      <c r="UID35" s="51" t="s">
        <v>14650</v>
      </c>
      <c r="UIE35" s="51" t="s">
        <v>14651</v>
      </c>
      <c r="UIF35" s="51" t="s">
        <v>14652</v>
      </c>
      <c r="UIG35" s="51" t="s">
        <v>14653</v>
      </c>
      <c r="UIH35" s="51" t="s">
        <v>14654</v>
      </c>
      <c r="UII35" s="51" t="s">
        <v>14655</v>
      </c>
      <c r="UIJ35" s="51" t="s">
        <v>14656</v>
      </c>
      <c r="UIK35" s="51" t="s">
        <v>14657</v>
      </c>
      <c r="UIL35" s="51" t="s">
        <v>14658</v>
      </c>
      <c r="UIM35" s="51" t="s">
        <v>14659</v>
      </c>
      <c r="UIN35" s="51" t="s">
        <v>14660</v>
      </c>
      <c r="UIO35" s="51" t="s">
        <v>14661</v>
      </c>
      <c r="UIP35" s="51" t="s">
        <v>14662</v>
      </c>
      <c r="UIQ35" s="51" t="s">
        <v>14663</v>
      </c>
      <c r="UIR35" s="51" t="s">
        <v>14664</v>
      </c>
      <c r="UIS35" s="51" t="s">
        <v>14665</v>
      </c>
      <c r="UIT35" s="51" t="s">
        <v>14666</v>
      </c>
      <c r="UIU35" s="51" t="s">
        <v>14667</v>
      </c>
      <c r="UIV35" s="51" t="s">
        <v>14668</v>
      </c>
      <c r="UIW35" s="51" t="s">
        <v>14669</v>
      </c>
      <c r="UIX35" s="51" t="s">
        <v>14670</v>
      </c>
      <c r="UIY35" s="51" t="s">
        <v>14671</v>
      </c>
      <c r="UIZ35" s="51" t="s">
        <v>14672</v>
      </c>
      <c r="UJA35" s="51" t="s">
        <v>14673</v>
      </c>
      <c r="UJB35" s="51" t="s">
        <v>14674</v>
      </c>
      <c r="UJC35" s="51" t="s">
        <v>14675</v>
      </c>
      <c r="UJD35" s="51" t="s">
        <v>14676</v>
      </c>
      <c r="UJE35" s="51" t="s">
        <v>14677</v>
      </c>
      <c r="UJF35" s="51" t="s">
        <v>14678</v>
      </c>
      <c r="UJG35" s="51" t="s">
        <v>14679</v>
      </c>
      <c r="UJH35" s="51" t="s">
        <v>14680</v>
      </c>
      <c r="UJI35" s="51" t="s">
        <v>14681</v>
      </c>
      <c r="UJJ35" s="51" t="s">
        <v>14682</v>
      </c>
      <c r="UJK35" s="51" t="s">
        <v>14683</v>
      </c>
      <c r="UJL35" s="51" t="s">
        <v>14684</v>
      </c>
      <c r="UJM35" s="51" t="s">
        <v>14685</v>
      </c>
      <c r="UJN35" s="51" t="s">
        <v>14686</v>
      </c>
      <c r="UJO35" s="51" t="s">
        <v>14687</v>
      </c>
      <c r="UJP35" s="51" t="s">
        <v>14688</v>
      </c>
      <c r="UJQ35" s="51" t="s">
        <v>14689</v>
      </c>
      <c r="UJR35" s="51" t="s">
        <v>14690</v>
      </c>
      <c r="UJS35" s="51" t="s">
        <v>14691</v>
      </c>
      <c r="UJT35" s="51" t="s">
        <v>14692</v>
      </c>
      <c r="UJU35" s="51" t="s">
        <v>14693</v>
      </c>
      <c r="UJV35" s="51" t="s">
        <v>14694</v>
      </c>
      <c r="UJW35" s="51" t="s">
        <v>14695</v>
      </c>
      <c r="UJX35" s="51" t="s">
        <v>14696</v>
      </c>
      <c r="UJY35" s="51" t="s">
        <v>14697</v>
      </c>
      <c r="UJZ35" s="51" t="s">
        <v>14698</v>
      </c>
      <c r="UKA35" s="51" t="s">
        <v>14699</v>
      </c>
      <c r="UKB35" s="51" t="s">
        <v>14700</v>
      </c>
      <c r="UKC35" s="51" t="s">
        <v>14701</v>
      </c>
      <c r="UKD35" s="51" t="s">
        <v>14702</v>
      </c>
      <c r="UKE35" s="51" t="s">
        <v>14703</v>
      </c>
      <c r="UKF35" s="51" t="s">
        <v>14704</v>
      </c>
      <c r="UKG35" s="51" t="s">
        <v>14705</v>
      </c>
      <c r="UKH35" s="51" t="s">
        <v>14706</v>
      </c>
      <c r="UKI35" s="51" t="s">
        <v>14707</v>
      </c>
      <c r="UKJ35" s="51" t="s">
        <v>14708</v>
      </c>
      <c r="UKK35" s="51" t="s">
        <v>14709</v>
      </c>
      <c r="UKL35" s="51" t="s">
        <v>14710</v>
      </c>
      <c r="UKM35" s="51" t="s">
        <v>14711</v>
      </c>
      <c r="UKN35" s="51" t="s">
        <v>14712</v>
      </c>
      <c r="UKO35" s="51" t="s">
        <v>14713</v>
      </c>
      <c r="UKP35" s="51" t="s">
        <v>14714</v>
      </c>
      <c r="UKQ35" s="51" t="s">
        <v>14715</v>
      </c>
      <c r="UKR35" s="51" t="s">
        <v>14716</v>
      </c>
      <c r="UKS35" s="51" t="s">
        <v>14717</v>
      </c>
      <c r="UKT35" s="51" t="s">
        <v>14718</v>
      </c>
      <c r="UKU35" s="51" t="s">
        <v>14719</v>
      </c>
      <c r="UKV35" s="51" t="s">
        <v>14720</v>
      </c>
      <c r="UKW35" s="51" t="s">
        <v>14721</v>
      </c>
      <c r="UKX35" s="51" t="s">
        <v>14722</v>
      </c>
      <c r="UKY35" s="51" t="s">
        <v>14723</v>
      </c>
      <c r="UKZ35" s="51" t="s">
        <v>14724</v>
      </c>
      <c r="ULA35" s="51" t="s">
        <v>14725</v>
      </c>
      <c r="ULB35" s="51" t="s">
        <v>14726</v>
      </c>
      <c r="ULC35" s="51" t="s">
        <v>14727</v>
      </c>
      <c r="ULD35" s="51" t="s">
        <v>14728</v>
      </c>
      <c r="ULE35" s="51" t="s">
        <v>14729</v>
      </c>
      <c r="ULF35" s="51" t="s">
        <v>14730</v>
      </c>
      <c r="ULG35" s="51" t="s">
        <v>14731</v>
      </c>
      <c r="ULH35" s="51" t="s">
        <v>14732</v>
      </c>
      <c r="ULI35" s="51" t="s">
        <v>14733</v>
      </c>
      <c r="ULJ35" s="51" t="s">
        <v>14734</v>
      </c>
      <c r="ULK35" s="51" t="s">
        <v>14735</v>
      </c>
      <c r="ULL35" s="51" t="s">
        <v>14736</v>
      </c>
      <c r="ULM35" s="51" t="s">
        <v>14737</v>
      </c>
      <c r="ULN35" s="51" t="s">
        <v>14738</v>
      </c>
      <c r="ULO35" s="51" t="s">
        <v>14739</v>
      </c>
      <c r="ULP35" s="51" t="s">
        <v>14740</v>
      </c>
      <c r="ULQ35" s="51" t="s">
        <v>14741</v>
      </c>
      <c r="ULR35" s="51" t="s">
        <v>14742</v>
      </c>
      <c r="ULS35" s="51" t="s">
        <v>14743</v>
      </c>
      <c r="ULT35" s="51" t="s">
        <v>14744</v>
      </c>
      <c r="ULU35" s="51" t="s">
        <v>14745</v>
      </c>
      <c r="ULV35" s="51" t="s">
        <v>14746</v>
      </c>
      <c r="ULW35" s="51" t="s">
        <v>14747</v>
      </c>
      <c r="ULX35" s="51" t="s">
        <v>14748</v>
      </c>
      <c r="ULY35" s="51" t="s">
        <v>14749</v>
      </c>
      <c r="ULZ35" s="51" t="s">
        <v>14750</v>
      </c>
      <c r="UMA35" s="51" t="s">
        <v>14751</v>
      </c>
      <c r="UMB35" s="51" t="s">
        <v>14752</v>
      </c>
      <c r="UMC35" s="51" t="s">
        <v>14753</v>
      </c>
      <c r="UMD35" s="51" t="s">
        <v>14754</v>
      </c>
      <c r="UME35" s="51" t="s">
        <v>14755</v>
      </c>
      <c r="UMF35" s="51" t="s">
        <v>14756</v>
      </c>
      <c r="UMG35" s="51" t="s">
        <v>14757</v>
      </c>
      <c r="UMH35" s="51" t="s">
        <v>14758</v>
      </c>
      <c r="UMI35" s="51" t="s">
        <v>14759</v>
      </c>
      <c r="UMJ35" s="51" t="s">
        <v>14760</v>
      </c>
      <c r="UMK35" s="51" t="s">
        <v>14761</v>
      </c>
      <c r="UML35" s="51" t="s">
        <v>14762</v>
      </c>
      <c r="UMM35" s="51" t="s">
        <v>14763</v>
      </c>
      <c r="UMN35" s="51" t="s">
        <v>14764</v>
      </c>
      <c r="UMO35" s="51" t="s">
        <v>14765</v>
      </c>
      <c r="UMP35" s="51" t="s">
        <v>14766</v>
      </c>
      <c r="UMQ35" s="51" t="s">
        <v>14767</v>
      </c>
      <c r="UMR35" s="51" t="s">
        <v>14768</v>
      </c>
      <c r="UMS35" s="51" t="s">
        <v>14769</v>
      </c>
      <c r="UMT35" s="51" t="s">
        <v>14770</v>
      </c>
      <c r="UMU35" s="51" t="s">
        <v>14771</v>
      </c>
      <c r="UMV35" s="51" t="s">
        <v>14772</v>
      </c>
      <c r="UMW35" s="51" t="s">
        <v>14773</v>
      </c>
      <c r="UMX35" s="51" t="s">
        <v>14774</v>
      </c>
      <c r="UMY35" s="51" t="s">
        <v>14775</v>
      </c>
      <c r="UMZ35" s="51" t="s">
        <v>14776</v>
      </c>
      <c r="UNA35" s="51" t="s">
        <v>14777</v>
      </c>
      <c r="UNB35" s="51" t="s">
        <v>14778</v>
      </c>
      <c r="UNC35" s="51" t="s">
        <v>14779</v>
      </c>
      <c r="UND35" s="51" t="s">
        <v>14780</v>
      </c>
      <c r="UNE35" s="51" t="s">
        <v>14781</v>
      </c>
      <c r="UNF35" s="51" t="s">
        <v>14782</v>
      </c>
      <c r="UNG35" s="51" t="s">
        <v>14783</v>
      </c>
      <c r="UNH35" s="51" t="s">
        <v>14784</v>
      </c>
      <c r="UNI35" s="51" t="s">
        <v>14785</v>
      </c>
      <c r="UNJ35" s="51" t="s">
        <v>14786</v>
      </c>
      <c r="UNK35" s="51" t="s">
        <v>14787</v>
      </c>
      <c r="UNL35" s="51" t="s">
        <v>14788</v>
      </c>
      <c r="UNM35" s="51" t="s">
        <v>14789</v>
      </c>
      <c r="UNN35" s="51" t="s">
        <v>14790</v>
      </c>
      <c r="UNO35" s="51" t="s">
        <v>14791</v>
      </c>
      <c r="UNP35" s="51" t="s">
        <v>14792</v>
      </c>
      <c r="UNQ35" s="51" t="s">
        <v>14793</v>
      </c>
      <c r="UNR35" s="51" t="s">
        <v>14794</v>
      </c>
      <c r="UNS35" s="51" t="s">
        <v>14795</v>
      </c>
      <c r="UNT35" s="51" t="s">
        <v>14796</v>
      </c>
      <c r="UNU35" s="51" t="s">
        <v>14797</v>
      </c>
      <c r="UNV35" s="51" t="s">
        <v>14798</v>
      </c>
      <c r="UNW35" s="51" t="s">
        <v>14799</v>
      </c>
      <c r="UNX35" s="51" t="s">
        <v>14800</v>
      </c>
      <c r="UNY35" s="51" t="s">
        <v>14801</v>
      </c>
      <c r="UNZ35" s="51" t="s">
        <v>14802</v>
      </c>
      <c r="UOA35" s="51" t="s">
        <v>14803</v>
      </c>
      <c r="UOB35" s="51" t="s">
        <v>14804</v>
      </c>
      <c r="UOC35" s="51" t="s">
        <v>14805</v>
      </c>
      <c r="UOD35" s="51" t="s">
        <v>14806</v>
      </c>
      <c r="UOE35" s="51" t="s">
        <v>14807</v>
      </c>
      <c r="UOF35" s="51" t="s">
        <v>14808</v>
      </c>
      <c r="UOG35" s="51" t="s">
        <v>14809</v>
      </c>
      <c r="UOH35" s="51" t="s">
        <v>14810</v>
      </c>
      <c r="UOI35" s="51" t="s">
        <v>14811</v>
      </c>
      <c r="UOJ35" s="51" t="s">
        <v>14812</v>
      </c>
      <c r="UOK35" s="51" t="s">
        <v>14813</v>
      </c>
      <c r="UOL35" s="51" t="s">
        <v>14814</v>
      </c>
      <c r="UOM35" s="51" t="s">
        <v>14815</v>
      </c>
      <c r="UON35" s="51" t="s">
        <v>14816</v>
      </c>
      <c r="UOO35" s="51" t="s">
        <v>14817</v>
      </c>
      <c r="UOP35" s="51" t="s">
        <v>14818</v>
      </c>
      <c r="UOQ35" s="51" t="s">
        <v>14819</v>
      </c>
      <c r="UOR35" s="51" t="s">
        <v>14820</v>
      </c>
      <c r="UOS35" s="51" t="s">
        <v>14821</v>
      </c>
      <c r="UOT35" s="51" t="s">
        <v>14822</v>
      </c>
      <c r="UOU35" s="51" t="s">
        <v>14823</v>
      </c>
      <c r="UOV35" s="51" t="s">
        <v>14824</v>
      </c>
      <c r="UOW35" s="51" t="s">
        <v>14825</v>
      </c>
      <c r="UOX35" s="51" t="s">
        <v>14826</v>
      </c>
      <c r="UOY35" s="51" t="s">
        <v>14827</v>
      </c>
      <c r="UOZ35" s="51" t="s">
        <v>14828</v>
      </c>
      <c r="UPA35" s="51" t="s">
        <v>14829</v>
      </c>
      <c r="UPB35" s="51" t="s">
        <v>14830</v>
      </c>
      <c r="UPC35" s="51" t="s">
        <v>14831</v>
      </c>
      <c r="UPD35" s="51" t="s">
        <v>14832</v>
      </c>
      <c r="UPE35" s="51" t="s">
        <v>14833</v>
      </c>
      <c r="UPF35" s="51" t="s">
        <v>14834</v>
      </c>
      <c r="UPG35" s="51" t="s">
        <v>14835</v>
      </c>
      <c r="UPH35" s="51" t="s">
        <v>14836</v>
      </c>
      <c r="UPI35" s="51" t="s">
        <v>14837</v>
      </c>
      <c r="UPJ35" s="51" t="s">
        <v>14838</v>
      </c>
      <c r="UPK35" s="51" t="s">
        <v>14839</v>
      </c>
      <c r="UPL35" s="51" t="s">
        <v>14840</v>
      </c>
      <c r="UPM35" s="51" t="s">
        <v>14841</v>
      </c>
      <c r="UPN35" s="51" t="s">
        <v>14842</v>
      </c>
      <c r="UPO35" s="51" t="s">
        <v>14843</v>
      </c>
      <c r="UPP35" s="51" t="s">
        <v>14844</v>
      </c>
      <c r="UPQ35" s="51" t="s">
        <v>14845</v>
      </c>
      <c r="UPR35" s="51" t="s">
        <v>14846</v>
      </c>
      <c r="UPS35" s="51" t="s">
        <v>14847</v>
      </c>
      <c r="UPT35" s="51" t="s">
        <v>14848</v>
      </c>
      <c r="UPU35" s="51" t="s">
        <v>14849</v>
      </c>
      <c r="UPV35" s="51" t="s">
        <v>14850</v>
      </c>
      <c r="UPW35" s="51" t="s">
        <v>14851</v>
      </c>
      <c r="UPX35" s="51" t="s">
        <v>14852</v>
      </c>
      <c r="UPY35" s="51" t="s">
        <v>14853</v>
      </c>
      <c r="UPZ35" s="51" t="s">
        <v>14854</v>
      </c>
      <c r="UQA35" s="51" t="s">
        <v>14855</v>
      </c>
      <c r="UQB35" s="51" t="s">
        <v>14856</v>
      </c>
      <c r="UQC35" s="51" t="s">
        <v>14857</v>
      </c>
      <c r="UQD35" s="51" t="s">
        <v>14858</v>
      </c>
      <c r="UQE35" s="51" t="s">
        <v>14859</v>
      </c>
      <c r="UQF35" s="51" t="s">
        <v>14860</v>
      </c>
      <c r="UQG35" s="51" t="s">
        <v>14861</v>
      </c>
      <c r="UQH35" s="51" t="s">
        <v>14862</v>
      </c>
      <c r="UQI35" s="51" t="s">
        <v>14863</v>
      </c>
      <c r="UQJ35" s="51" t="s">
        <v>14864</v>
      </c>
      <c r="UQK35" s="51" t="s">
        <v>14865</v>
      </c>
      <c r="UQL35" s="51" t="s">
        <v>14866</v>
      </c>
      <c r="UQM35" s="51" t="s">
        <v>14867</v>
      </c>
      <c r="UQN35" s="51" t="s">
        <v>14868</v>
      </c>
      <c r="UQO35" s="51" t="s">
        <v>14869</v>
      </c>
      <c r="UQP35" s="51" t="s">
        <v>14870</v>
      </c>
      <c r="UQQ35" s="51" t="s">
        <v>14871</v>
      </c>
      <c r="UQR35" s="51" t="s">
        <v>14872</v>
      </c>
      <c r="UQS35" s="51" t="s">
        <v>14873</v>
      </c>
      <c r="UQT35" s="51" t="s">
        <v>14874</v>
      </c>
      <c r="UQU35" s="51" t="s">
        <v>14875</v>
      </c>
      <c r="UQV35" s="51" t="s">
        <v>14876</v>
      </c>
      <c r="UQW35" s="51" t="s">
        <v>14877</v>
      </c>
      <c r="UQX35" s="51" t="s">
        <v>14878</v>
      </c>
      <c r="UQY35" s="51" t="s">
        <v>14879</v>
      </c>
      <c r="UQZ35" s="51" t="s">
        <v>14880</v>
      </c>
      <c r="URA35" s="51" t="s">
        <v>14881</v>
      </c>
      <c r="URB35" s="51" t="s">
        <v>14882</v>
      </c>
      <c r="URC35" s="51" t="s">
        <v>14883</v>
      </c>
      <c r="URD35" s="51" t="s">
        <v>14884</v>
      </c>
      <c r="URE35" s="51" t="s">
        <v>14885</v>
      </c>
      <c r="URF35" s="51" t="s">
        <v>14886</v>
      </c>
      <c r="URG35" s="51" t="s">
        <v>14887</v>
      </c>
      <c r="URH35" s="51" t="s">
        <v>14888</v>
      </c>
      <c r="URI35" s="51" t="s">
        <v>14889</v>
      </c>
      <c r="URJ35" s="51" t="s">
        <v>14890</v>
      </c>
      <c r="URK35" s="51" t="s">
        <v>14891</v>
      </c>
      <c r="URL35" s="51" t="s">
        <v>14892</v>
      </c>
      <c r="URM35" s="51" t="s">
        <v>14893</v>
      </c>
      <c r="URN35" s="51" t="s">
        <v>14894</v>
      </c>
      <c r="URO35" s="51" t="s">
        <v>14895</v>
      </c>
      <c r="URP35" s="51" t="s">
        <v>14896</v>
      </c>
      <c r="URQ35" s="51" t="s">
        <v>14897</v>
      </c>
      <c r="URR35" s="51" t="s">
        <v>14898</v>
      </c>
      <c r="URS35" s="51" t="s">
        <v>14899</v>
      </c>
      <c r="URT35" s="51" t="s">
        <v>14900</v>
      </c>
      <c r="URU35" s="51" t="s">
        <v>14901</v>
      </c>
      <c r="URV35" s="51" t="s">
        <v>14902</v>
      </c>
      <c r="URW35" s="51" t="s">
        <v>14903</v>
      </c>
      <c r="URX35" s="51" t="s">
        <v>14904</v>
      </c>
      <c r="URY35" s="51" t="s">
        <v>14905</v>
      </c>
      <c r="URZ35" s="51" t="s">
        <v>14906</v>
      </c>
      <c r="USA35" s="51" t="s">
        <v>14907</v>
      </c>
      <c r="USB35" s="51" t="s">
        <v>14908</v>
      </c>
      <c r="USC35" s="51" t="s">
        <v>14909</v>
      </c>
      <c r="USD35" s="51" t="s">
        <v>14910</v>
      </c>
      <c r="USE35" s="51" t="s">
        <v>14911</v>
      </c>
      <c r="USF35" s="51" t="s">
        <v>14912</v>
      </c>
      <c r="USG35" s="51" t="s">
        <v>14913</v>
      </c>
      <c r="USH35" s="51" t="s">
        <v>14914</v>
      </c>
      <c r="USI35" s="51" t="s">
        <v>14915</v>
      </c>
      <c r="USJ35" s="51" t="s">
        <v>14916</v>
      </c>
      <c r="USK35" s="51" t="s">
        <v>14917</v>
      </c>
      <c r="USL35" s="51" t="s">
        <v>14918</v>
      </c>
      <c r="USM35" s="51" t="s">
        <v>14919</v>
      </c>
      <c r="USN35" s="51" t="s">
        <v>14920</v>
      </c>
      <c r="USO35" s="51" t="s">
        <v>14921</v>
      </c>
      <c r="USP35" s="51" t="s">
        <v>14922</v>
      </c>
      <c r="USQ35" s="51" t="s">
        <v>14923</v>
      </c>
      <c r="USR35" s="51" t="s">
        <v>14924</v>
      </c>
      <c r="USS35" s="51" t="s">
        <v>14925</v>
      </c>
      <c r="UST35" s="51" t="s">
        <v>14926</v>
      </c>
      <c r="USU35" s="51" t="s">
        <v>14927</v>
      </c>
      <c r="USV35" s="51" t="s">
        <v>14928</v>
      </c>
      <c r="USW35" s="51" t="s">
        <v>14929</v>
      </c>
      <c r="USX35" s="51" t="s">
        <v>14930</v>
      </c>
      <c r="USY35" s="51" t="s">
        <v>14931</v>
      </c>
      <c r="USZ35" s="51" t="s">
        <v>14932</v>
      </c>
      <c r="UTA35" s="51" t="s">
        <v>14933</v>
      </c>
      <c r="UTB35" s="51" t="s">
        <v>14934</v>
      </c>
      <c r="UTC35" s="51" t="s">
        <v>14935</v>
      </c>
      <c r="UTD35" s="51" t="s">
        <v>14936</v>
      </c>
      <c r="UTE35" s="51" t="s">
        <v>14937</v>
      </c>
      <c r="UTF35" s="51" t="s">
        <v>14938</v>
      </c>
      <c r="UTG35" s="51" t="s">
        <v>14939</v>
      </c>
      <c r="UTH35" s="51" t="s">
        <v>14940</v>
      </c>
      <c r="UTI35" s="51" t="s">
        <v>14941</v>
      </c>
      <c r="UTJ35" s="51" t="s">
        <v>14942</v>
      </c>
      <c r="UTK35" s="51" t="s">
        <v>14943</v>
      </c>
      <c r="UTL35" s="51" t="s">
        <v>14944</v>
      </c>
      <c r="UTM35" s="51" t="s">
        <v>14945</v>
      </c>
      <c r="UTN35" s="51" t="s">
        <v>14946</v>
      </c>
      <c r="UTO35" s="51" t="s">
        <v>14947</v>
      </c>
      <c r="UTP35" s="51" t="s">
        <v>14948</v>
      </c>
      <c r="UTQ35" s="51" t="s">
        <v>14949</v>
      </c>
      <c r="UTR35" s="51" t="s">
        <v>14950</v>
      </c>
      <c r="UTS35" s="51" t="s">
        <v>14951</v>
      </c>
      <c r="UTT35" s="51" t="s">
        <v>14952</v>
      </c>
      <c r="UTU35" s="51" t="s">
        <v>14953</v>
      </c>
      <c r="UTV35" s="51" t="s">
        <v>14954</v>
      </c>
      <c r="UTW35" s="51" t="s">
        <v>14955</v>
      </c>
      <c r="UTX35" s="51" t="s">
        <v>14956</v>
      </c>
      <c r="UTY35" s="51" t="s">
        <v>14957</v>
      </c>
      <c r="UTZ35" s="51" t="s">
        <v>14958</v>
      </c>
      <c r="UUA35" s="51" t="s">
        <v>14959</v>
      </c>
      <c r="UUB35" s="51" t="s">
        <v>14960</v>
      </c>
      <c r="UUC35" s="51" t="s">
        <v>14961</v>
      </c>
      <c r="UUD35" s="51" t="s">
        <v>14962</v>
      </c>
      <c r="UUE35" s="51" t="s">
        <v>14963</v>
      </c>
      <c r="UUF35" s="51" t="s">
        <v>14964</v>
      </c>
      <c r="UUG35" s="51" t="s">
        <v>14965</v>
      </c>
      <c r="UUH35" s="51" t="s">
        <v>14966</v>
      </c>
      <c r="UUI35" s="51" t="s">
        <v>14967</v>
      </c>
      <c r="UUJ35" s="51" t="s">
        <v>14968</v>
      </c>
      <c r="UUK35" s="51" t="s">
        <v>14969</v>
      </c>
      <c r="UUL35" s="51" t="s">
        <v>14970</v>
      </c>
      <c r="UUM35" s="51" t="s">
        <v>14971</v>
      </c>
      <c r="UUN35" s="51" t="s">
        <v>14972</v>
      </c>
      <c r="UUO35" s="51" t="s">
        <v>14973</v>
      </c>
      <c r="UUP35" s="51" t="s">
        <v>14974</v>
      </c>
      <c r="UUQ35" s="51" t="s">
        <v>14975</v>
      </c>
      <c r="UUR35" s="51" t="s">
        <v>14976</v>
      </c>
      <c r="UUS35" s="51" t="s">
        <v>14977</v>
      </c>
      <c r="UUT35" s="51" t="s">
        <v>14978</v>
      </c>
      <c r="UUU35" s="51" t="s">
        <v>14979</v>
      </c>
      <c r="UUV35" s="51" t="s">
        <v>14980</v>
      </c>
      <c r="UUW35" s="51" t="s">
        <v>14981</v>
      </c>
      <c r="UUX35" s="51" t="s">
        <v>14982</v>
      </c>
      <c r="UUY35" s="51" t="s">
        <v>14983</v>
      </c>
      <c r="UUZ35" s="51" t="s">
        <v>14984</v>
      </c>
      <c r="UVA35" s="51" t="s">
        <v>14985</v>
      </c>
      <c r="UVB35" s="51" t="s">
        <v>14986</v>
      </c>
      <c r="UVC35" s="51" t="s">
        <v>14987</v>
      </c>
      <c r="UVD35" s="51" t="s">
        <v>14988</v>
      </c>
      <c r="UVE35" s="51" t="s">
        <v>14989</v>
      </c>
      <c r="UVF35" s="51" t="s">
        <v>14990</v>
      </c>
      <c r="UVG35" s="51" t="s">
        <v>14991</v>
      </c>
      <c r="UVH35" s="51" t="s">
        <v>14992</v>
      </c>
      <c r="UVI35" s="51" t="s">
        <v>14993</v>
      </c>
      <c r="UVJ35" s="51" t="s">
        <v>14994</v>
      </c>
      <c r="UVK35" s="51" t="s">
        <v>14995</v>
      </c>
      <c r="UVL35" s="51" t="s">
        <v>14996</v>
      </c>
      <c r="UVM35" s="51" t="s">
        <v>14997</v>
      </c>
      <c r="UVN35" s="51" t="s">
        <v>14998</v>
      </c>
      <c r="UVO35" s="51" t="s">
        <v>14999</v>
      </c>
      <c r="UVP35" s="51" t="s">
        <v>15000</v>
      </c>
      <c r="UVQ35" s="51" t="s">
        <v>15001</v>
      </c>
      <c r="UVR35" s="51" t="s">
        <v>15002</v>
      </c>
      <c r="UVS35" s="51" t="s">
        <v>15003</v>
      </c>
      <c r="UVT35" s="51" t="s">
        <v>15004</v>
      </c>
      <c r="UVU35" s="51" t="s">
        <v>15005</v>
      </c>
      <c r="UVV35" s="51" t="s">
        <v>15006</v>
      </c>
      <c r="UVW35" s="51" t="s">
        <v>15007</v>
      </c>
      <c r="UVX35" s="51" t="s">
        <v>15008</v>
      </c>
      <c r="UVY35" s="51" t="s">
        <v>15009</v>
      </c>
      <c r="UVZ35" s="51" t="s">
        <v>15010</v>
      </c>
      <c r="UWA35" s="51" t="s">
        <v>15011</v>
      </c>
      <c r="UWB35" s="51" t="s">
        <v>15012</v>
      </c>
      <c r="UWC35" s="51" t="s">
        <v>15013</v>
      </c>
      <c r="UWD35" s="51" t="s">
        <v>15014</v>
      </c>
      <c r="UWE35" s="51" t="s">
        <v>15015</v>
      </c>
      <c r="UWF35" s="51" t="s">
        <v>15016</v>
      </c>
      <c r="UWG35" s="51" t="s">
        <v>15017</v>
      </c>
      <c r="UWH35" s="51" t="s">
        <v>15018</v>
      </c>
      <c r="UWI35" s="51" t="s">
        <v>15019</v>
      </c>
      <c r="UWJ35" s="51" t="s">
        <v>15020</v>
      </c>
      <c r="UWK35" s="51" t="s">
        <v>15021</v>
      </c>
      <c r="UWL35" s="51" t="s">
        <v>15022</v>
      </c>
      <c r="UWM35" s="51" t="s">
        <v>15023</v>
      </c>
      <c r="UWN35" s="51" t="s">
        <v>15024</v>
      </c>
      <c r="UWO35" s="51" t="s">
        <v>15025</v>
      </c>
      <c r="UWP35" s="51" t="s">
        <v>15026</v>
      </c>
      <c r="UWQ35" s="51" t="s">
        <v>15027</v>
      </c>
      <c r="UWR35" s="51" t="s">
        <v>15028</v>
      </c>
      <c r="UWS35" s="51" t="s">
        <v>15029</v>
      </c>
      <c r="UWT35" s="51" t="s">
        <v>15030</v>
      </c>
      <c r="UWU35" s="51" t="s">
        <v>15031</v>
      </c>
      <c r="UWV35" s="51" t="s">
        <v>15032</v>
      </c>
      <c r="UWW35" s="51" t="s">
        <v>15033</v>
      </c>
      <c r="UWX35" s="51" t="s">
        <v>15034</v>
      </c>
      <c r="UWY35" s="51" t="s">
        <v>15035</v>
      </c>
      <c r="UWZ35" s="51" t="s">
        <v>15036</v>
      </c>
      <c r="UXA35" s="51" t="s">
        <v>15037</v>
      </c>
      <c r="UXB35" s="51" t="s">
        <v>15038</v>
      </c>
      <c r="UXC35" s="51" t="s">
        <v>15039</v>
      </c>
      <c r="UXD35" s="51" t="s">
        <v>15040</v>
      </c>
      <c r="UXE35" s="51" t="s">
        <v>15041</v>
      </c>
      <c r="UXF35" s="51" t="s">
        <v>15042</v>
      </c>
      <c r="UXG35" s="51" t="s">
        <v>15043</v>
      </c>
      <c r="UXH35" s="51" t="s">
        <v>15044</v>
      </c>
      <c r="UXI35" s="51" t="s">
        <v>15045</v>
      </c>
      <c r="UXJ35" s="51" t="s">
        <v>15046</v>
      </c>
      <c r="UXK35" s="51" t="s">
        <v>15047</v>
      </c>
      <c r="UXL35" s="51" t="s">
        <v>15048</v>
      </c>
      <c r="UXM35" s="51" t="s">
        <v>15049</v>
      </c>
      <c r="UXN35" s="51" t="s">
        <v>15050</v>
      </c>
      <c r="UXO35" s="51" t="s">
        <v>15051</v>
      </c>
      <c r="UXP35" s="51" t="s">
        <v>15052</v>
      </c>
      <c r="UXQ35" s="51" t="s">
        <v>15053</v>
      </c>
      <c r="UXR35" s="51" t="s">
        <v>15054</v>
      </c>
      <c r="UXS35" s="51" t="s">
        <v>15055</v>
      </c>
      <c r="UXT35" s="51" t="s">
        <v>15056</v>
      </c>
      <c r="UXU35" s="51" t="s">
        <v>15057</v>
      </c>
      <c r="UXV35" s="51" t="s">
        <v>15058</v>
      </c>
      <c r="UXW35" s="51" t="s">
        <v>15059</v>
      </c>
      <c r="UXX35" s="51" t="s">
        <v>15060</v>
      </c>
      <c r="UXY35" s="51" t="s">
        <v>15061</v>
      </c>
      <c r="UXZ35" s="51" t="s">
        <v>15062</v>
      </c>
      <c r="UYA35" s="51" t="s">
        <v>15063</v>
      </c>
      <c r="UYB35" s="51" t="s">
        <v>15064</v>
      </c>
      <c r="UYC35" s="51" t="s">
        <v>15065</v>
      </c>
      <c r="UYD35" s="51" t="s">
        <v>15066</v>
      </c>
      <c r="UYE35" s="51" t="s">
        <v>15067</v>
      </c>
      <c r="UYF35" s="51" t="s">
        <v>15068</v>
      </c>
      <c r="UYG35" s="51" t="s">
        <v>15069</v>
      </c>
      <c r="UYH35" s="51" t="s">
        <v>15070</v>
      </c>
      <c r="UYI35" s="51" t="s">
        <v>15071</v>
      </c>
      <c r="UYJ35" s="51" t="s">
        <v>15072</v>
      </c>
      <c r="UYK35" s="51" t="s">
        <v>15073</v>
      </c>
      <c r="UYL35" s="51" t="s">
        <v>15074</v>
      </c>
      <c r="UYM35" s="51" t="s">
        <v>15075</v>
      </c>
      <c r="UYN35" s="51" t="s">
        <v>15076</v>
      </c>
      <c r="UYO35" s="51" t="s">
        <v>15077</v>
      </c>
      <c r="UYP35" s="51" t="s">
        <v>15078</v>
      </c>
      <c r="UYQ35" s="51" t="s">
        <v>15079</v>
      </c>
      <c r="UYR35" s="51" t="s">
        <v>15080</v>
      </c>
      <c r="UYS35" s="51" t="s">
        <v>15081</v>
      </c>
      <c r="UYT35" s="51" t="s">
        <v>15082</v>
      </c>
      <c r="UYU35" s="51" t="s">
        <v>15083</v>
      </c>
      <c r="UYV35" s="51" t="s">
        <v>15084</v>
      </c>
      <c r="UYW35" s="51" t="s">
        <v>15085</v>
      </c>
      <c r="UYX35" s="51" t="s">
        <v>15086</v>
      </c>
      <c r="UYY35" s="51" t="s">
        <v>15087</v>
      </c>
      <c r="UYZ35" s="51" t="s">
        <v>15088</v>
      </c>
      <c r="UZA35" s="51" t="s">
        <v>15089</v>
      </c>
      <c r="UZB35" s="51" t="s">
        <v>15090</v>
      </c>
      <c r="UZC35" s="51" t="s">
        <v>15091</v>
      </c>
      <c r="UZD35" s="51" t="s">
        <v>15092</v>
      </c>
      <c r="UZE35" s="51" t="s">
        <v>15093</v>
      </c>
      <c r="UZF35" s="51" t="s">
        <v>15094</v>
      </c>
      <c r="UZG35" s="51" t="s">
        <v>15095</v>
      </c>
      <c r="UZH35" s="51" t="s">
        <v>15096</v>
      </c>
      <c r="UZI35" s="51" t="s">
        <v>15097</v>
      </c>
      <c r="UZJ35" s="51" t="s">
        <v>15098</v>
      </c>
      <c r="UZK35" s="51" t="s">
        <v>15099</v>
      </c>
      <c r="UZL35" s="51" t="s">
        <v>15100</v>
      </c>
      <c r="UZM35" s="51" t="s">
        <v>15101</v>
      </c>
      <c r="UZN35" s="51" t="s">
        <v>15102</v>
      </c>
      <c r="UZO35" s="51" t="s">
        <v>15103</v>
      </c>
      <c r="UZP35" s="51" t="s">
        <v>15104</v>
      </c>
      <c r="UZQ35" s="51" t="s">
        <v>15105</v>
      </c>
      <c r="UZR35" s="51" t="s">
        <v>15106</v>
      </c>
      <c r="UZS35" s="51" t="s">
        <v>15107</v>
      </c>
      <c r="UZT35" s="51" t="s">
        <v>15108</v>
      </c>
      <c r="UZU35" s="51" t="s">
        <v>15109</v>
      </c>
      <c r="UZV35" s="51" t="s">
        <v>15110</v>
      </c>
      <c r="UZW35" s="51" t="s">
        <v>15111</v>
      </c>
      <c r="UZX35" s="51" t="s">
        <v>15112</v>
      </c>
      <c r="UZY35" s="51" t="s">
        <v>15113</v>
      </c>
      <c r="UZZ35" s="51" t="s">
        <v>15114</v>
      </c>
      <c r="VAA35" s="51" t="s">
        <v>15115</v>
      </c>
      <c r="VAB35" s="51" t="s">
        <v>15116</v>
      </c>
      <c r="VAC35" s="51" t="s">
        <v>15117</v>
      </c>
      <c r="VAD35" s="51" t="s">
        <v>15118</v>
      </c>
      <c r="VAE35" s="51" t="s">
        <v>15119</v>
      </c>
      <c r="VAF35" s="51" t="s">
        <v>15120</v>
      </c>
      <c r="VAG35" s="51" t="s">
        <v>15121</v>
      </c>
      <c r="VAH35" s="51" t="s">
        <v>15122</v>
      </c>
      <c r="VAI35" s="51" t="s">
        <v>15123</v>
      </c>
      <c r="VAJ35" s="51" t="s">
        <v>15124</v>
      </c>
      <c r="VAK35" s="51" t="s">
        <v>15125</v>
      </c>
      <c r="VAL35" s="51" t="s">
        <v>15126</v>
      </c>
      <c r="VAM35" s="51" t="s">
        <v>15127</v>
      </c>
      <c r="VAN35" s="51" t="s">
        <v>15128</v>
      </c>
      <c r="VAO35" s="51" t="s">
        <v>15129</v>
      </c>
      <c r="VAP35" s="51" t="s">
        <v>15130</v>
      </c>
      <c r="VAQ35" s="51" t="s">
        <v>15131</v>
      </c>
      <c r="VAR35" s="51" t="s">
        <v>15132</v>
      </c>
      <c r="VAS35" s="51" t="s">
        <v>15133</v>
      </c>
      <c r="VAT35" s="51" t="s">
        <v>15134</v>
      </c>
      <c r="VAU35" s="51" t="s">
        <v>15135</v>
      </c>
      <c r="VAV35" s="51" t="s">
        <v>15136</v>
      </c>
      <c r="VAW35" s="51" t="s">
        <v>15137</v>
      </c>
      <c r="VAX35" s="51" t="s">
        <v>15138</v>
      </c>
      <c r="VAY35" s="51" t="s">
        <v>15139</v>
      </c>
      <c r="VAZ35" s="51" t="s">
        <v>15140</v>
      </c>
      <c r="VBA35" s="51" t="s">
        <v>15141</v>
      </c>
      <c r="VBB35" s="51" t="s">
        <v>15142</v>
      </c>
      <c r="VBC35" s="51" t="s">
        <v>15143</v>
      </c>
      <c r="VBD35" s="51" t="s">
        <v>15144</v>
      </c>
      <c r="VBE35" s="51" t="s">
        <v>15145</v>
      </c>
      <c r="VBF35" s="51" t="s">
        <v>15146</v>
      </c>
      <c r="VBG35" s="51" t="s">
        <v>15147</v>
      </c>
      <c r="VBH35" s="51" t="s">
        <v>15148</v>
      </c>
      <c r="VBI35" s="51" t="s">
        <v>15149</v>
      </c>
      <c r="VBJ35" s="51" t="s">
        <v>15150</v>
      </c>
      <c r="VBK35" s="51" t="s">
        <v>15151</v>
      </c>
      <c r="VBL35" s="51" t="s">
        <v>15152</v>
      </c>
      <c r="VBM35" s="51" t="s">
        <v>15153</v>
      </c>
      <c r="VBN35" s="51" t="s">
        <v>15154</v>
      </c>
      <c r="VBO35" s="51" t="s">
        <v>15155</v>
      </c>
      <c r="VBP35" s="51" t="s">
        <v>15156</v>
      </c>
      <c r="VBQ35" s="51" t="s">
        <v>15157</v>
      </c>
      <c r="VBR35" s="51" t="s">
        <v>15158</v>
      </c>
      <c r="VBS35" s="51" t="s">
        <v>15159</v>
      </c>
      <c r="VBT35" s="51" t="s">
        <v>15160</v>
      </c>
      <c r="VBU35" s="51" t="s">
        <v>15161</v>
      </c>
      <c r="VBV35" s="51" t="s">
        <v>15162</v>
      </c>
      <c r="VBW35" s="51" t="s">
        <v>15163</v>
      </c>
      <c r="VBX35" s="51" t="s">
        <v>15164</v>
      </c>
      <c r="VBY35" s="51" t="s">
        <v>15165</v>
      </c>
      <c r="VBZ35" s="51" t="s">
        <v>15166</v>
      </c>
      <c r="VCA35" s="51" t="s">
        <v>15167</v>
      </c>
      <c r="VCB35" s="51" t="s">
        <v>15168</v>
      </c>
      <c r="VCC35" s="51" t="s">
        <v>15169</v>
      </c>
      <c r="VCD35" s="51" t="s">
        <v>15170</v>
      </c>
      <c r="VCE35" s="51" t="s">
        <v>15171</v>
      </c>
      <c r="VCF35" s="51" t="s">
        <v>15172</v>
      </c>
      <c r="VCG35" s="51" t="s">
        <v>15173</v>
      </c>
      <c r="VCH35" s="51" t="s">
        <v>15174</v>
      </c>
      <c r="VCI35" s="51" t="s">
        <v>15175</v>
      </c>
      <c r="VCJ35" s="51" t="s">
        <v>15176</v>
      </c>
      <c r="VCK35" s="51" t="s">
        <v>15177</v>
      </c>
      <c r="VCL35" s="51" t="s">
        <v>15178</v>
      </c>
      <c r="VCM35" s="51" t="s">
        <v>15179</v>
      </c>
      <c r="VCN35" s="51" t="s">
        <v>15180</v>
      </c>
      <c r="VCO35" s="51" t="s">
        <v>15181</v>
      </c>
      <c r="VCP35" s="51" t="s">
        <v>15182</v>
      </c>
      <c r="VCQ35" s="51" t="s">
        <v>15183</v>
      </c>
      <c r="VCR35" s="51" t="s">
        <v>15184</v>
      </c>
      <c r="VCS35" s="51" t="s">
        <v>15185</v>
      </c>
      <c r="VCT35" s="51" t="s">
        <v>15186</v>
      </c>
      <c r="VCU35" s="51" t="s">
        <v>15187</v>
      </c>
      <c r="VCV35" s="51" t="s">
        <v>15188</v>
      </c>
      <c r="VCW35" s="51" t="s">
        <v>15189</v>
      </c>
      <c r="VCX35" s="51" t="s">
        <v>15190</v>
      </c>
      <c r="VCY35" s="51" t="s">
        <v>15191</v>
      </c>
      <c r="VCZ35" s="51" t="s">
        <v>15192</v>
      </c>
      <c r="VDA35" s="51" t="s">
        <v>15193</v>
      </c>
      <c r="VDB35" s="51" t="s">
        <v>15194</v>
      </c>
      <c r="VDC35" s="51" t="s">
        <v>15195</v>
      </c>
      <c r="VDD35" s="51" t="s">
        <v>15196</v>
      </c>
      <c r="VDE35" s="51" t="s">
        <v>15197</v>
      </c>
      <c r="VDF35" s="51" t="s">
        <v>15198</v>
      </c>
      <c r="VDG35" s="51" t="s">
        <v>15199</v>
      </c>
      <c r="VDH35" s="51" t="s">
        <v>15200</v>
      </c>
      <c r="VDI35" s="51" t="s">
        <v>15201</v>
      </c>
      <c r="VDJ35" s="51" t="s">
        <v>15202</v>
      </c>
      <c r="VDK35" s="51" t="s">
        <v>15203</v>
      </c>
      <c r="VDL35" s="51" t="s">
        <v>15204</v>
      </c>
      <c r="VDM35" s="51" t="s">
        <v>15205</v>
      </c>
      <c r="VDN35" s="51" t="s">
        <v>15206</v>
      </c>
      <c r="VDO35" s="51" t="s">
        <v>15207</v>
      </c>
      <c r="VDP35" s="51" t="s">
        <v>15208</v>
      </c>
      <c r="VDQ35" s="51" t="s">
        <v>15209</v>
      </c>
      <c r="VDR35" s="51" t="s">
        <v>15210</v>
      </c>
      <c r="VDS35" s="51" t="s">
        <v>15211</v>
      </c>
      <c r="VDT35" s="51" t="s">
        <v>15212</v>
      </c>
      <c r="VDU35" s="51" t="s">
        <v>15213</v>
      </c>
      <c r="VDV35" s="51" t="s">
        <v>15214</v>
      </c>
      <c r="VDW35" s="51" t="s">
        <v>15215</v>
      </c>
      <c r="VDX35" s="51" t="s">
        <v>15216</v>
      </c>
      <c r="VDY35" s="51" t="s">
        <v>15217</v>
      </c>
      <c r="VDZ35" s="51" t="s">
        <v>15218</v>
      </c>
      <c r="VEA35" s="51" t="s">
        <v>15219</v>
      </c>
      <c r="VEB35" s="51" t="s">
        <v>15220</v>
      </c>
      <c r="VEC35" s="51" t="s">
        <v>15221</v>
      </c>
      <c r="VED35" s="51" t="s">
        <v>15222</v>
      </c>
      <c r="VEE35" s="51" t="s">
        <v>15223</v>
      </c>
      <c r="VEF35" s="51" t="s">
        <v>15224</v>
      </c>
      <c r="VEG35" s="51" t="s">
        <v>15225</v>
      </c>
      <c r="VEH35" s="51" t="s">
        <v>15226</v>
      </c>
      <c r="VEI35" s="51" t="s">
        <v>15227</v>
      </c>
      <c r="VEJ35" s="51" t="s">
        <v>15228</v>
      </c>
      <c r="VEK35" s="51" t="s">
        <v>15229</v>
      </c>
      <c r="VEL35" s="51" t="s">
        <v>15230</v>
      </c>
      <c r="VEM35" s="51" t="s">
        <v>15231</v>
      </c>
      <c r="VEN35" s="51" t="s">
        <v>15232</v>
      </c>
      <c r="VEO35" s="51" t="s">
        <v>15233</v>
      </c>
      <c r="VEP35" s="51" t="s">
        <v>15234</v>
      </c>
      <c r="VEQ35" s="51" t="s">
        <v>15235</v>
      </c>
      <c r="VER35" s="51" t="s">
        <v>15236</v>
      </c>
      <c r="VES35" s="51" t="s">
        <v>15237</v>
      </c>
      <c r="VET35" s="51" t="s">
        <v>15238</v>
      </c>
      <c r="VEU35" s="51" t="s">
        <v>15239</v>
      </c>
      <c r="VEV35" s="51" t="s">
        <v>15240</v>
      </c>
      <c r="VEW35" s="51" t="s">
        <v>15241</v>
      </c>
      <c r="VEX35" s="51" t="s">
        <v>15242</v>
      </c>
      <c r="VEY35" s="51" t="s">
        <v>15243</v>
      </c>
      <c r="VEZ35" s="51" t="s">
        <v>15244</v>
      </c>
      <c r="VFA35" s="51" t="s">
        <v>15245</v>
      </c>
      <c r="VFB35" s="51" t="s">
        <v>15246</v>
      </c>
      <c r="VFC35" s="51" t="s">
        <v>15247</v>
      </c>
      <c r="VFD35" s="51" t="s">
        <v>15248</v>
      </c>
      <c r="VFE35" s="51" t="s">
        <v>15249</v>
      </c>
      <c r="VFF35" s="51" t="s">
        <v>15250</v>
      </c>
      <c r="VFG35" s="51" t="s">
        <v>15251</v>
      </c>
      <c r="VFH35" s="51" t="s">
        <v>15252</v>
      </c>
      <c r="VFI35" s="51" t="s">
        <v>15253</v>
      </c>
      <c r="VFJ35" s="51" t="s">
        <v>15254</v>
      </c>
      <c r="VFK35" s="51" t="s">
        <v>15255</v>
      </c>
      <c r="VFL35" s="51" t="s">
        <v>15256</v>
      </c>
      <c r="VFM35" s="51" t="s">
        <v>15257</v>
      </c>
      <c r="VFN35" s="51" t="s">
        <v>15258</v>
      </c>
      <c r="VFO35" s="51" t="s">
        <v>15259</v>
      </c>
      <c r="VFP35" s="51" t="s">
        <v>15260</v>
      </c>
      <c r="VFQ35" s="51" t="s">
        <v>15261</v>
      </c>
      <c r="VFR35" s="51" t="s">
        <v>15262</v>
      </c>
      <c r="VFS35" s="51" t="s">
        <v>15263</v>
      </c>
      <c r="VFT35" s="51" t="s">
        <v>15264</v>
      </c>
      <c r="VFU35" s="51" t="s">
        <v>15265</v>
      </c>
      <c r="VFV35" s="51" t="s">
        <v>15266</v>
      </c>
      <c r="VFW35" s="51" t="s">
        <v>15267</v>
      </c>
      <c r="VFX35" s="51" t="s">
        <v>15268</v>
      </c>
      <c r="VFY35" s="51" t="s">
        <v>15269</v>
      </c>
      <c r="VFZ35" s="51" t="s">
        <v>15270</v>
      </c>
      <c r="VGA35" s="51" t="s">
        <v>15271</v>
      </c>
      <c r="VGB35" s="51" t="s">
        <v>15272</v>
      </c>
      <c r="VGC35" s="51" t="s">
        <v>15273</v>
      </c>
      <c r="VGD35" s="51" t="s">
        <v>15274</v>
      </c>
      <c r="VGE35" s="51" t="s">
        <v>15275</v>
      </c>
      <c r="VGF35" s="51" t="s">
        <v>15276</v>
      </c>
      <c r="VGG35" s="51" t="s">
        <v>15277</v>
      </c>
      <c r="VGH35" s="51" t="s">
        <v>15278</v>
      </c>
      <c r="VGI35" s="51" t="s">
        <v>15279</v>
      </c>
      <c r="VGJ35" s="51" t="s">
        <v>15280</v>
      </c>
      <c r="VGK35" s="51" t="s">
        <v>15281</v>
      </c>
      <c r="VGL35" s="51" t="s">
        <v>15282</v>
      </c>
      <c r="VGM35" s="51" t="s">
        <v>15283</v>
      </c>
      <c r="VGN35" s="51" t="s">
        <v>15284</v>
      </c>
      <c r="VGO35" s="51" t="s">
        <v>15285</v>
      </c>
      <c r="VGP35" s="51" t="s">
        <v>15286</v>
      </c>
      <c r="VGQ35" s="51" t="s">
        <v>15287</v>
      </c>
      <c r="VGR35" s="51" t="s">
        <v>15288</v>
      </c>
      <c r="VGS35" s="51" t="s">
        <v>15289</v>
      </c>
      <c r="VGT35" s="51" t="s">
        <v>15290</v>
      </c>
      <c r="VGU35" s="51" t="s">
        <v>15291</v>
      </c>
      <c r="VGV35" s="51" t="s">
        <v>15292</v>
      </c>
      <c r="VGW35" s="51" t="s">
        <v>15293</v>
      </c>
      <c r="VGX35" s="51" t="s">
        <v>15294</v>
      </c>
      <c r="VGY35" s="51" t="s">
        <v>15295</v>
      </c>
      <c r="VGZ35" s="51" t="s">
        <v>15296</v>
      </c>
      <c r="VHA35" s="51" t="s">
        <v>15297</v>
      </c>
      <c r="VHB35" s="51" t="s">
        <v>15298</v>
      </c>
      <c r="VHC35" s="51" t="s">
        <v>15299</v>
      </c>
      <c r="VHD35" s="51" t="s">
        <v>15300</v>
      </c>
      <c r="VHE35" s="51" t="s">
        <v>15301</v>
      </c>
      <c r="VHF35" s="51" t="s">
        <v>15302</v>
      </c>
      <c r="VHG35" s="51" t="s">
        <v>15303</v>
      </c>
      <c r="VHH35" s="51" t="s">
        <v>15304</v>
      </c>
      <c r="VHI35" s="51" t="s">
        <v>15305</v>
      </c>
      <c r="VHJ35" s="51" t="s">
        <v>15306</v>
      </c>
      <c r="VHK35" s="51" t="s">
        <v>15307</v>
      </c>
      <c r="VHL35" s="51" t="s">
        <v>15308</v>
      </c>
      <c r="VHM35" s="51" t="s">
        <v>15309</v>
      </c>
      <c r="VHN35" s="51" t="s">
        <v>15310</v>
      </c>
      <c r="VHO35" s="51" t="s">
        <v>15311</v>
      </c>
      <c r="VHP35" s="51" t="s">
        <v>15312</v>
      </c>
      <c r="VHQ35" s="51" t="s">
        <v>15313</v>
      </c>
      <c r="VHR35" s="51" t="s">
        <v>15314</v>
      </c>
      <c r="VHS35" s="51" t="s">
        <v>15315</v>
      </c>
      <c r="VHT35" s="51" t="s">
        <v>15316</v>
      </c>
      <c r="VHU35" s="51" t="s">
        <v>15317</v>
      </c>
      <c r="VHV35" s="51" t="s">
        <v>15318</v>
      </c>
      <c r="VHW35" s="51" t="s">
        <v>15319</v>
      </c>
      <c r="VHX35" s="51" t="s">
        <v>15320</v>
      </c>
      <c r="VHY35" s="51" t="s">
        <v>15321</v>
      </c>
      <c r="VHZ35" s="51" t="s">
        <v>15322</v>
      </c>
      <c r="VIA35" s="51" t="s">
        <v>15323</v>
      </c>
      <c r="VIB35" s="51" t="s">
        <v>15324</v>
      </c>
      <c r="VIC35" s="51" t="s">
        <v>15325</v>
      </c>
      <c r="VID35" s="51" t="s">
        <v>15326</v>
      </c>
      <c r="VIE35" s="51" t="s">
        <v>15327</v>
      </c>
      <c r="VIF35" s="51" t="s">
        <v>15328</v>
      </c>
      <c r="VIG35" s="51" t="s">
        <v>15329</v>
      </c>
      <c r="VIH35" s="51" t="s">
        <v>15330</v>
      </c>
      <c r="VII35" s="51" t="s">
        <v>15331</v>
      </c>
      <c r="VIJ35" s="51" t="s">
        <v>15332</v>
      </c>
      <c r="VIK35" s="51" t="s">
        <v>15333</v>
      </c>
      <c r="VIL35" s="51" t="s">
        <v>15334</v>
      </c>
      <c r="VIM35" s="51" t="s">
        <v>15335</v>
      </c>
      <c r="VIN35" s="51" t="s">
        <v>15336</v>
      </c>
      <c r="VIO35" s="51" t="s">
        <v>15337</v>
      </c>
      <c r="VIP35" s="51" t="s">
        <v>15338</v>
      </c>
      <c r="VIQ35" s="51" t="s">
        <v>15339</v>
      </c>
      <c r="VIR35" s="51" t="s">
        <v>15340</v>
      </c>
      <c r="VIS35" s="51" t="s">
        <v>15341</v>
      </c>
      <c r="VIT35" s="51" t="s">
        <v>15342</v>
      </c>
      <c r="VIU35" s="51" t="s">
        <v>15343</v>
      </c>
      <c r="VIV35" s="51" t="s">
        <v>15344</v>
      </c>
      <c r="VIW35" s="51" t="s">
        <v>15345</v>
      </c>
      <c r="VIX35" s="51" t="s">
        <v>15346</v>
      </c>
      <c r="VIY35" s="51" t="s">
        <v>15347</v>
      </c>
      <c r="VIZ35" s="51" t="s">
        <v>15348</v>
      </c>
      <c r="VJA35" s="51" t="s">
        <v>15349</v>
      </c>
      <c r="VJB35" s="51" t="s">
        <v>15350</v>
      </c>
      <c r="VJC35" s="51" t="s">
        <v>15351</v>
      </c>
      <c r="VJD35" s="51" t="s">
        <v>15352</v>
      </c>
      <c r="VJE35" s="51" t="s">
        <v>15353</v>
      </c>
      <c r="VJF35" s="51" t="s">
        <v>15354</v>
      </c>
      <c r="VJG35" s="51" t="s">
        <v>15355</v>
      </c>
      <c r="VJH35" s="51" t="s">
        <v>15356</v>
      </c>
      <c r="VJI35" s="51" t="s">
        <v>15357</v>
      </c>
      <c r="VJJ35" s="51" t="s">
        <v>15358</v>
      </c>
      <c r="VJK35" s="51" t="s">
        <v>15359</v>
      </c>
      <c r="VJL35" s="51" t="s">
        <v>15360</v>
      </c>
      <c r="VJM35" s="51" t="s">
        <v>15361</v>
      </c>
      <c r="VJN35" s="51" t="s">
        <v>15362</v>
      </c>
      <c r="VJO35" s="51" t="s">
        <v>15363</v>
      </c>
      <c r="VJP35" s="51" t="s">
        <v>15364</v>
      </c>
      <c r="VJQ35" s="51" t="s">
        <v>15365</v>
      </c>
      <c r="VJR35" s="51" t="s">
        <v>15366</v>
      </c>
      <c r="VJS35" s="51" t="s">
        <v>15367</v>
      </c>
      <c r="VJT35" s="51" t="s">
        <v>15368</v>
      </c>
      <c r="VJU35" s="51" t="s">
        <v>15369</v>
      </c>
      <c r="VJV35" s="51" t="s">
        <v>15370</v>
      </c>
      <c r="VJW35" s="51" t="s">
        <v>15371</v>
      </c>
      <c r="VJX35" s="51" t="s">
        <v>15372</v>
      </c>
      <c r="VJY35" s="51" t="s">
        <v>15373</v>
      </c>
      <c r="VJZ35" s="51" t="s">
        <v>15374</v>
      </c>
      <c r="VKA35" s="51" t="s">
        <v>15375</v>
      </c>
      <c r="VKB35" s="51" t="s">
        <v>15376</v>
      </c>
      <c r="VKC35" s="51" t="s">
        <v>15377</v>
      </c>
      <c r="VKD35" s="51" t="s">
        <v>15378</v>
      </c>
      <c r="VKE35" s="51" t="s">
        <v>15379</v>
      </c>
      <c r="VKF35" s="51" t="s">
        <v>15380</v>
      </c>
      <c r="VKG35" s="51" t="s">
        <v>15381</v>
      </c>
      <c r="VKH35" s="51" t="s">
        <v>15382</v>
      </c>
      <c r="VKI35" s="51" t="s">
        <v>15383</v>
      </c>
      <c r="VKJ35" s="51" t="s">
        <v>15384</v>
      </c>
      <c r="VKK35" s="51" t="s">
        <v>15385</v>
      </c>
      <c r="VKL35" s="51" t="s">
        <v>15386</v>
      </c>
      <c r="VKM35" s="51" t="s">
        <v>15387</v>
      </c>
      <c r="VKN35" s="51" t="s">
        <v>15388</v>
      </c>
      <c r="VKO35" s="51" t="s">
        <v>15389</v>
      </c>
      <c r="VKP35" s="51" t="s">
        <v>15390</v>
      </c>
      <c r="VKQ35" s="51" t="s">
        <v>15391</v>
      </c>
      <c r="VKR35" s="51" t="s">
        <v>15392</v>
      </c>
      <c r="VKS35" s="51" t="s">
        <v>15393</v>
      </c>
      <c r="VKT35" s="51" t="s">
        <v>15394</v>
      </c>
      <c r="VKU35" s="51" t="s">
        <v>15395</v>
      </c>
      <c r="VKV35" s="51" t="s">
        <v>15396</v>
      </c>
      <c r="VKW35" s="51" t="s">
        <v>15397</v>
      </c>
      <c r="VKX35" s="51" t="s">
        <v>15398</v>
      </c>
      <c r="VKY35" s="51" t="s">
        <v>15399</v>
      </c>
      <c r="VKZ35" s="51" t="s">
        <v>15400</v>
      </c>
      <c r="VLA35" s="51" t="s">
        <v>15401</v>
      </c>
      <c r="VLB35" s="51" t="s">
        <v>15402</v>
      </c>
      <c r="VLC35" s="51" t="s">
        <v>15403</v>
      </c>
      <c r="VLD35" s="51" t="s">
        <v>15404</v>
      </c>
      <c r="VLE35" s="51" t="s">
        <v>15405</v>
      </c>
      <c r="VLF35" s="51" t="s">
        <v>15406</v>
      </c>
      <c r="VLG35" s="51" t="s">
        <v>15407</v>
      </c>
      <c r="VLH35" s="51" t="s">
        <v>15408</v>
      </c>
      <c r="VLI35" s="51" t="s">
        <v>15409</v>
      </c>
      <c r="VLJ35" s="51" t="s">
        <v>15410</v>
      </c>
      <c r="VLK35" s="51" t="s">
        <v>15411</v>
      </c>
      <c r="VLL35" s="51" t="s">
        <v>15412</v>
      </c>
      <c r="VLM35" s="51" t="s">
        <v>15413</v>
      </c>
      <c r="VLN35" s="51" t="s">
        <v>15414</v>
      </c>
      <c r="VLO35" s="51" t="s">
        <v>15415</v>
      </c>
      <c r="VLP35" s="51" t="s">
        <v>15416</v>
      </c>
      <c r="VLQ35" s="51" t="s">
        <v>15417</v>
      </c>
      <c r="VLR35" s="51" t="s">
        <v>15418</v>
      </c>
      <c r="VLS35" s="51" t="s">
        <v>15419</v>
      </c>
      <c r="VLT35" s="51" t="s">
        <v>15420</v>
      </c>
      <c r="VLU35" s="51" t="s">
        <v>15421</v>
      </c>
      <c r="VLV35" s="51" t="s">
        <v>15422</v>
      </c>
      <c r="VLW35" s="51" t="s">
        <v>15423</v>
      </c>
      <c r="VLX35" s="51" t="s">
        <v>15424</v>
      </c>
      <c r="VLY35" s="51" t="s">
        <v>15425</v>
      </c>
      <c r="VLZ35" s="51" t="s">
        <v>15426</v>
      </c>
      <c r="VMA35" s="51" t="s">
        <v>15427</v>
      </c>
      <c r="VMB35" s="51" t="s">
        <v>15428</v>
      </c>
      <c r="VMC35" s="51" t="s">
        <v>15429</v>
      </c>
      <c r="VMD35" s="51" t="s">
        <v>15430</v>
      </c>
      <c r="VME35" s="51" t="s">
        <v>15431</v>
      </c>
      <c r="VMF35" s="51" t="s">
        <v>15432</v>
      </c>
      <c r="VMG35" s="51" t="s">
        <v>15433</v>
      </c>
      <c r="VMH35" s="51" t="s">
        <v>15434</v>
      </c>
      <c r="VMI35" s="51" t="s">
        <v>15435</v>
      </c>
      <c r="VMJ35" s="51" t="s">
        <v>15436</v>
      </c>
      <c r="VMK35" s="51" t="s">
        <v>15437</v>
      </c>
      <c r="VML35" s="51" t="s">
        <v>15438</v>
      </c>
      <c r="VMM35" s="51" t="s">
        <v>15439</v>
      </c>
      <c r="VMN35" s="51" t="s">
        <v>15440</v>
      </c>
      <c r="VMO35" s="51" t="s">
        <v>15441</v>
      </c>
      <c r="VMP35" s="51" t="s">
        <v>15442</v>
      </c>
      <c r="VMQ35" s="51" t="s">
        <v>15443</v>
      </c>
      <c r="VMR35" s="51" t="s">
        <v>15444</v>
      </c>
      <c r="VMS35" s="51" t="s">
        <v>15445</v>
      </c>
      <c r="VMT35" s="51" t="s">
        <v>15446</v>
      </c>
      <c r="VMU35" s="51" t="s">
        <v>15447</v>
      </c>
      <c r="VMV35" s="51" t="s">
        <v>15448</v>
      </c>
      <c r="VMW35" s="51" t="s">
        <v>15449</v>
      </c>
      <c r="VMX35" s="51" t="s">
        <v>15450</v>
      </c>
      <c r="VMY35" s="51" t="s">
        <v>15451</v>
      </c>
      <c r="VMZ35" s="51" t="s">
        <v>15452</v>
      </c>
      <c r="VNA35" s="51" t="s">
        <v>15453</v>
      </c>
      <c r="VNB35" s="51" t="s">
        <v>15454</v>
      </c>
      <c r="VNC35" s="51" t="s">
        <v>15455</v>
      </c>
      <c r="VND35" s="51" t="s">
        <v>15456</v>
      </c>
      <c r="VNE35" s="51" t="s">
        <v>15457</v>
      </c>
      <c r="VNF35" s="51" t="s">
        <v>15458</v>
      </c>
      <c r="VNG35" s="51" t="s">
        <v>15459</v>
      </c>
      <c r="VNH35" s="51" t="s">
        <v>15460</v>
      </c>
      <c r="VNI35" s="51" t="s">
        <v>15461</v>
      </c>
      <c r="VNJ35" s="51" t="s">
        <v>15462</v>
      </c>
      <c r="VNK35" s="51" t="s">
        <v>15463</v>
      </c>
      <c r="VNL35" s="51" t="s">
        <v>15464</v>
      </c>
      <c r="VNM35" s="51" t="s">
        <v>15465</v>
      </c>
      <c r="VNN35" s="51" t="s">
        <v>15466</v>
      </c>
      <c r="VNO35" s="51" t="s">
        <v>15467</v>
      </c>
      <c r="VNP35" s="51" t="s">
        <v>15468</v>
      </c>
      <c r="VNQ35" s="51" t="s">
        <v>15469</v>
      </c>
      <c r="VNR35" s="51" t="s">
        <v>15470</v>
      </c>
      <c r="VNS35" s="51" t="s">
        <v>15471</v>
      </c>
      <c r="VNT35" s="51" t="s">
        <v>15472</v>
      </c>
      <c r="VNU35" s="51" t="s">
        <v>15473</v>
      </c>
      <c r="VNV35" s="51" t="s">
        <v>15474</v>
      </c>
      <c r="VNW35" s="51" t="s">
        <v>15475</v>
      </c>
      <c r="VNX35" s="51" t="s">
        <v>15476</v>
      </c>
      <c r="VNY35" s="51" t="s">
        <v>15477</v>
      </c>
      <c r="VNZ35" s="51" t="s">
        <v>15478</v>
      </c>
      <c r="VOA35" s="51" t="s">
        <v>15479</v>
      </c>
      <c r="VOB35" s="51" t="s">
        <v>15480</v>
      </c>
      <c r="VOC35" s="51" t="s">
        <v>15481</v>
      </c>
      <c r="VOD35" s="51" t="s">
        <v>15482</v>
      </c>
      <c r="VOE35" s="51" t="s">
        <v>15483</v>
      </c>
      <c r="VOF35" s="51" t="s">
        <v>15484</v>
      </c>
      <c r="VOG35" s="51" t="s">
        <v>15485</v>
      </c>
      <c r="VOH35" s="51" t="s">
        <v>15486</v>
      </c>
      <c r="VOI35" s="51" t="s">
        <v>15487</v>
      </c>
      <c r="VOJ35" s="51" t="s">
        <v>15488</v>
      </c>
      <c r="VOK35" s="51" t="s">
        <v>15489</v>
      </c>
      <c r="VOL35" s="51" t="s">
        <v>15490</v>
      </c>
      <c r="VOM35" s="51" t="s">
        <v>15491</v>
      </c>
      <c r="VON35" s="51" t="s">
        <v>15492</v>
      </c>
      <c r="VOO35" s="51" t="s">
        <v>15493</v>
      </c>
      <c r="VOP35" s="51" t="s">
        <v>15494</v>
      </c>
      <c r="VOQ35" s="51" t="s">
        <v>15495</v>
      </c>
      <c r="VOR35" s="51" t="s">
        <v>15496</v>
      </c>
      <c r="VOS35" s="51" t="s">
        <v>15497</v>
      </c>
      <c r="VOT35" s="51" t="s">
        <v>15498</v>
      </c>
      <c r="VOU35" s="51" t="s">
        <v>15499</v>
      </c>
      <c r="VOV35" s="51" t="s">
        <v>15500</v>
      </c>
      <c r="VOW35" s="51" t="s">
        <v>15501</v>
      </c>
      <c r="VOX35" s="51" t="s">
        <v>15502</v>
      </c>
      <c r="VOY35" s="51" t="s">
        <v>15503</v>
      </c>
      <c r="VOZ35" s="51" t="s">
        <v>15504</v>
      </c>
      <c r="VPA35" s="51" t="s">
        <v>15505</v>
      </c>
      <c r="VPB35" s="51" t="s">
        <v>15506</v>
      </c>
      <c r="VPC35" s="51" t="s">
        <v>15507</v>
      </c>
      <c r="VPD35" s="51" t="s">
        <v>15508</v>
      </c>
      <c r="VPE35" s="51" t="s">
        <v>15509</v>
      </c>
      <c r="VPF35" s="51" t="s">
        <v>15510</v>
      </c>
      <c r="VPG35" s="51" t="s">
        <v>15511</v>
      </c>
      <c r="VPH35" s="51" t="s">
        <v>15512</v>
      </c>
      <c r="VPI35" s="51" t="s">
        <v>15513</v>
      </c>
      <c r="VPJ35" s="51" t="s">
        <v>15514</v>
      </c>
      <c r="VPK35" s="51" t="s">
        <v>15515</v>
      </c>
      <c r="VPL35" s="51" t="s">
        <v>15516</v>
      </c>
      <c r="VPM35" s="51" t="s">
        <v>15517</v>
      </c>
      <c r="VPN35" s="51" t="s">
        <v>15518</v>
      </c>
      <c r="VPO35" s="51" t="s">
        <v>15519</v>
      </c>
      <c r="VPP35" s="51" t="s">
        <v>15520</v>
      </c>
      <c r="VPQ35" s="51" t="s">
        <v>15521</v>
      </c>
      <c r="VPR35" s="51" t="s">
        <v>15522</v>
      </c>
      <c r="VPS35" s="51" t="s">
        <v>15523</v>
      </c>
      <c r="VPT35" s="51" t="s">
        <v>15524</v>
      </c>
      <c r="VPU35" s="51" t="s">
        <v>15525</v>
      </c>
      <c r="VPV35" s="51" t="s">
        <v>15526</v>
      </c>
      <c r="VPW35" s="51" t="s">
        <v>15527</v>
      </c>
      <c r="VPX35" s="51" t="s">
        <v>15528</v>
      </c>
      <c r="VPY35" s="51" t="s">
        <v>15529</v>
      </c>
      <c r="VPZ35" s="51" t="s">
        <v>15530</v>
      </c>
      <c r="VQA35" s="51" t="s">
        <v>15531</v>
      </c>
      <c r="VQB35" s="51" t="s">
        <v>15532</v>
      </c>
      <c r="VQC35" s="51" t="s">
        <v>15533</v>
      </c>
      <c r="VQD35" s="51" t="s">
        <v>15534</v>
      </c>
      <c r="VQE35" s="51" t="s">
        <v>15535</v>
      </c>
      <c r="VQF35" s="51" t="s">
        <v>15536</v>
      </c>
      <c r="VQG35" s="51" t="s">
        <v>15537</v>
      </c>
      <c r="VQH35" s="51" t="s">
        <v>15538</v>
      </c>
      <c r="VQI35" s="51" t="s">
        <v>15539</v>
      </c>
      <c r="VQJ35" s="51" t="s">
        <v>15540</v>
      </c>
      <c r="VQK35" s="51" t="s">
        <v>15541</v>
      </c>
      <c r="VQL35" s="51" t="s">
        <v>15542</v>
      </c>
      <c r="VQM35" s="51" t="s">
        <v>15543</v>
      </c>
      <c r="VQN35" s="51" t="s">
        <v>15544</v>
      </c>
      <c r="VQO35" s="51" t="s">
        <v>15545</v>
      </c>
      <c r="VQP35" s="51" t="s">
        <v>15546</v>
      </c>
      <c r="VQQ35" s="51" t="s">
        <v>15547</v>
      </c>
      <c r="VQR35" s="51" t="s">
        <v>15548</v>
      </c>
      <c r="VQS35" s="51" t="s">
        <v>15549</v>
      </c>
      <c r="VQT35" s="51" t="s">
        <v>15550</v>
      </c>
      <c r="VQU35" s="51" t="s">
        <v>15551</v>
      </c>
      <c r="VQV35" s="51" t="s">
        <v>15552</v>
      </c>
      <c r="VQW35" s="51" t="s">
        <v>15553</v>
      </c>
      <c r="VQX35" s="51" t="s">
        <v>15554</v>
      </c>
      <c r="VQY35" s="51" t="s">
        <v>15555</v>
      </c>
      <c r="VQZ35" s="51" t="s">
        <v>15556</v>
      </c>
      <c r="VRA35" s="51" t="s">
        <v>15557</v>
      </c>
      <c r="VRB35" s="51" t="s">
        <v>15558</v>
      </c>
      <c r="VRC35" s="51" t="s">
        <v>15559</v>
      </c>
      <c r="VRD35" s="51" t="s">
        <v>15560</v>
      </c>
      <c r="VRE35" s="51" t="s">
        <v>15561</v>
      </c>
      <c r="VRF35" s="51" t="s">
        <v>15562</v>
      </c>
      <c r="VRG35" s="51" t="s">
        <v>15563</v>
      </c>
      <c r="VRH35" s="51" t="s">
        <v>15564</v>
      </c>
      <c r="VRI35" s="51" t="s">
        <v>15565</v>
      </c>
      <c r="VRJ35" s="51" t="s">
        <v>15566</v>
      </c>
      <c r="VRK35" s="51" t="s">
        <v>15567</v>
      </c>
      <c r="VRL35" s="51" t="s">
        <v>15568</v>
      </c>
      <c r="VRM35" s="51" t="s">
        <v>15569</v>
      </c>
      <c r="VRN35" s="51" t="s">
        <v>15570</v>
      </c>
      <c r="VRO35" s="51" t="s">
        <v>15571</v>
      </c>
      <c r="VRP35" s="51" t="s">
        <v>15572</v>
      </c>
      <c r="VRQ35" s="51" t="s">
        <v>15573</v>
      </c>
      <c r="VRR35" s="51" t="s">
        <v>15574</v>
      </c>
      <c r="VRS35" s="51" t="s">
        <v>15575</v>
      </c>
      <c r="VRT35" s="51" t="s">
        <v>15576</v>
      </c>
      <c r="VRU35" s="51" t="s">
        <v>15577</v>
      </c>
      <c r="VRV35" s="51" t="s">
        <v>15578</v>
      </c>
      <c r="VRW35" s="51" t="s">
        <v>15579</v>
      </c>
      <c r="VRX35" s="51" t="s">
        <v>15580</v>
      </c>
      <c r="VRY35" s="51" t="s">
        <v>15581</v>
      </c>
      <c r="VRZ35" s="51" t="s">
        <v>15582</v>
      </c>
      <c r="VSA35" s="51" t="s">
        <v>15583</v>
      </c>
      <c r="VSB35" s="51" t="s">
        <v>15584</v>
      </c>
      <c r="VSC35" s="51" t="s">
        <v>15585</v>
      </c>
      <c r="VSD35" s="51" t="s">
        <v>15586</v>
      </c>
      <c r="VSE35" s="51" t="s">
        <v>15587</v>
      </c>
      <c r="VSF35" s="51" t="s">
        <v>15588</v>
      </c>
      <c r="VSG35" s="51" t="s">
        <v>15589</v>
      </c>
      <c r="VSH35" s="51" t="s">
        <v>15590</v>
      </c>
      <c r="VSI35" s="51" t="s">
        <v>15591</v>
      </c>
      <c r="VSJ35" s="51" t="s">
        <v>15592</v>
      </c>
      <c r="VSK35" s="51" t="s">
        <v>15593</v>
      </c>
      <c r="VSL35" s="51" t="s">
        <v>15594</v>
      </c>
      <c r="VSM35" s="51" t="s">
        <v>15595</v>
      </c>
      <c r="VSN35" s="51" t="s">
        <v>15596</v>
      </c>
      <c r="VSO35" s="51" t="s">
        <v>15597</v>
      </c>
      <c r="VSP35" s="51" t="s">
        <v>15598</v>
      </c>
      <c r="VSQ35" s="51" t="s">
        <v>15599</v>
      </c>
      <c r="VSR35" s="51" t="s">
        <v>15600</v>
      </c>
      <c r="VSS35" s="51" t="s">
        <v>15601</v>
      </c>
      <c r="VST35" s="51" t="s">
        <v>15602</v>
      </c>
      <c r="VSU35" s="51" t="s">
        <v>15603</v>
      </c>
      <c r="VSV35" s="51" t="s">
        <v>15604</v>
      </c>
      <c r="VSW35" s="51" t="s">
        <v>15605</v>
      </c>
      <c r="VSX35" s="51" t="s">
        <v>15606</v>
      </c>
      <c r="VSY35" s="51" t="s">
        <v>15607</v>
      </c>
      <c r="VSZ35" s="51" t="s">
        <v>15608</v>
      </c>
      <c r="VTA35" s="51" t="s">
        <v>15609</v>
      </c>
      <c r="VTB35" s="51" t="s">
        <v>15610</v>
      </c>
      <c r="VTC35" s="51" t="s">
        <v>15611</v>
      </c>
      <c r="VTD35" s="51" t="s">
        <v>15612</v>
      </c>
      <c r="VTE35" s="51" t="s">
        <v>15613</v>
      </c>
      <c r="VTF35" s="51" t="s">
        <v>15614</v>
      </c>
      <c r="VTG35" s="51" t="s">
        <v>15615</v>
      </c>
      <c r="VTH35" s="51" t="s">
        <v>15616</v>
      </c>
      <c r="VTI35" s="51" t="s">
        <v>15617</v>
      </c>
      <c r="VTJ35" s="51" t="s">
        <v>15618</v>
      </c>
      <c r="VTK35" s="51" t="s">
        <v>15619</v>
      </c>
      <c r="VTL35" s="51" t="s">
        <v>15620</v>
      </c>
      <c r="VTM35" s="51" t="s">
        <v>15621</v>
      </c>
      <c r="VTN35" s="51" t="s">
        <v>15622</v>
      </c>
      <c r="VTO35" s="51" t="s">
        <v>15623</v>
      </c>
      <c r="VTP35" s="51" t="s">
        <v>15624</v>
      </c>
      <c r="VTQ35" s="51" t="s">
        <v>15625</v>
      </c>
      <c r="VTR35" s="51" t="s">
        <v>15626</v>
      </c>
      <c r="VTS35" s="51" t="s">
        <v>15627</v>
      </c>
      <c r="VTT35" s="51" t="s">
        <v>15628</v>
      </c>
      <c r="VTU35" s="51" t="s">
        <v>15629</v>
      </c>
      <c r="VTV35" s="51" t="s">
        <v>15630</v>
      </c>
      <c r="VTW35" s="51" t="s">
        <v>15631</v>
      </c>
      <c r="VTX35" s="51" t="s">
        <v>15632</v>
      </c>
      <c r="VTY35" s="51" t="s">
        <v>15633</v>
      </c>
      <c r="VTZ35" s="51" t="s">
        <v>15634</v>
      </c>
      <c r="VUA35" s="51" t="s">
        <v>15635</v>
      </c>
      <c r="VUB35" s="51" t="s">
        <v>15636</v>
      </c>
      <c r="VUC35" s="51" t="s">
        <v>15637</v>
      </c>
      <c r="VUD35" s="51" t="s">
        <v>15638</v>
      </c>
      <c r="VUE35" s="51" t="s">
        <v>15639</v>
      </c>
      <c r="VUF35" s="51" t="s">
        <v>15640</v>
      </c>
      <c r="VUG35" s="51" t="s">
        <v>15641</v>
      </c>
      <c r="VUH35" s="51" t="s">
        <v>15642</v>
      </c>
      <c r="VUI35" s="51" t="s">
        <v>15643</v>
      </c>
      <c r="VUJ35" s="51" t="s">
        <v>15644</v>
      </c>
      <c r="VUK35" s="51" t="s">
        <v>15645</v>
      </c>
      <c r="VUL35" s="51" t="s">
        <v>15646</v>
      </c>
      <c r="VUM35" s="51" t="s">
        <v>15647</v>
      </c>
      <c r="VUN35" s="51" t="s">
        <v>15648</v>
      </c>
      <c r="VUO35" s="51" t="s">
        <v>15649</v>
      </c>
      <c r="VUP35" s="51" t="s">
        <v>15650</v>
      </c>
      <c r="VUQ35" s="51" t="s">
        <v>15651</v>
      </c>
      <c r="VUR35" s="51" t="s">
        <v>15652</v>
      </c>
      <c r="VUS35" s="51" t="s">
        <v>15653</v>
      </c>
      <c r="VUT35" s="51" t="s">
        <v>15654</v>
      </c>
      <c r="VUU35" s="51" t="s">
        <v>15655</v>
      </c>
      <c r="VUV35" s="51" t="s">
        <v>15656</v>
      </c>
      <c r="VUW35" s="51" t="s">
        <v>15657</v>
      </c>
      <c r="VUX35" s="51" t="s">
        <v>15658</v>
      </c>
      <c r="VUY35" s="51" t="s">
        <v>15659</v>
      </c>
      <c r="VUZ35" s="51" t="s">
        <v>15660</v>
      </c>
      <c r="VVA35" s="51" t="s">
        <v>15661</v>
      </c>
      <c r="VVB35" s="51" t="s">
        <v>15662</v>
      </c>
      <c r="VVC35" s="51" t="s">
        <v>15663</v>
      </c>
      <c r="VVD35" s="51" t="s">
        <v>15664</v>
      </c>
      <c r="VVE35" s="51" t="s">
        <v>15665</v>
      </c>
      <c r="VVF35" s="51" t="s">
        <v>15666</v>
      </c>
      <c r="VVG35" s="51" t="s">
        <v>15667</v>
      </c>
      <c r="VVH35" s="51" t="s">
        <v>15668</v>
      </c>
      <c r="VVI35" s="51" t="s">
        <v>15669</v>
      </c>
      <c r="VVJ35" s="51" t="s">
        <v>15670</v>
      </c>
      <c r="VVK35" s="51" t="s">
        <v>15671</v>
      </c>
      <c r="VVL35" s="51" t="s">
        <v>15672</v>
      </c>
      <c r="VVM35" s="51" t="s">
        <v>15673</v>
      </c>
      <c r="VVN35" s="51" t="s">
        <v>15674</v>
      </c>
      <c r="VVO35" s="51" t="s">
        <v>15675</v>
      </c>
      <c r="VVP35" s="51" t="s">
        <v>15676</v>
      </c>
      <c r="VVQ35" s="51" t="s">
        <v>15677</v>
      </c>
      <c r="VVR35" s="51" t="s">
        <v>15678</v>
      </c>
      <c r="VVS35" s="51" t="s">
        <v>15679</v>
      </c>
      <c r="VVT35" s="51" t="s">
        <v>15680</v>
      </c>
      <c r="VVU35" s="51" t="s">
        <v>15681</v>
      </c>
      <c r="VVV35" s="51" t="s">
        <v>15682</v>
      </c>
      <c r="VVW35" s="51" t="s">
        <v>15683</v>
      </c>
      <c r="VVX35" s="51" t="s">
        <v>15684</v>
      </c>
      <c r="VVY35" s="51" t="s">
        <v>15685</v>
      </c>
      <c r="VVZ35" s="51" t="s">
        <v>15686</v>
      </c>
      <c r="VWA35" s="51" t="s">
        <v>15687</v>
      </c>
      <c r="VWB35" s="51" t="s">
        <v>15688</v>
      </c>
      <c r="VWC35" s="51" t="s">
        <v>15689</v>
      </c>
      <c r="VWD35" s="51" t="s">
        <v>15690</v>
      </c>
      <c r="VWE35" s="51" t="s">
        <v>15691</v>
      </c>
      <c r="VWF35" s="51" t="s">
        <v>15692</v>
      </c>
      <c r="VWG35" s="51" t="s">
        <v>15693</v>
      </c>
      <c r="VWH35" s="51" t="s">
        <v>15694</v>
      </c>
      <c r="VWI35" s="51" t="s">
        <v>15695</v>
      </c>
      <c r="VWJ35" s="51" t="s">
        <v>15696</v>
      </c>
      <c r="VWK35" s="51" t="s">
        <v>15697</v>
      </c>
      <c r="VWL35" s="51" t="s">
        <v>15698</v>
      </c>
      <c r="VWM35" s="51" t="s">
        <v>15699</v>
      </c>
      <c r="VWN35" s="51" t="s">
        <v>15700</v>
      </c>
      <c r="VWO35" s="51" t="s">
        <v>15701</v>
      </c>
      <c r="VWP35" s="51" t="s">
        <v>15702</v>
      </c>
      <c r="VWQ35" s="51" t="s">
        <v>15703</v>
      </c>
      <c r="VWR35" s="51" t="s">
        <v>15704</v>
      </c>
      <c r="VWS35" s="51" t="s">
        <v>15705</v>
      </c>
      <c r="VWT35" s="51" t="s">
        <v>15706</v>
      </c>
      <c r="VWU35" s="51" t="s">
        <v>15707</v>
      </c>
      <c r="VWV35" s="51" t="s">
        <v>15708</v>
      </c>
      <c r="VWW35" s="51" t="s">
        <v>15709</v>
      </c>
      <c r="VWX35" s="51" t="s">
        <v>15710</v>
      </c>
      <c r="VWY35" s="51" t="s">
        <v>15711</v>
      </c>
      <c r="VWZ35" s="51" t="s">
        <v>15712</v>
      </c>
      <c r="VXA35" s="51" t="s">
        <v>15713</v>
      </c>
      <c r="VXB35" s="51" t="s">
        <v>15714</v>
      </c>
      <c r="VXC35" s="51" t="s">
        <v>15715</v>
      </c>
      <c r="VXD35" s="51" t="s">
        <v>15716</v>
      </c>
      <c r="VXE35" s="51" t="s">
        <v>15717</v>
      </c>
      <c r="VXF35" s="51" t="s">
        <v>15718</v>
      </c>
      <c r="VXG35" s="51" t="s">
        <v>15719</v>
      </c>
      <c r="VXH35" s="51" t="s">
        <v>15720</v>
      </c>
      <c r="VXI35" s="51" t="s">
        <v>15721</v>
      </c>
      <c r="VXJ35" s="51" t="s">
        <v>15722</v>
      </c>
      <c r="VXK35" s="51" t="s">
        <v>15723</v>
      </c>
      <c r="VXL35" s="51" t="s">
        <v>15724</v>
      </c>
      <c r="VXM35" s="51" t="s">
        <v>15725</v>
      </c>
      <c r="VXN35" s="51" t="s">
        <v>15726</v>
      </c>
      <c r="VXO35" s="51" t="s">
        <v>15727</v>
      </c>
      <c r="VXP35" s="51" t="s">
        <v>15728</v>
      </c>
      <c r="VXQ35" s="51" t="s">
        <v>15729</v>
      </c>
      <c r="VXR35" s="51" t="s">
        <v>15730</v>
      </c>
      <c r="VXS35" s="51" t="s">
        <v>15731</v>
      </c>
      <c r="VXT35" s="51" t="s">
        <v>15732</v>
      </c>
      <c r="VXU35" s="51" t="s">
        <v>15733</v>
      </c>
      <c r="VXV35" s="51" t="s">
        <v>15734</v>
      </c>
      <c r="VXW35" s="51" t="s">
        <v>15735</v>
      </c>
      <c r="VXX35" s="51" t="s">
        <v>15736</v>
      </c>
      <c r="VXY35" s="51" t="s">
        <v>15737</v>
      </c>
      <c r="VXZ35" s="51" t="s">
        <v>15738</v>
      </c>
      <c r="VYA35" s="51" t="s">
        <v>15739</v>
      </c>
      <c r="VYB35" s="51" t="s">
        <v>15740</v>
      </c>
      <c r="VYC35" s="51" t="s">
        <v>15741</v>
      </c>
      <c r="VYD35" s="51" t="s">
        <v>15742</v>
      </c>
      <c r="VYE35" s="51" t="s">
        <v>15743</v>
      </c>
      <c r="VYF35" s="51" t="s">
        <v>15744</v>
      </c>
      <c r="VYG35" s="51" t="s">
        <v>15745</v>
      </c>
      <c r="VYH35" s="51" t="s">
        <v>15746</v>
      </c>
      <c r="VYI35" s="51" t="s">
        <v>15747</v>
      </c>
      <c r="VYJ35" s="51" t="s">
        <v>15748</v>
      </c>
      <c r="VYK35" s="51" t="s">
        <v>15749</v>
      </c>
      <c r="VYL35" s="51" t="s">
        <v>15750</v>
      </c>
      <c r="VYM35" s="51" t="s">
        <v>15751</v>
      </c>
      <c r="VYN35" s="51" t="s">
        <v>15752</v>
      </c>
      <c r="VYO35" s="51" t="s">
        <v>15753</v>
      </c>
      <c r="VYP35" s="51" t="s">
        <v>15754</v>
      </c>
      <c r="VYQ35" s="51" t="s">
        <v>15755</v>
      </c>
      <c r="VYR35" s="51" t="s">
        <v>15756</v>
      </c>
      <c r="VYS35" s="51" t="s">
        <v>15757</v>
      </c>
      <c r="VYT35" s="51" t="s">
        <v>15758</v>
      </c>
      <c r="VYU35" s="51" t="s">
        <v>15759</v>
      </c>
      <c r="VYV35" s="51" t="s">
        <v>15760</v>
      </c>
      <c r="VYW35" s="51" t="s">
        <v>15761</v>
      </c>
      <c r="VYX35" s="51" t="s">
        <v>15762</v>
      </c>
      <c r="VYY35" s="51" t="s">
        <v>15763</v>
      </c>
      <c r="VYZ35" s="51" t="s">
        <v>15764</v>
      </c>
      <c r="VZA35" s="51" t="s">
        <v>15765</v>
      </c>
      <c r="VZB35" s="51" t="s">
        <v>15766</v>
      </c>
      <c r="VZC35" s="51" t="s">
        <v>15767</v>
      </c>
      <c r="VZD35" s="51" t="s">
        <v>15768</v>
      </c>
      <c r="VZE35" s="51" t="s">
        <v>15769</v>
      </c>
      <c r="VZF35" s="51" t="s">
        <v>15770</v>
      </c>
      <c r="VZG35" s="51" t="s">
        <v>15771</v>
      </c>
      <c r="VZH35" s="51" t="s">
        <v>15772</v>
      </c>
      <c r="VZI35" s="51" t="s">
        <v>15773</v>
      </c>
      <c r="VZJ35" s="51" t="s">
        <v>15774</v>
      </c>
      <c r="VZK35" s="51" t="s">
        <v>15775</v>
      </c>
      <c r="VZL35" s="51" t="s">
        <v>15776</v>
      </c>
      <c r="VZM35" s="51" t="s">
        <v>15777</v>
      </c>
      <c r="VZN35" s="51" t="s">
        <v>15778</v>
      </c>
      <c r="VZO35" s="51" t="s">
        <v>15779</v>
      </c>
      <c r="VZP35" s="51" t="s">
        <v>15780</v>
      </c>
      <c r="VZQ35" s="51" t="s">
        <v>15781</v>
      </c>
      <c r="VZR35" s="51" t="s">
        <v>15782</v>
      </c>
      <c r="VZS35" s="51" t="s">
        <v>15783</v>
      </c>
      <c r="VZT35" s="51" t="s">
        <v>15784</v>
      </c>
      <c r="VZU35" s="51" t="s">
        <v>15785</v>
      </c>
      <c r="VZV35" s="51" t="s">
        <v>15786</v>
      </c>
      <c r="VZW35" s="51" t="s">
        <v>15787</v>
      </c>
      <c r="VZX35" s="51" t="s">
        <v>15788</v>
      </c>
      <c r="VZY35" s="51" t="s">
        <v>15789</v>
      </c>
      <c r="VZZ35" s="51" t="s">
        <v>15790</v>
      </c>
      <c r="WAA35" s="51" t="s">
        <v>15791</v>
      </c>
      <c r="WAB35" s="51" t="s">
        <v>15792</v>
      </c>
      <c r="WAC35" s="51" t="s">
        <v>15793</v>
      </c>
      <c r="WAD35" s="51" t="s">
        <v>15794</v>
      </c>
      <c r="WAE35" s="51" t="s">
        <v>15795</v>
      </c>
      <c r="WAF35" s="51" t="s">
        <v>15796</v>
      </c>
      <c r="WAG35" s="51" t="s">
        <v>15797</v>
      </c>
      <c r="WAH35" s="51" t="s">
        <v>15798</v>
      </c>
      <c r="WAI35" s="51" t="s">
        <v>15799</v>
      </c>
      <c r="WAJ35" s="51" t="s">
        <v>15800</v>
      </c>
      <c r="WAK35" s="51" t="s">
        <v>15801</v>
      </c>
      <c r="WAL35" s="51" t="s">
        <v>15802</v>
      </c>
      <c r="WAM35" s="51" t="s">
        <v>15803</v>
      </c>
      <c r="WAN35" s="51" t="s">
        <v>15804</v>
      </c>
      <c r="WAO35" s="51" t="s">
        <v>15805</v>
      </c>
      <c r="WAP35" s="51" t="s">
        <v>15806</v>
      </c>
      <c r="WAQ35" s="51" t="s">
        <v>15807</v>
      </c>
      <c r="WAR35" s="51" t="s">
        <v>15808</v>
      </c>
      <c r="WAS35" s="51" t="s">
        <v>15809</v>
      </c>
      <c r="WAT35" s="51" t="s">
        <v>15810</v>
      </c>
      <c r="WAU35" s="51" t="s">
        <v>15811</v>
      </c>
      <c r="WAV35" s="51" t="s">
        <v>15812</v>
      </c>
      <c r="WAW35" s="51" t="s">
        <v>15813</v>
      </c>
      <c r="WAX35" s="51" t="s">
        <v>15814</v>
      </c>
      <c r="WAY35" s="51" t="s">
        <v>15815</v>
      </c>
      <c r="WAZ35" s="51" t="s">
        <v>15816</v>
      </c>
      <c r="WBA35" s="51" t="s">
        <v>15817</v>
      </c>
      <c r="WBB35" s="51" t="s">
        <v>15818</v>
      </c>
      <c r="WBC35" s="51" t="s">
        <v>15819</v>
      </c>
      <c r="WBD35" s="51" t="s">
        <v>15820</v>
      </c>
      <c r="WBE35" s="51" t="s">
        <v>15821</v>
      </c>
      <c r="WBF35" s="51" t="s">
        <v>15822</v>
      </c>
      <c r="WBG35" s="51" t="s">
        <v>15823</v>
      </c>
      <c r="WBH35" s="51" t="s">
        <v>15824</v>
      </c>
      <c r="WBI35" s="51" t="s">
        <v>15825</v>
      </c>
      <c r="WBJ35" s="51" t="s">
        <v>15826</v>
      </c>
      <c r="WBK35" s="51" t="s">
        <v>15827</v>
      </c>
      <c r="WBL35" s="51" t="s">
        <v>15828</v>
      </c>
      <c r="WBM35" s="51" t="s">
        <v>15829</v>
      </c>
      <c r="WBN35" s="51" t="s">
        <v>15830</v>
      </c>
      <c r="WBO35" s="51" t="s">
        <v>15831</v>
      </c>
      <c r="WBP35" s="51" t="s">
        <v>15832</v>
      </c>
      <c r="WBQ35" s="51" t="s">
        <v>15833</v>
      </c>
      <c r="WBR35" s="51" t="s">
        <v>15834</v>
      </c>
      <c r="WBS35" s="51" t="s">
        <v>15835</v>
      </c>
      <c r="WBT35" s="51" t="s">
        <v>15836</v>
      </c>
      <c r="WBU35" s="51" t="s">
        <v>15837</v>
      </c>
      <c r="WBV35" s="51" t="s">
        <v>15838</v>
      </c>
      <c r="WBW35" s="51" t="s">
        <v>15839</v>
      </c>
      <c r="WBX35" s="51" t="s">
        <v>15840</v>
      </c>
      <c r="WBY35" s="51" t="s">
        <v>15841</v>
      </c>
      <c r="WBZ35" s="51" t="s">
        <v>15842</v>
      </c>
      <c r="WCA35" s="51" t="s">
        <v>15843</v>
      </c>
      <c r="WCB35" s="51" t="s">
        <v>15844</v>
      </c>
      <c r="WCC35" s="51" t="s">
        <v>15845</v>
      </c>
      <c r="WCD35" s="51" t="s">
        <v>15846</v>
      </c>
      <c r="WCE35" s="51" t="s">
        <v>15847</v>
      </c>
      <c r="WCF35" s="51" t="s">
        <v>15848</v>
      </c>
      <c r="WCG35" s="51" t="s">
        <v>15849</v>
      </c>
      <c r="WCH35" s="51" t="s">
        <v>15850</v>
      </c>
      <c r="WCI35" s="51" t="s">
        <v>15851</v>
      </c>
      <c r="WCJ35" s="51" t="s">
        <v>15852</v>
      </c>
      <c r="WCK35" s="51" t="s">
        <v>15853</v>
      </c>
      <c r="WCL35" s="51" t="s">
        <v>15854</v>
      </c>
      <c r="WCM35" s="51" t="s">
        <v>15855</v>
      </c>
      <c r="WCN35" s="51" t="s">
        <v>15856</v>
      </c>
      <c r="WCO35" s="51" t="s">
        <v>15857</v>
      </c>
      <c r="WCP35" s="51" t="s">
        <v>15858</v>
      </c>
      <c r="WCQ35" s="51" t="s">
        <v>15859</v>
      </c>
      <c r="WCR35" s="51" t="s">
        <v>15860</v>
      </c>
      <c r="WCS35" s="51" t="s">
        <v>15861</v>
      </c>
      <c r="WCT35" s="51" t="s">
        <v>15862</v>
      </c>
      <c r="WCU35" s="51" t="s">
        <v>15863</v>
      </c>
      <c r="WCV35" s="51" t="s">
        <v>15864</v>
      </c>
      <c r="WCW35" s="51" t="s">
        <v>15865</v>
      </c>
      <c r="WCX35" s="51" t="s">
        <v>15866</v>
      </c>
      <c r="WCY35" s="51" t="s">
        <v>15867</v>
      </c>
      <c r="WCZ35" s="51" t="s">
        <v>15868</v>
      </c>
      <c r="WDA35" s="51" t="s">
        <v>15869</v>
      </c>
      <c r="WDB35" s="51" t="s">
        <v>15870</v>
      </c>
      <c r="WDC35" s="51" t="s">
        <v>15871</v>
      </c>
      <c r="WDD35" s="51" t="s">
        <v>15872</v>
      </c>
      <c r="WDE35" s="51" t="s">
        <v>15873</v>
      </c>
      <c r="WDF35" s="51" t="s">
        <v>15874</v>
      </c>
      <c r="WDG35" s="51" t="s">
        <v>15875</v>
      </c>
      <c r="WDH35" s="51" t="s">
        <v>15876</v>
      </c>
      <c r="WDI35" s="51" t="s">
        <v>15877</v>
      </c>
      <c r="WDJ35" s="51" t="s">
        <v>15878</v>
      </c>
      <c r="WDK35" s="51" t="s">
        <v>15879</v>
      </c>
      <c r="WDL35" s="51" t="s">
        <v>15880</v>
      </c>
      <c r="WDM35" s="51" t="s">
        <v>15881</v>
      </c>
      <c r="WDN35" s="51" t="s">
        <v>15882</v>
      </c>
      <c r="WDO35" s="51" t="s">
        <v>15883</v>
      </c>
      <c r="WDP35" s="51" t="s">
        <v>15884</v>
      </c>
      <c r="WDQ35" s="51" t="s">
        <v>15885</v>
      </c>
      <c r="WDR35" s="51" t="s">
        <v>15886</v>
      </c>
      <c r="WDS35" s="51" t="s">
        <v>15887</v>
      </c>
      <c r="WDT35" s="51" t="s">
        <v>15888</v>
      </c>
      <c r="WDU35" s="51" t="s">
        <v>15889</v>
      </c>
      <c r="WDV35" s="51" t="s">
        <v>15890</v>
      </c>
      <c r="WDW35" s="51" t="s">
        <v>15891</v>
      </c>
      <c r="WDX35" s="51" t="s">
        <v>15892</v>
      </c>
      <c r="WDY35" s="51" t="s">
        <v>15893</v>
      </c>
      <c r="WDZ35" s="51" t="s">
        <v>15894</v>
      </c>
      <c r="WEA35" s="51" t="s">
        <v>15895</v>
      </c>
      <c r="WEB35" s="51" t="s">
        <v>15896</v>
      </c>
      <c r="WEC35" s="51" t="s">
        <v>15897</v>
      </c>
      <c r="WED35" s="51" t="s">
        <v>15898</v>
      </c>
      <c r="WEE35" s="51" t="s">
        <v>15899</v>
      </c>
      <c r="WEF35" s="51" t="s">
        <v>15900</v>
      </c>
      <c r="WEG35" s="51" t="s">
        <v>15901</v>
      </c>
      <c r="WEH35" s="51" t="s">
        <v>15902</v>
      </c>
      <c r="WEI35" s="51" t="s">
        <v>15903</v>
      </c>
      <c r="WEJ35" s="51" t="s">
        <v>15904</v>
      </c>
      <c r="WEK35" s="51" t="s">
        <v>15905</v>
      </c>
      <c r="WEL35" s="51" t="s">
        <v>15906</v>
      </c>
      <c r="WEM35" s="51" t="s">
        <v>15907</v>
      </c>
      <c r="WEN35" s="51" t="s">
        <v>15908</v>
      </c>
      <c r="WEO35" s="51" t="s">
        <v>15909</v>
      </c>
      <c r="WEP35" s="51" t="s">
        <v>15910</v>
      </c>
      <c r="WEQ35" s="51" t="s">
        <v>15911</v>
      </c>
      <c r="WER35" s="51" t="s">
        <v>15912</v>
      </c>
      <c r="WES35" s="51" t="s">
        <v>15913</v>
      </c>
      <c r="WET35" s="51" t="s">
        <v>15914</v>
      </c>
      <c r="WEU35" s="51" t="s">
        <v>15915</v>
      </c>
      <c r="WEV35" s="51" t="s">
        <v>15916</v>
      </c>
      <c r="WEW35" s="51" t="s">
        <v>15917</v>
      </c>
      <c r="WEX35" s="51" t="s">
        <v>15918</v>
      </c>
      <c r="WEY35" s="51" t="s">
        <v>15919</v>
      </c>
      <c r="WEZ35" s="51" t="s">
        <v>15920</v>
      </c>
      <c r="WFA35" s="51" t="s">
        <v>15921</v>
      </c>
      <c r="WFB35" s="51" t="s">
        <v>15922</v>
      </c>
      <c r="WFC35" s="51" t="s">
        <v>15923</v>
      </c>
      <c r="WFD35" s="51" t="s">
        <v>15924</v>
      </c>
      <c r="WFE35" s="51" t="s">
        <v>15925</v>
      </c>
      <c r="WFF35" s="51" t="s">
        <v>15926</v>
      </c>
      <c r="WFG35" s="51" t="s">
        <v>15927</v>
      </c>
      <c r="WFH35" s="51" t="s">
        <v>15928</v>
      </c>
      <c r="WFI35" s="51" t="s">
        <v>15929</v>
      </c>
      <c r="WFJ35" s="51" t="s">
        <v>15930</v>
      </c>
      <c r="WFK35" s="51" t="s">
        <v>15931</v>
      </c>
      <c r="WFL35" s="51" t="s">
        <v>15932</v>
      </c>
      <c r="WFM35" s="51" t="s">
        <v>15933</v>
      </c>
      <c r="WFN35" s="51" t="s">
        <v>15934</v>
      </c>
      <c r="WFO35" s="51" t="s">
        <v>15935</v>
      </c>
      <c r="WFP35" s="51" t="s">
        <v>15936</v>
      </c>
      <c r="WFQ35" s="51" t="s">
        <v>15937</v>
      </c>
      <c r="WFR35" s="51" t="s">
        <v>15938</v>
      </c>
      <c r="WFS35" s="51" t="s">
        <v>15939</v>
      </c>
      <c r="WFT35" s="51" t="s">
        <v>15940</v>
      </c>
      <c r="WFU35" s="51" t="s">
        <v>15941</v>
      </c>
      <c r="WFV35" s="51" t="s">
        <v>15942</v>
      </c>
      <c r="WFW35" s="51" t="s">
        <v>15943</v>
      </c>
      <c r="WFX35" s="51" t="s">
        <v>15944</v>
      </c>
      <c r="WFY35" s="51" t="s">
        <v>15945</v>
      </c>
      <c r="WFZ35" s="51" t="s">
        <v>15946</v>
      </c>
      <c r="WGA35" s="51" t="s">
        <v>15947</v>
      </c>
      <c r="WGB35" s="51" t="s">
        <v>15948</v>
      </c>
      <c r="WGC35" s="51" t="s">
        <v>15949</v>
      </c>
      <c r="WGD35" s="51" t="s">
        <v>15950</v>
      </c>
      <c r="WGE35" s="51" t="s">
        <v>15951</v>
      </c>
      <c r="WGF35" s="51" t="s">
        <v>15952</v>
      </c>
      <c r="WGG35" s="51" t="s">
        <v>15953</v>
      </c>
      <c r="WGH35" s="51" t="s">
        <v>15954</v>
      </c>
      <c r="WGI35" s="51" t="s">
        <v>15955</v>
      </c>
      <c r="WGJ35" s="51" t="s">
        <v>15956</v>
      </c>
      <c r="WGK35" s="51" t="s">
        <v>15957</v>
      </c>
      <c r="WGL35" s="51" t="s">
        <v>15958</v>
      </c>
      <c r="WGM35" s="51" t="s">
        <v>15959</v>
      </c>
      <c r="WGN35" s="51" t="s">
        <v>15960</v>
      </c>
      <c r="WGO35" s="51" t="s">
        <v>15961</v>
      </c>
      <c r="WGP35" s="51" t="s">
        <v>15962</v>
      </c>
      <c r="WGQ35" s="51" t="s">
        <v>15963</v>
      </c>
      <c r="WGR35" s="51" t="s">
        <v>15964</v>
      </c>
      <c r="WGS35" s="51" t="s">
        <v>15965</v>
      </c>
      <c r="WGT35" s="51" t="s">
        <v>15966</v>
      </c>
      <c r="WGU35" s="51" t="s">
        <v>15967</v>
      </c>
      <c r="WGV35" s="51" t="s">
        <v>15968</v>
      </c>
      <c r="WGW35" s="51" t="s">
        <v>15969</v>
      </c>
      <c r="WGX35" s="51" t="s">
        <v>15970</v>
      </c>
      <c r="WGY35" s="51" t="s">
        <v>15971</v>
      </c>
      <c r="WGZ35" s="51" t="s">
        <v>15972</v>
      </c>
      <c r="WHA35" s="51" t="s">
        <v>15973</v>
      </c>
      <c r="WHB35" s="51" t="s">
        <v>15974</v>
      </c>
      <c r="WHC35" s="51" t="s">
        <v>15975</v>
      </c>
      <c r="WHD35" s="51" t="s">
        <v>15976</v>
      </c>
      <c r="WHE35" s="51" t="s">
        <v>15977</v>
      </c>
      <c r="WHF35" s="51" t="s">
        <v>15978</v>
      </c>
      <c r="WHG35" s="51" t="s">
        <v>15979</v>
      </c>
      <c r="WHH35" s="51" t="s">
        <v>15980</v>
      </c>
      <c r="WHI35" s="51" t="s">
        <v>15981</v>
      </c>
      <c r="WHJ35" s="51" t="s">
        <v>15982</v>
      </c>
      <c r="WHK35" s="51" t="s">
        <v>15983</v>
      </c>
      <c r="WHL35" s="51" t="s">
        <v>15984</v>
      </c>
      <c r="WHM35" s="51" t="s">
        <v>15985</v>
      </c>
      <c r="WHN35" s="51" t="s">
        <v>15986</v>
      </c>
      <c r="WHO35" s="51" t="s">
        <v>15987</v>
      </c>
      <c r="WHP35" s="51" t="s">
        <v>15988</v>
      </c>
      <c r="WHQ35" s="51" t="s">
        <v>15989</v>
      </c>
      <c r="WHR35" s="51" t="s">
        <v>15990</v>
      </c>
      <c r="WHS35" s="51" t="s">
        <v>15991</v>
      </c>
      <c r="WHT35" s="51" t="s">
        <v>15992</v>
      </c>
      <c r="WHU35" s="51" t="s">
        <v>15993</v>
      </c>
      <c r="WHV35" s="51" t="s">
        <v>15994</v>
      </c>
      <c r="WHW35" s="51" t="s">
        <v>15995</v>
      </c>
      <c r="WHX35" s="51" t="s">
        <v>15996</v>
      </c>
      <c r="WHY35" s="51" t="s">
        <v>15997</v>
      </c>
      <c r="WHZ35" s="51" t="s">
        <v>15998</v>
      </c>
      <c r="WIA35" s="51" t="s">
        <v>15999</v>
      </c>
      <c r="WIB35" s="51" t="s">
        <v>16000</v>
      </c>
      <c r="WIC35" s="51" t="s">
        <v>16001</v>
      </c>
      <c r="WID35" s="51" t="s">
        <v>16002</v>
      </c>
      <c r="WIE35" s="51" t="s">
        <v>16003</v>
      </c>
      <c r="WIF35" s="51" t="s">
        <v>16004</v>
      </c>
      <c r="WIG35" s="51" t="s">
        <v>16005</v>
      </c>
      <c r="WIH35" s="51" t="s">
        <v>16006</v>
      </c>
      <c r="WII35" s="51" t="s">
        <v>16007</v>
      </c>
      <c r="WIJ35" s="51" t="s">
        <v>16008</v>
      </c>
      <c r="WIK35" s="51" t="s">
        <v>16009</v>
      </c>
      <c r="WIL35" s="51" t="s">
        <v>16010</v>
      </c>
      <c r="WIM35" s="51" t="s">
        <v>16011</v>
      </c>
      <c r="WIN35" s="51" t="s">
        <v>16012</v>
      </c>
      <c r="WIO35" s="51" t="s">
        <v>16013</v>
      </c>
      <c r="WIP35" s="51" t="s">
        <v>16014</v>
      </c>
      <c r="WIQ35" s="51" t="s">
        <v>16015</v>
      </c>
      <c r="WIR35" s="51" t="s">
        <v>16016</v>
      </c>
      <c r="WIS35" s="51" t="s">
        <v>16017</v>
      </c>
      <c r="WIT35" s="51" t="s">
        <v>16018</v>
      </c>
      <c r="WIU35" s="51" t="s">
        <v>16019</v>
      </c>
      <c r="WIV35" s="51" t="s">
        <v>16020</v>
      </c>
      <c r="WIW35" s="51" t="s">
        <v>16021</v>
      </c>
      <c r="WIX35" s="51" t="s">
        <v>16022</v>
      </c>
      <c r="WIY35" s="51" t="s">
        <v>16023</v>
      </c>
      <c r="WIZ35" s="51" t="s">
        <v>16024</v>
      </c>
      <c r="WJA35" s="51" t="s">
        <v>16025</v>
      </c>
      <c r="WJB35" s="51" t="s">
        <v>16026</v>
      </c>
      <c r="WJC35" s="51" t="s">
        <v>16027</v>
      </c>
      <c r="WJD35" s="51" t="s">
        <v>16028</v>
      </c>
      <c r="WJE35" s="51" t="s">
        <v>16029</v>
      </c>
      <c r="WJF35" s="51" t="s">
        <v>16030</v>
      </c>
      <c r="WJG35" s="51" t="s">
        <v>16031</v>
      </c>
      <c r="WJH35" s="51" t="s">
        <v>16032</v>
      </c>
      <c r="WJI35" s="51" t="s">
        <v>16033</v>
      </c>
      <c r="WJJ35" s="51" t="s">
        <v>16034</v>
      </c>
      <c r="WJK35" s="51" t="s">
        <v>16035</v>
      </c>
      <c r="WJL35" s="51" t="s">
        <v>16036</v>
      </c>
      <c r="WJM35" s="51" t="s">
        <v>16037</v>
      </c>
      <c r="WJN35" s="51" t="s">
        <v>16038</v>
      </c>
      <c r="WJO35" s="51" t="s">
        <v>16039</v>
      </c>
      <c r="WJP35" s="51" t="s">
        <v>16040</v>
      </c>
      <c r="WJQ35" s="51" t="s">
        <v>16041</v>
      </c>
      <c r="WJR35" s="51" t="s">
        <v>16042</v>
      </c>
      <c r="WJS35" s="51" t="s">
        <v>16043</v>
      </c>
      <c r="WJT35" s="51" t="s">
        <v>16044</v>
      </c>
      <c r="WJU35" s="51" t="s">
        <v>16045</v>
      </c>
      <c r="WJV35" s="51" t="s">
        <v>16046</v>
      </c>
      <c r="WJW35" s="51" t="s">
        <v>16047</v>
      </c>
      <c r="WJX35" s="51" t="s">
        <v>16048</v>
      </c>
      <c r="WJY35" s="51" t="s">
        <v>16049</v>
      </c>
      <c r="WJZ35" s="51" t="s">
        <v>16050</v>
      </c>
      <c r="WKA35" s="51" t="s">
        <v>16051</v>
      </c>
      <c r="WKB35" s="51" t="s">
        <v>16052</v>
      </c>
      <c r="WKC35" s="51" t="s">
        <v>16053</v>
      </c>
      <c r="WKD35" s="51" t="s">
        <v>16054</v>
      </c>
      <c r="WKE35" s="51" t="s">
        <v>16055</v>
      </c>
      <c r="WKF35" s="51" t="s">
        <v>16056</v>
      </c>
      <c r="WKG35" s="51" t="s">
        <v>16057</v>
      </c>
      <c r="WKH35" s="51" t="s">
        <v>16058</v>
      </c>
      <c r="WKI35" s="51" t="s">
        <v>16059</v>
      </c>
      <c r="WKJ35" s="51" t="s">
        <v>16060</v>
      </c>
      <c r="WKK35" s="51" t="s">
        <v>16061</v>
      </c>
      <c r="WKL35" s="51" t="s">
        <v>16062</v>
      </c>
      <c r="WKM35" s="51" t="s">
        <v>16063</v>
      </c>
      <c r="WKN35" s="51" t="s">
        <v>16064</v>
      </c>
      <c r="WKO35" s="51" t="s">
        <v>16065</v>
      </c>
      <c r="WKP35" s="51" t="s">
        <v>16066</v>
      </c>
      <c r="WKQ35" s="51" t="s">
        <v>16067</v>
      </c>
      <c r="WKR35" s="51" t="s">
        <v>16068</v>
      </c>
      <c r="WKS35" s="51" t="s">
        <v>16069</v>
      </c>
      <c r="WKT35" s="51" t="s">
        <v>16070</v>
      </c>
      <c r="WKU35" s="51" t="s">
        <v>16071</v>
      </c>
      <c r="WKV35" s="51" t="s">
        <v>16072</v>
      </c>
      <c r="WKW35" s="51" t="s">
        <v>16073</v>
      </c>
      <c r="WKX35" s="51" t="s">
        <v>16074</v>
      </c>
      <c r="WKY35" s="51" t="s">
        <v>16075</v>
      </c>
      <c r="WKZ35" s="51" t="s">
        <v>16076</v>
      </c>
      <c r="WLA35" s="51" t="s">
        <v>16077</v>
      </c>
      <c r="WLB35" s="51" t="s">
        <v>16078</v>
      </c>
      <c r="WLC35" s="51" t="s">
        <v>16079</v>
      </c>
      <c r="WLD35" s="51" t="s">
        <v>16080</v>
      </c>
      <c r="WLE35" s="51" t="s">
        <v>16081</v>
      </c>
      <c r="WLF35" s="51" t="s">
        <v>16082</v>
      </c>
      <c r="WLG35" s="51" t="s">
        <v>16083</v>
      </c>
      <c r="WLH35" s="51" t="s">
        <v>16084</v>
      </c>
      <c r="WLI35" s="51" t="s">
        <v>16085</v>
      </c>
      <c r="WLJ35" s="51" t="s">
        <v>16086</v>
      </c>
      <c r="WLK35" s="51" t="s">
        <v>16087</v>
      </c>
      <c r="WLL35" s="51" t="s">
        <v>16088</v>
      </c>
      <c r="WLM35" s="51" t="s">
        <v>16089</v>
      </c>
      <c r="WLN35" s="51" t="s">
        <v>16090</v>
      </c>
      <c r="WLO35" s="51" t="s">
        <v>16091</v>
      </c>
      <c r="WLP35" s="51" t="s">
        <v>16092</v>
      </c>
      <c r="WLQ35" s="51" t="s">
        <v>16093</v>
      </c>
      <c r="WLR35" s="51" t="s">
        <v>16094</v>
      </c>
      <c r="WLS35" s="51" t="s">
        <v>16095</v>
      </c>
      <c r="WLT35" s="51" t="s">
        <v>16096</v>
      </c>
      <c r="WLU35" s="51" t="s">
        <v>16097</v>
      </c>
      <c r="WLV35" s="51" t="s">
        <v>16098</v>
      </c>
      <c r="WLW35" s="51" t="s">
        <v>16099</v>
      </c>
      <c r="WLX35" s="51" t="s">
        <v>16100</v>
      </c>
      <c r="WLY35" s="51" t="s">
        <v>16101</v>
      </c>
      <c r="WLZ35" s="51" t="s">
        <v>16102</v>
      </c>
      <c r="WMA35" s="51" t="s">
        <v>16103</v>
      </c>
      <c r="WMB35" s="51" t="s">
        <v>16104</v>
      </c>
      <c r="WMC35" s="51" t="s">
        <v>16105</v>
      </c>
      <c r="WMD35" s="51" t="s">
        <v>16106</v>
      </c>
      <c r="WME35" s="51" t="s">
        <v>16107</v>
      </c>
      <c r="WMF35" s="51" t="s">
        <v>16108</v>
      </c>
      <c r="WMG35" s="51" t="s">
        <v>16109</v>
      </c>
      <c r="WMH35" s="51" t="s">
        <v>16110</v>
      </c>
      <c r="WMI35" s="51" t="s">
        <v>16111</v>
      </c>
      <c r="WMJ35" s="51" t="s">
        <v>16112</v>
      </c>
      <c r="WMK35" s="51" t="s">
        <v>16113</v>
      </c>
      <c r="WML35" s="51" t="s">
        <v>16114</v>
      </c>
      <c r="WMM35" s="51" t="s">
        <v>16115</v>
      </c>
      <c r="WMN35" s="51" t="s">
        <v>16116</v>
      </c>
      <c r="WMO35" s="51" t="s">
        <v>16117</v>
      </c>
      <c r="WMP35" s="51" t="s">
        <v>16118</v>
      </c>
      <c r="WMQ35" s="51" t="s">
        <v>16119</v>
      </c>
      <c r="WMR35" s="51" t="s">
        <v>16120</v>
      </c>
      <c r="WMS35" s="51" t="s">
        <v>16121</v>
      </c>
      <c r="WMT35" s="51" t="s">
        <v>16122</v>
      </c>
      <c r="WMU35" s="51" t="s">
        <v>16123</v>
      </c>
      <c r="WMV35" s="51" t="s">
        <v>16124</v>
      </c>
      <c r="WMW35" s="51" t="s">
        <v>16125</v>
      </c>
      <c r="WMX35" s="51" t="s">
        <v>16126</v>
      </c>
      <c r="WMY35" s="51" t="s">
        <v>16127</v>
      </c>
      <c r="WMZ35" s="51" t="s">
        <v>16128</v>
      </c>
      <c r="WNA35" s="51" t="s">
        <v>16129</v>
      </c>
      <c r="WNB35" s="51" t="s">
        <v>16130</v>
      </c>
      <c r="WNC35" s="51" t="s">
        <v>16131</v>
      </c>
      <c r="WND35" s="51" t="s">
        <v>16132</v>
      </c>
      <c r="WNE35" s="51" t="s">
        <v>16133</v>
      </c>
      <c r="WNF35" s="51" t="s">
        <v>16134</v>
      </c>
      <c r="WNG35" s="51" t="s">
        <v>16135</v>
      </c>
      <c r="WNH35" s="51" t="s">
        <v>16136</v>
      </c>
      <c r="WNI35" s="51" t="s">
        <v>16137</v>
      </c>
      <c r="WNJ35" s="51" t="s">
        <v>16138</v>
      </c>
      <c r="WNK35" s="51" t="s">
        <v>16139</v>
      </c>
      <c r="WNL35" s="51" t="s">
        <v>16140</v>
      </c>
      <c r="WNM35" s="51" t="s">
        <v>16141</v>
      </c>
      <c r="WNN35" s="51" t="s">
        <v>16142</v>
      </c>
      <c r="WNO35" s="51" t="s">
        <v>16143</v>
      </c>
      <c r="WNP35" s="51" t="s">
        <v>16144</v>
      </c>
      <c r="WNQ35" s="51" t="s">
        <v>16145</v>
      </c>
      <c r="WNR35" s="51" t="s">
        <v>16146</v>
      </c>
      <c r="WNS35" s="51" t="s">
        <v>16147</v>
      </c>
      <c r="WNT35" s="51" t="s">
        <v>16148</v>
      </c>
      <c r="WNU35" s="51" t="s">
        <v>16149</v>
      </c>
      <c r="WNV35" s="51" t="s">
        <v>16150</v>
      </c>
      <c r="WNW35" s="51" t="s">
        <v>16151</v>
      </c>
      <c r="WNX35" s="51" t="s">
        <v>16152</v>
      </c>
      <c r="WNY35" s="51" t="s">
        <v>16153</v>
      </c>
      <c r="WNZ35" s="51" t="s">
        <v>16154</v>
      </c>
      <c r="WOA35" s="51" t="s">
        <v>16155</v>
      </c>
      <c r="WOB35" s="51" t="s">
        <v>16156</v>
      </c>
      <c r="WOC35" s="51" t="s">
        <v>16157</v>
      </c>
      <c r="WOD35" s="51" t="s">
        <v>16158</v>
      </c>
      <c r="WOE35" s="51" t="s">
        <v>16159</v>
      </c>
      <c r="WOF35" s="51" t="s">
        <v>16160</v>
      </c>
      <c r="WOG35" s="51" t="s">
        <v>16161</v>
      </c>
      <c r="WOH35" s="51" t="s">
        <v>16162</v>
      </c>
      <c r="WOI35" s="51" t="s">
        <v>16163</v>
      </c>
      <c r="WOJ35" s="51" t="s">
        <v>16164</v>
      </c>
      <c r="WOK35" s="51" t="s">
        <v>16165</v>
      </c>
      <c r="WOL35" s="51" t="s">
        <v>16166</v>
      </c>
      <c r="WOM35" s="51" t="s">
        <v>16167</v>
      </c>
      <c r="WON35" s="51" t="s">
        <v>16168</v>
      </c>
      <c r="WOO35" s="51" t="s">
        <v>16169</v>
      </c>
      <c r="WOP35" s="51" t="s">
        <v>16170</v>
      </c>
      <c r="WOQ35" s="51" t="s">
        <v>16171</v>
      </c>
      <c r="WOR35" s="51" t="s">
        <v>16172</v>
      </c>
      <c r="WOS35" s="51" t="s">
        <v>16173</v>
      </c>
      <c r="WOT35" s="51" t="s">
        <v>16174</v>
      </c>
      <c r="WOU35" s="51" t="s">
        <v>16175</v>
      </c>
      <c r="WOV35" s="51" t="s">
        <v>16176</v>
      </c>
      <c r="WOW35" s="51" t="s">
        <v>16177</v>
      </c>
      <c r="WOX35" s="51" t="s">
        <v>16178</v>
      </c>
      <c r="WOY35" s="51" t="s">
        <v>16179</v>
      </c>
      <c r="WOZ35" s="51" t="s">
        <v>16180</v>
      </c>
      <c r="WPA35" s="51" t="s">
        <v>16181</v>
      </c>
      <c r="WPB35" s="51" t="s">
        <v>16182</v>
      </c>
      <c r="WPC35" s="51" t="s">
        <v>16183</v>
      </c>
      <c r="WPD35" s="51" t="s">
        <v>16184</v>
      </c>
      <c r="WPE35" s="51" t="s">
        <v>16185</v>
      </c>
      <c r="WPF35" s="51" t="s">
        <v>16186</v>
      </c>
      <c r="WPG35" s="51" t="s">
        <v>16187</v>
      </c>
      <c r="WPH35" s="51" t="s">
        <v>16188</v>
      </c>
      <c r="WPI35" s="51" t="s">
        <v>16189</v>
      </c>
      <c r="WPJ35" s="51" t="s">
        <v>16190</v>
      </c>
      <c r="WPK35" s="51" t="s">
        <v>16191</v>
      </c>
      <c r="WPL35" s="51" t="s">
        <v>16192</v>
      </c>
      <c r="WPM35" s="51" t="s">
        <v>16193</v>
      </c>
      <c r="WPN35" s="51" t="s">
        <v>16194</v>
      </c>
      <c r="WPO35" s="51" t="s">
        <v>16195</v>
      </c>
      <c r="WPP35" s="51" t="s">
        <v>16196</v>
      </c>
      <c r="WPQ35" s="51" t="s">
        <v>16197</v>
      </c>
      <c r="WPR35" s="51" t="s">
        <v>16198</v>
      </c>
      <c r="WPS35" s="51" t="s">
        <v>16199</v>
      </c>
      <c r="WPT35" s="51" t="s">
        <v>16200</v>
      </c>
      <c r="WPU35" s="51" t="s">
        <v>16201</v>
      </c>
      <c r="WPV35" s="51" t="s">
        <v>16202</v>
      </c>
      <c r="WPW35" s="51" t="s">
        <v>16203</v>
      </c>
      <c r="WPX35" s="51" t="s">
        <v>16204</v>
      </c>
      <c r="WPY35" s="51" t="s">
        <v>16205</v>
      </c>
      <c r="WPZ35" s="51" t="s">
        <v>16206</v>
      </c>
      <c r="WQA35" s="51" t="s">
        <v>16207</v>
      </c>
      <c r="WQB35" s="51" t="s">
        <v>16208</v>
      </c>
      <c r="WQC35" s="51" t="s">
        <v>16209</v>
      </c>
      <c r="WQD35" s="51" t="s">
        <v>16210</v>
      </c>
      <c r="WQE35" s="51" t="s">
        <v>16211</v>
      </c>
      <c r="WQF35" s="51" t="s">
        <v>16212</v>
      </c>
      <c r="WQG35" s="51" t="s">
        <v>16213</v>
      </c>
      <c r="WQH35" s="51" t="s">
        <v>16214</v>
      </c>
      <c r="WQI35" s="51" t="s">
        <v>16215</v>
      </c>
      <c r="WQJ35" s="51" t="s">
        <v>16216</v>
      </c>
      <c r="WQK35" s="51" t="s">
        <v>16217</v>
      </c>
      <c r="WQL35" s="51" t="s">
        <v>16218</v>
      </c>
      <c r="WQM35" s="51" t="s">
        <v>16219</v>
      </c>
      <c r="WQN35" s="51" t="s">
        <v>16220</v>
      </c>
      <c r="WQO35" s="51" t="s">
        <v>16221</v>
      </c>
      <c r="WQP35" s="51" t="s">
        <v>16222</v>
      </c>
      <c r="WQQ35" s="51" t="s">
        <v>16223</v>
      </c>
      <c r="WQR35" s="51" t="s">
        <v>16224</v>
      </c>
      <c r="WQS35" s="51" t="s">
        <v>16225</v>
      </c>
      <c r="WQT35" s="51" t="s">
        <v>16226</v>
      </c>
      <c r="WQU35" s="51" t="s">
        <v>16227</v>
      </c>
      <c r="WQV35" s="51" t="s">
        <v>16228</v>
      </c>
      <c r="WQW35" s="51" t="s">
        <v>16229</v>
      </c>
      <c r="WQX35" s="51" t="s">
        <v>16230</v>
      </c>
      <c r="WQY35" s="51" t="s">
        <v>16231</v>
      </c>
      <c r="WQZ35" s="51" t="s">
        <v>16232</v>
      </c>
      <c r="WRA35" s="51" t="s">
        <v>16233</v>
      </c>
      <c r="WRB35" s="51" t="s">
        <v>16234</v>
      </c>
      <c r="WRC35" s="51" t="s">
        <v>16235</v>
      </c>
      <c r="WRD35" s="51" t="s">
        <v>16236</v>
      </c>
      <c r="WRE35" s="51" t="s">
        <v>16237</v>
      </c>
      <c r="WRF35" s="51" t="s">
        <v>16238</v>
      </c>
      <c r="WRG35" s="51" t="s">
        <v>16239</v>
      </c>
      <c r="WRH35" s="51" t="s">
        <v>16240</v>
      </c>
      <c r="WRI35" s="51" t="s">
        <v>16241</v>
      </c>
      <c r="WRJ35" s="51" t="s">
        <v>16242</v>
      </c>
      <c r="WRK35" s="51" t="s">
        <v>16243</v>
      </c>
      <c r="WRL35" s="51" t="s">
        <v>16244</v>
      </c>
      <c r="WRM35" s="51" t="s">
        <v>16245</v>
      </c>
      <c r="WRN35" s="51" t="s">
        <v>16246</v>
      </c>
      <c r="WRO35" s="51" t="s">
        <v>16247</v>
      </c>
      <c r="WRP35" s="51" t="s">
        <v>16248</v>
      </c>
      <c r="WRQ35" s="51" t="s">
        <v>16249</v>
      </c>
      <c r="WRR35" s="51" t="s">
        <v>16250</v>
      </c>
      <c r="WRS35" s="51" t="s">
        <v>16251</v>
      </c>
      <c r="WRT35" s="51" t="s">
        <v>16252</v>
      </c>
      <c r="WRU35" s="51" t="s">
        <v>16253</v>
      </c>
      <c r="WRV35" s="51" t="s">
        <v>16254</v>
      </c>
      <c r="WRW35" s="51" t="s">
        <v>16255</v>
      </c>
      <c r="WRX35" s="51" t="s">
        <v>16256</v>
      </c>
      <c r="WRY35" s="51" t="s">
        <v>16257</v>
      </c>
      <c r="WRZ35" s="51" t="s">
        <v>16258</v>
      </c>
      <c r="WSA35" s="51" t="s">
        <v>16259</v>
      </c>
      <c r="WSB35" s="51" t="s">
        <v>16260</v>
      </c>
      <c r="WSC35" s="51" t="s">
        <v>16261</v>
      </c>
      <c r="WSD35" s="51" t="s">
        <v>16262</v>
      </c>
      <c r="WSE35" s="51" t="s">
        <v>16263</v>
      </c>
      <c r="WSF35" s="51" t="s">
        <v>16264</v>
      </c>
      <c r="WSG35" s="51" t="s">
        <v>16265</v>
      </c>
      <c r="WSH35" s="51" t="s">
        <v>16266</v>
      </c>
      <c r="WSI35" s="51" t="s">
        <v>16267</v>
      </c>
      <c r="WSJ35" s="51" t="s">
        <v>16268</v>
      </c>
      <c r="WSK35" s="51" t="s">
        <v>16269</v>
      </c>
      <c r="WSL35" s="51" t="s">
        <v>16270</v>
      </c>
      <c r="WSM35" s="51" t="s">
        <v>16271</v>
      </c>
      <c r="WSN35" s="51" t="s">
        <v>16272</v>
      </c>
      <c r="WSO35" s="51" t="s">
        <v>16273</v>
      </c>
      <c r="WSP35" s="51" t="s">
        <v>16274</v>
      </c>
      <c r="WSQ35" s="51" t="s">
        <v>16275</v>
      </c>
      <c r="WSR35" s="51" t="s">
        <v>16276</v>
      </c>
      <c r="WSS35" s="51" t="s">
        <v>16277</v>
      </c>
      <c r="WST35" s="51" t="s">
        <v>16278</v>
      </c>
      <c r="WSU35" s="51" t="s">
        <v>16279</v>
      </c>
      <c r="WSV35" s="51" t="s">
        <v>16280</v>
      </c>
      <c r="WSW35" s="51" t="s">
        <v>16281</v>
      </c>
      <c r="WSX35" s="51" t="s">
        <v>16282</v>
      </c>
      <c r="WSY35" s="51" t="s">
        <v>16283</v>
      </c>
      <c r="WSZ35" s="51" t="s">
        <v>16284</v>
      </c>
      <c r="WTA35" s="51" t="s">
        <v>16285</v>
      </c>
      <c r="WTB35" s="51" t="s">
        <v>16286</v>
      </c>
      <c r="WTC35" s="51" t="s">
        <v>16287</v>
      </c>
      <c r="WTD35" s="51" t="s">
        <v>16288</v>
      </c>
      <c r="WTE35" s="51" t="s">
        <v>16289</v>
      </c>
      <c r="WTF35" s="51" t="s">
        <v>16290</v>
      </c>
      <c r="WTG35" s="51" t="s">
        <v>16291</v>
      </c>
      <c r="WTH35" s="51" t="s">
        <v>16292</v>
      </c>
      <c r="WTI35" s="51" t="s">
        <v>16293</v>
      </c>
      <c r="WTJ35" s="51" t="s">
        <v>16294</v>
      </c>
      <c r="WTK35" s="51" t="s">
        <v>16295</v>
      </c>
      <c r="WTL35" s="51" t="s">
        <v>16296</v>
      </c>
      <c r="WTM35" s="51" t="s">
        <v>16297</v>
      </c>
      <c r="WTN35" s="51" t="s">
        <v>16298</v>
      </c>
      <c r="WTO35" s="51" t="s">
        <v>16299</v>
      </c>
      <c r="WTP35" s="51" t="s">
        <v>16300</v>
      </c>
      <c r="WTQ35" s="51" t="s">
        <v>16301</v>
      </c>
      <c r="WTR35" s="51" t="s">
        <v>16302</v>
      </c>
      <c r="WTS35" s="51" t="s">
        <v>16303</v>
      </c>
      <c r="WTT35" s="51" t="s">
        <v>16304</v>
      </c>
      <c r="WTU35" s="51" t="s">
        <v>16305</v>
      </c>
      <c r="WTV35" s="51" t="s">
        <v>16306</v>
      </c>
      <c r="WTW35" s="51" t="s">
        <v>16307</v>
      </c>
      <c r="WTX35" s="51" t="s">
        <v>16308</v>
      </c>
      <c r="WTY35" s="51" t="s">
        <v>16309</v>
      </c>
      <c r="WTZ35" s="51" t="s">
        <v>16310</v>
      </c>
      <c r="WUA35" s="51" t="s">
        <v>16311</v>
      </c>
      <c r="WUB35" s="51" t="s">
        <v>16312</v>
      </c>
      <c r="WUC35" s="51" t="s">
        <v>16313</v>
      </c>
      <c r="WUD35" s="51" t="s">
        <v>16314</v>
      </c>
      <c r="WUE35" s="51" t="s">
        <v>16315</v>
      </c>
      <c r="WUF35" s="51" t="s">
        <v>16316</v>
      </c>
      <c r="WUG35" s="51" t="s">
        <v>16317</v>
      </c>
      <c r="WUH35" s="51" t="s">
        <v>16318</v>
      </c>
      <c r="WUI35" s="51" t="s">
        <v>16319</v>
      </c>
      <c r="WUJ35" s="51" t="s">
        <v>16320</v>
      </c>
      <c r="WUK35" s="51" t="s">
        <v>16321</v>
      </c>
      <c r="WUL35" s="51" t="s">
        <v>16322</v>
      </c>
      <c r="WUM35" s="51" t="s">
        <v>16323</v>
      </c>
      <c r="WUN35" s="51" t="s">
        <v>16324</v>
      </c>
      <c r="WUO35" s="51" t="s">
        <v>16325</v>
      </c>
      <c r="WUP35" s="51" t="s">
        <v>16326</v>
      </c>
      <c r="WUQ35" s="51" t="s">
        <v>16327</v>
      </c>
      <c r="WUR35" s="51" t="s">
        <v>16328</v>
      </c>
      <c r="WUS35" s="51" t="s">
        <v>16329</v>
      </c>
      <c r="WUT35" s="51" t="s">
        <v>16330</v>
      </c>
      <c r="WUU35" s="51" t="s">
        <v>16331</v>
      </c>
      <c r="WUV35" s="51" t="s">
        <v>16332</v>
      </c>
      <c r="WUW35" s="51" t="s">
        <v>16333</v>
      </c>
      <c r="WUX35" s="51" t="s">
        <v>16334</v>
      </c>
      <c r="WUY35" s="51" t="s">
        <v>16335</v>
      </c>
      <c r="WUZ35" s="51" t="s">
        <v>16336</v>
      </c>
      <c r="WVA35" s="51" t="s">
        <v>16337</v>
      </c>
      <c r="WVB35" s="51" t="s">
        <v>16338</v>
      </c>
      <c r="WVC35" s="51" t="s">
        <v>16339</v>
      </c>
      <c r="WVD35" s="51" t="s">
        <v>16340</v>
      </c>
      <c r="WVE35" s="51" t="s">
        <v>16341</v>
      </c>
      <c r="WVF35" s="51" t="s">
        <v>16342</v>
      </c>
      <c r="WVG35" s="51" t="s">
        <v>16343</v>
      </c>
      <c r="WVH35" s="51" t="s">
        <v>16344</v>
      </c>
      <c r="WVI35" s="51" t="s">
        <v>16345</v>
      </c>
      <c r="WVJ35" s="51" t="s">
        <v>16346</v>
      </c>
      <c r="WVK35" s="51" t="s">
        <v>16347</v>
      </c>
      <c r="WVL35" s="51" t="s">
        <v>16348</v>
      </c>
      <c r="WVM35" s="51" t="s">
        <v>16349</v>
      </c>
      <c r="WVN35" s="51" t="s">
        <v>16350</v>
      </c>
      <c r="WVO35" s="51" t="s">
        <v>16351</v>
      </c>
      <c r="WVP35" s="51" t="s">
        <v>16352</v>
      </c>
      <c r="WVQ35" s="51" t="s">
        <v>16353</v>
      </c>
      <c r="WVR35" s="51" t="s">
        <v>16354</v>
      </c>
      <c r="WVS35" s="51" t="s">
        <v>16355</v>
      </c>
      <c r="WVT35" s="51" t="s">
        <v>16356</v>
      </c>
      <c r="WVU35" s="51" t="s">
        <v>16357</v>
      </c>
      <c r="WVV35" s="51" t="s">
        <v>16358</v>
      </c>
      <c r="WVW35" s="51" t="s">
        <v>16359</v>
      </c>
      <c r="WVX35" s="51" t="s">
        <v>16360</v>
      </c>
      <c r="WVY35" s="51" t="s">
        <v>16361</v>
      </c>
      <c r="WVZ35" s="51" t="s">
        <v>16362</v>
      </c>
      <c r="WWA35" s="51" t="s">
        <v>16363</v>
      </c>
      <c r="WWB35" s="51" t="s">
        <v>16364</v>
      </c>
      <c r="WWC35" s="51" t="s">
        <v>16365</v>
      </c>
      <c r="WWD35" s="51" t="s">
        <v>16366</v>
      </c>
      <c r="WWE35" s="51" t="s">
        <v>16367</v>
      </c>
      <c r="WWF35" s="51" t="s">
        <v>16368</v>
      </c>
      <c r="WWG35" s="51" t="s">
        <v>16369</v>
      </c>
      <c r="WWH35" s="51" t="s">
        <v>16370</v>
      </c>
      <c r="WWI35" s="51" t="s">
        <v>16371</v>
      </c>
      <c r="WWJ35" s="51" t="s">
        <v>16372</v>
      </c>
      <c r="WWK35" s="51" t="s">
        <v>16373</v>
      </c>
      <c r="WWL35" s="51" t="s">
        <v>16374</v>
      </c>
      <c r="WWM35" s="51" t="s">
        <v>16375</v>
      </c>
      <c r="WWN35" s="51" t="s">
        <v>16376</v>
      </c>
      <c r="WWO35" s="51" t="s">
        <v>16377</v>
      </c>
      <c r="WWP35" s="51" t="s">
        <v>16378</v>
      </c>
      <c r="WWQ35" s="51" t="s">
        <v>16379</v>
      </c>
      <c r="WWR35" s="51" t="s">
        <v>16380</v>
      </c>
      <c r="WWS35" s="51" t="s">
        <v>16381</v>
      </c>
      <c r="WWT35" s="51" t="s">
        <v>16382</v>
      </c>
      <c r="WWU35" s="51" t="s">
        <v>16383</v>
      </c>
      <c r="WWV35" s="51" t="s">
        <v>16384</v>
      </c>
      <c r="WWW35" s="51" t="s">
        <v>16385</v>
      </c>
      <c r="WWX35" s="51" t="s">
        <v>16386</v>
      </c>
      <c r="WWY35" s="51" t="s">
        <v>16387</v>
      </c>
      <c r="WWZ35" s="51" t="s">
        <v>16388</v>
      </c>
      <c r="WXA35" s="51" t="s">
        <v>16389</v>
      </c>
      <c r="WXB35" s="51" t="s">
        <v>16390</v>
      </c>
      <c r="WXC35" s="51" t="s">
        <v>16391</v>
      </c>
      <c r="WXD35" s="51" t="s">
        <v>16392</v>
      </c>
      <c r="WXE35" s="51" t="s">
        <v>16393</v>
      </c>
      <c r="WXF35" s="51" t="s">
        <v>16394</v>
      </c>
      <c r="WXG35" s="51" t="s">
        <v>16395</v>
      </c>
      <c r="WXH35" s="51" t="s">
        <v>16396</v>
      </c>
      <c r="WXI35" s="51" t="s">
        <v>16397</v>
      </c>
      <c r="WXJ35" s="51" t="s">
        <v>16398</v>
      </c>
      <c r="WXK35" s="51" t="s">
        <v>16399</v>
      </c>
      <c r="WXL35" s="51" t="s">
        <v>16400</v>
      </c>
      <c r="WXM35" s="51" t="s">
        <v>16401</v>
      </c>
      <c r="WXN35" s="51" t="s">
        <v>16402</v>
      </c>
      <c r="WXO35" s="51" t="s">
        <v>16403</v>
      </c>
      <c r="WXP35" s="51" t="s">
        <v>16404</v>
      </c>
      <c r="WXQ35" s="51" t="s">
        <v>16405</v>
      </c>
      <c r="WXR35" s="51" t="s">
        <v>16406</v>
      </c>
      <c r="WXS35" s="51" t="s">
        <v>16407</v>
      </c>
      <c r="WXT35" s="51" t="s">
        <v>16408</v>
      </c>
      <c r="WXU35" s="51" t="s">
        <v>16409</v>
      </c>
      <c r="WXV35" s="51" t="s">
        <v>16410</v>
      </c>
      <c r="WXW35" s="51" t="s">
        <v>16411</v>
      </c>
      <c r="WXX35" s="51" t="s">
        <v>16412</v>
      </c>
      <c r="WXY35" s="51" t="s">
        <v>16413</v>
      </c>
      <c r="WXZ35" s="51" t="s">
        <v>16414</v>
      </c>
      <c r="WYA35" s="51" t="s">
        <v>16415</v>
      </c>
      <c r="WYB35" s="51" t="s">
        <v>16416</v>
      </c>
      <c r="WYC35" s="51" t="s">
        <v>16417</v>
      </c>
      <c r="WYD35" s="51" t="s">
        <v>16418</v>
      </c>
      <c r="WYE35" s="51" t="s">
        <v>16419</v>
      </c>
      <c r="WYF35" s="51" t="s">
        <v>16420</v>
      </c>
      <c r="WYG35" s="51" t="s">
        <v>16421</v>
      </c>
      <c r="WYH35" s="51" t="s">
        <v>16422</v>
      </c>
      <c r="WYI35" s="51" t="s">
        <v>16423</v>
      </c>
      <c r="WYJ35" s="51" t="s">
        <v>16424</v>
      </c>
      <c r="WYK35" s="51" t="s">
        <v>16425</v>
      </c>
      <c r="WYL35" s="51" t="s">
        <v>16426</v>
      </c>
      <c r="WYM35" s="51" t="s">
        <v>16427</v>
      </c>
      <c r="WYN35" s="51" t="s">
        <v>16428</v>
      </c>
      <c r="WYO35" s="51" t="s">
        <v>16429</v>
      </c>
      <c r="WYP35" s="51" t="s">
        <v>16430</v>
      </c>
      <c r="WYQ35" s="51" t="s">
        <v>16431</v>
      </c>
      <c r="WYR35" s="51" t="s">
        <v>16432</v>
      </c>
      <c r="WYS35" s="51" t="s">
        <v>16433</v>
      </c>
      <c r="WYT35" s="51" t="s">
        <v>16434</v>
      </c>
      <c r="WYU35" s="51" t="s">
        <v>16435</v>
      </c>
      <c r="WYV35" s="51" t="s">
        <v>16436</v>
      </c>
      <c r="WYW35" s="51" t="s">
        <v>16437</v>
      </c>
      <c r="WYX35" s="51" t="s">
        <v>16438</v>
      </c>
      <c r="WYY35" s="51" t="s">
        <v>16439</v>
      </c>
      <c r="WYZ35" s="51" t="s">
        <v>16440</v>
      </c>
      <c r="WZA35" s="51" t="s">
        <v>16441</v>
      </c>
      <c r="WZB35" s="51" t="s">
        <v>16442</v>
      </c>
      <c r="WZC35" s="51" t="s">
        <v>16443</v>
      </c>
      <c r="WZD35" s="51" t="s">
        <v>16444</v>
      </c>
      <c r="WZE35" s="51" t="s">
        <v>16445</v>
      </c>
      <c r="WZF35" s="51" t="s">
        <v>16446</v>
      </c>
      <c r="WZG35" s="51" t="s">
        <v>16447</v>
      </c>
      <c r="WZH35" s="51" t="s">
        <v>16448</v>
      </c>
      <c r="WZI35" s="51" t="s">
        <v>16449</v>
      </c>
      <c r="WZJ35" s="51" t="s">
        <v>16450</v>
      </c>
      <c r="WZK35" s="51" t="s">
        <v>16451</v>
      </c>
      <c r="WZL35" s="51" t="s">
        <v>16452</v>
      </c>
      <c r="WZM35" s="51" t="s">
        <v>16453</v>
      </c>
      <c r="WZN35" s="51" t="s">
        <v>16454</v>
      </c>
      <c r="WZO35" s="51" t="s">
        <v>16455</v>
      </c>
      <c r="WZP35" s="51" t="s">
        <v>16456</v>
      </c>
      <c r="WZQ35" s="51" t="s">
        <v>16457</v>
      </c>
      <c r="WZR35" s="51" t="s">
        <v>16458</v>
      </c>
      <c r="WZS35" s="51" t="s">
        <v>16459</v>
      </c>
      <c r="WZT35" s="51" t="s">
        <v>16460</v>
      </c>
      <c r="WZU35" s="51" t="s">
        <v>16461</v>
      </c>
      <c r="WZV35" s="51" t="s">
        <v>16462</v>
      </c>
      <c r="WZW35" s="51" t="s">
        <v>16463</v>
      </c>
      <c r="WZX35" s="51" t="s">
        <v>16464</v>
      </c>
      <c r="WZY35" s="51" t="s">
        <v>16465</v>
      </c>
      <c r="WZZ35" s="51" t="s">
        <v>16466</v>
      </c>
      <c r="XAA35" s="51" t="s">
        <v>16467</v>
      </c>
      <c r="XAB35" s="51" t="s">
        <v>16468</v>
      </c>
      <c r="XAC35" s="51" t="s">
        <v>16469</v>
      </c>
      <c r="XAD35" s="51" t="s">
        <v>16470</v>
      </c>
      <c r="XAE35" s="51" t="s">
        <v>16471</v>
      </c>
      <c r="XAF35" s="51" t="s">
        <v>16472</v>
      </c>
      <c r="XAG35" s="51" t="s">
        <v>16473</v>
      </c>
      <c r="XAH35" s="51" t="s">
        <v>16474</v>
      </c>
      <c r="XAI35" s="51" t="s">
        <v>16475</v>
      </c>
      <c r="XAJ35" s="51" t="s">
        <v>16476</v>
      </c>
      <c r="XAK35" s="51" t="s">
        <v>16477</v>
      </c>
      <c r="XAL35" s="51" t="s">
        <v>16478</v>
      </c>
      <c r="XAM35" s="51" t="s">
        <v>16479</v>
      </c>
      <c r="XAN35" s="51" t="s">
        <v>16480</v>
      </c>
      <c r="XAO35" s="51" t="s">
        <v>16481</v>
      </c>
      <c r="XAP35" s="51" t="s">
        <v>16482</v>
      </c>
      <c r="XAQ35" s="51" t="s">
        <v>16483</v>
      </c>
      <c r="XAR35" s="51" t="s">
        <v>16484</v>
      </c>
      <c r="XAS35" s="51" t="s">
        <v>16485</v>
      </c>
      <c r="XAT35" s="51" t="s">
        <v>16486</v>
      </c>
      <c r="XAU35" s="51" t="s">
        <v>16487</v>
      </c>
      <c r="XAV35" s="51" t="s">
        <v>16488</v>
      </c>
      <c r="XAW35" s="51" t="s">
        <v>16489</v>
      </c>
      <c r="XAX35" s="51" t="s">
        <v>16490</v>
      </c>
      <c r="XAY35" s="51" t="s">
        <v>16491</v>
      </c>
      <c r="XAZ35" s="51" t="s">
        <v>16492</v>
      </c>
      <c r="XBA35" s="51" t="s">
        <v>16493</v>
      </c>
      <c r="XBB35" s="51" t="s">
        <v>16494</v>
      </c>
      <c r="XBC35" s="51" t="s">
        <v>16495</v>
      </c>
      <c r="XBD35" s="51" t="s">
        <v>16496</v>
      </c>
      <c r="XBE35" s="51" t="s">
        <v>16497</v>
      </c>
      <c r="XBF35" s="51" t="s">
        <v>16498</v>
      </c>
      <c r="XBG35" s="51" t="s">
        <v>16499</v>
      </c>
      <c r="XBH35" s="51" t="s">
        <v>16500</v>
      </c>
      <c r="XBI35" s="51" t="s">
        <v>16501</v>
      </c>
      <c r="XBJ35" s="51" t="s">
        <v>16502</v>
      </c>
      <c r="XBK35" s="51" t="s">
        <v>16503</v>
      </c>
      <c r="XBL35" s="51" t="s">
        <v>16504</v>
      </c>
      <c r="XBM35" s="51" t="s">
        <v>16505</v>
      </c>
      <c r="XBN35" s="51" t="s">
        <v>16506</v>
      </c>
      <c r="XBO35" s="51" t="s">
        <v>16507</v>
      </c>
      <c r="XBP35" s="51" t="s">
        <v>16508</v>
      </c>
      <c r="XBQ35" s="51" t="s">
        <v>16509</v>
      </c>
      <c r="XBR35" s="51" t="s">
        <v>16510</v>
      </c>
      <c r="XBS35" s="51" t="s">
        <v>16511</v>
      </c>
      <c r="XBT35" s="51" t="s">
        <v>16512</v>
      </c>
      <c r="XBU35" s="51" t="s">
        <v>16513</v>
      </c>
      <c r="XBV35" s="51" t="s">
        <v>16514</v>
      </c>
      <c r="XBW35" s="51" t="s">
        <v>16515</v>
      </c>
      <c r="XBX35" s="51" t="s">
        <v>16516</v>
      </c>
      <c r="XBY35" s="51" t="s">
        <v>16517</v>
      </c>
      <c r="XBZ35" s="51" t="s">
        <v>16518</v>
      </c>
      <c r="XCA35" s="51" t="s">
        <v>16519</v>
      </c>
      <c r="XCB35" s="51" t="s">
        <v>16520</v>
      </c>
      <c r="XCC35" s="51" t="s">
        <v>16521</v>
      </c>
      <c r="XCD35" s="51" t="s">
        <v>16522</v>
      </c>
      <c r="XCE35" s="51" t="s">
        <v>16523</v>
      </c>
      <c r="XCF35" s="51" t="s">
        <v>16524</v>
      </c>
      <c r="XCG35" s="51" t="s">
        <v>16525</v>
      </c>
      <c r="XCH35" s="51" t="s">
        <v>16526</v>
      </c>
      <c r="XCI35" s="51" t="s">
        <v>16527</v>
      </c>
      <c r="XCJ35" s="51" t="s">
        <v>16528</v>
      </c>
      <c r="XCK35" s="51" t="s">
        <v>16529</v>
      </c>
      <c r="XCL35" s="51" t="s">
        <v>16530</v>
      </c>
      <c r="XCM35" s="51" t="s">
        <v>16531</v>
      </c>
      <c r="XCN35" s="51" t="s">
        <v>16532</v>
      </c>
      <c r="XCO35" s="51" t="s">
        <v>16533</v>
      </c>
      <c r="XCP35" s="51" t="s">
        <v>16534</v>
      </c>
      <c r="XCQ35" s="51" t="s">
        <v>16535</v>
      </c>
      <c r="XCR35" s="51" t="s">
        <v>16536</v>
      </c>
      <c r="XCS35" s="51" t="s">
        <v>16537</v>
      </c>
      <c r="XCT35" s="51" t="s">
        <v>16538</v>
      </c>
      <c r="XCU35" s="51" t="s">
        <v>16539</v>
      </c>
      <c r="XCV35" s="51" t="s">
        <v>16540</v>
      </c>
      <c r="XCW35" s="51" t="s">
        <v>16541</v>
      </c>
      <c r="XCX35" s="51" t="s">
        <v>16542</v>
      </c>
      <c r="XCY35" s="51" t="s">
        <v>16543</v>
      </c>
      <c r="XCZ35" s="51" t="s">
        <v>16544</v>
      </c>
      <c r="XDA35" s="51" t="s">
        <v>16545</v>
      </c>
      <c r="XDB35" s="51" t="s">
        <v>16546</v>
      </c>
      <c r="XDC35" s="51" t="s">
        <v>16547</v>
      </c>
      <c r="XDD35" s="51" t="s">
        <v>16548</v>
      </c>
      <c r="XDE35" s="51" t="s">
        <v>16549</v>
      </c>
      <c r="XDF35" s="51" t="s">
        <v>16550</v>
      </c>
      <c r="XDG35" s="51" t="s">
        <v>16551</v>
      </c>
      <c r="XDH35" s="51" t="s">
        <v>16552</v>
      </c>
      <c r="XDI35" s="51" t="s">
        <v>16553</v>
      </c>
      <c r="XDJ35" s="51" t="s">
        <v>16554</v>
      </c>
      <c r="XDK35" s="51" t="s">
        <v>16555</v>
      </c>
      <c r="XDL35" s="51" t="s">
        <v>16556</v>
      </c>
      <c r="XDM35" s="51" t="s">
        <v>16557</v>
      </c>
      <c r="XDN35" s="51" t="s">
        <v>16558</v>
      </c>
      <c r="XDO35" s="51" t="s">
        <v>16559</v>
      </c>
      <c r="XDP35" s="51" t="s">
        <v>16560</v>
      </c>
      <c r="XDQ35" s="51" t="s">
        <v>16561</v>
      </c>
      <c r="XDR35" s="51" t="s">
        <v>16562</v>
      </c>
      <c r="XDS35" s="51" t="s">
        <v>16563</v>
      </c>
      <c r="XDT35" s="51" t="s">
        <v>16564</v>
      </c>
      <c r="XDU35" s="51" t="s">
        <v>16565</v>
      </c>
      <c r="XDV35" s="51" t="s">
        <v>16566</v>
      </c>
      <c r="XDW35" s="51" t="s">
        <v>16567</v>
      </c>
      <c r="XDX35" s="51" t="s">
        <v>16568</v>
      </c>
      <c r="XDY35" s="51" t="s">
        <v>16569</v>
      </c>
      <c r="XDZ35" s="51" t="s">
        <v>16570</v>
      </c>
      <c r="XEA35" s="51" t="s">
        <v>16571</v>
      </c>
      <c r="XEB35" s="51" t="s">
        <v>16572</v>
      </c>
      <c r="XEC35" s="51" t="s">
        <v>16573</v>
      </c>
      <c r="XED35" s="51" t="s">
        <v>16574</v>
      </c>
      <c r="XEE35" s="51" t="s">
        <v>16575</v>
      </c>
      <c r="XEF35" s="51" t="s">
        <v>16576</v>
      </c>
      <c r="XEG35" s="51" t="s">
        <v>16577</v>
      </c>
      <c r="XEH35" s="51" t="s">
        <v>16578</v>
      </c>
      <c r="XEI35" s="51" t="s">
        <v>16579</v>
      </c>
      <c r="XEJ35" s="51" t="s">
        <v>16580</v>
      </c>
      <c r="XEK35" s="51" t="s">
        <v>16581</v>
      </c>
      <c r="XEL35" s="51" t="s">
        <v>16582</v>
      </c>
      <c r="XEM35" s="51" t="s">
        <v>16583</v>
      </c>
      <c r="XEN35" s="51" t="s">
        <v>16584</v>
      </c>
      <c r="XEO35" s="51" t="s">
        <v>16585</v>
      </c>
      <c r="XEP35" s="51" t="s">
        <v>16586</v>
      </c>
      <c r="XEQ35" s="51" t="s">
        <v>16587</v>
      </c>
      <c r="XER35" s="51" t="s">
        <v>16588</v>
      </c>
      <c r="XES35" s="51" t="s">
        <v>16589</v>
      </c>
      <c r="XET35" s="51" t="s">
        <v>16590</v>
      </c>
      <c r="XEU35" s="51" t="s">
        <v>16591</v>
      </c>
      <c r="XEV35" s="51" t="s">
        <v>16592</v>
      </c>
      <c r="XEW35" s="51" t="s">
        <v>16593</v>
      </c>
      <c r="XEX35" s="51" t="s">
        <v>16594</v>
      </c>
      <c r="XEY35" s="51" t="s">
        <v>16595</v>
      </c>
      <c r="XEZ35" s="51" t="s">
        <v>16596</v>
      </c>
      <c r="XFA35" s="51" t="s">
        <v>16597</v>
      </c>
      <c r="XFB35" s="51" t="s">
        <v>16598</v>
      </c>
      <c r="XFC35" s="51" t="s">
        <v>16599</v>
      </c>
      <c r="XFD35" s="51" t="s">
        <v>16600</v>
      </c>
    </row>
    <row r="36" spans="1:16384" s="51" customFormat="1" ht="15.95">
      <c r="A36" s="52"/>
      <c r="B36" s="159"/>
      <c r="C36" s="76"/>
      <c r="D36" s="55"/>
      <c r="E36" s="55"/>
    </row>
    <row r="37" spans="1:16384" s="51" customFormat="1" ht="15.95">
      <c r="A37" s="52"/>
      <c r="B37" s="159"/>
      <c r="C37" s="76"/>
      <c r="D37" s="55"/>
      <c r="E37" s="55"/>
    </row>
    <row r="38" spans="1:16384" s="51" customFormat="1" ht="15.95">
      <c r="A38" s="82"/>
      <c r="B38" s="160"/>
      <c r="C38" s="83"/>
      <c r="D38" s="84"/>
      <c r="E38" s="55"/>
    </row>
    <row r="39" spans="1:16384" s="51" customFormat="1" ht="28.5">
      <c r="A39" s="73"/>
      <c r="B39" s="73"/>
      <c r="C39" s="73"/>
      <c r="D39" s="73"/>
      <c r="E39" s="55"/>
    </row>
    <row r="40" spans="1:16384" s="72" customFormat="1" ht="15.95">
      <c r="A40" s="50" t="s">
        <v>31</v>
      </c>
      <c r="B40" s="50" t="s">
        <v>40</v>
      </c>
      <c r="C40" s="147" t="s">
        <v>16601</v>
      </c>
      <c r="D40" s="110"/>
      <c r="E40" s="71"/>
      <c r="F40" s="71"/>
      <c r="I40" s="71"/>
      <c r="J40" s="71"/>
      <c r="M40" s="71"/>
      <c r="N40" s="71"/>
      <c r="Q40" s="71"/>
      <c r="R40" s="71"/>
      <c r="U40" s="71"/>
      <c r="V40" s="71"/>
      <c r="Y40" s="71"/>
      <c r="Z40" s="71"/>
      <c r="AC40" s="71"/>
      <c r="AD40" s="71"/>
      <c r="AG40" s="71"/>
      <c r="AH40" s="71"/>
      <c r="AK40" s="71"/>
      <c r="AL40" s="71"/>
      <c r="AO40" s="71"/>
      <c r="AP40" s="71"/>
      <c r="AS40" s="71"/>
      <c r="AT40" s="71"/>
      <c r="AW40" s="71"/>
      <c r="AX40" s="71"/>
      <c r="BA40" s="71"/>
      <c r="BB40" s="71"/>
      <c r="BE40" s="71"/>
      <c r="BF40" s="71"/>
      <c r="BI40" s="71"/>
      <c r="BJ40" s="71"/>
      <c r="BM40" s="71"/>
      <c r="BN40" s="71"/>
      <c r="BQ40" s="71"/>
      <c r="BR40" s="71"/>
      <c r="BU40" s="71"/>
      <c r="BV40" s="71"/>
      <c r="BY40" s="71"/>
      <c r="BZ40" s="71"/>
      <c r="CC40" s="71"/>
      <c r="CD40" s="71"/>
      <c r="CG40" s="71"/>
      <c r="CH40" s="71"/>
      <c r="CK40" s="71"/>
      <c r="CL40" s="71"/>
      <c r="CO40" s="71"/>
      <c r="CP40" s="71"/>
      <c r="CS40" s="71"/>
      <c r="CT40" s="71"/>
      <c r="CW40" s="71"/>
      <c r="CX40" s="71"/>
      <c r="DA40" s="71"/>
      <c r="DB40" s="71"/>
      <c r="DE40" s="71"/>
      <c r="DF40" s="71"/>
      <c r="DI40" s="71"/>
      <c r="DJ40" s="71"/>
      <c r="DM40" s="71"/>
      <c r="DN40" s="71"/>
      <c r="DQ40" s="71"/>
      <c r="DR40" s="71"/>
      <c r="DU40" s="71"/>
      <c r="DV40" s="71"/>
      <c r="DY40" s="71"/>
      <c r="DZ40" s="71"/>
      <c r="EC40" s="71"/>
      <c r="ED40" s="71"/>
      <c r="EG40" s="71"/>
      <c r="EH40" s="71"/>
      <c r="EK40" s="71"/>
      <c r="EL40" s="71"/>
      <c r="EO40" s="71"/>
      <c r="EP40" s="71"/>
      <c r="ES40" s="71"/>
      <c r="ET40" s="71"/>
      <c r="EW40" s="71"/>
      <c r="EX40" s="71"/>
      <c r="FA40" s="71"/>
      <c r="FB40" s="71"/>
      <c r="FE40" s="71"/>
      <c r="FF40" s="71"/>
      <c r="FI40" s="71"/>
      <c r="FJ40" s="71"/>
      <c r="FM40" s="71"/>
      <c r="FN40" s="71"/>
      <c r="FQ40" s="71"/>
      <c r="FR40" s="71"/>
      <c r="FU40" s="71"/>
      <c r="FV40" s="71"/>
      <c r="FY40" s="71"/>
      <c r="FZ40" s="71"/>
      <c r="GC40" s="71"/>
      <c r="GD40" s="71"/>
      <c r="GG40" s="71"/>
      <c r="GH40" s="71"/>
      <c r="GK40" s="71"/>
      <c r="GL40" s="71"/>
      <c r="GO40" s="71"/>
      <c r="GP40" s="71"/>
      <c r="GS40" s="71"/>
      <c r="GT40" s="71"/>
      <c r="GW40" s="71"/>
      <c r="GX40" s="71"/>
      <c r="HA40" s="71"/>
      <c r="HB40" s="71"/>
      <c r="HE40" s="71"/>
      <c r="HF40" s="71"/>
      <c r="HI40" s="71"/>
      <c r="HJ40" s="71"/>
      <c r="HM40" s="71"/>
      <c r="HN40" s="71"/>
      <c r="HQ40" s="71"/>
      <c r="HR40" s="71"/>
      <c r="HU40" s="71"/>
      <c r="HV40" s="71"/>
      <c r="HY40" s="71"/>
      <c r="HZ40" s="71"/>
      <c r="IC40" s="71"/>
      <c r="ID40" s="71"/>
      <c r="IG40" s="71"/>
      <c r="IH40" s="71"/>
      <c r="IK40" s="71"/>
      <c r="IL40" s="71"/>
      <c r="IO40" s="71"/>
      <c r="IP40" s="71"/>
      <c r="IS40" s="71"/>
      <c r="IT40" s="71"/>
      <c r="IW40" s="71"/>
      <c r="IX40" s="71"/>
      <c r="JA40" s="71"/>
      <c r="JB40" s="71"/>
      <c r="JE40" s="71"/>
      <c r="JF40" s="71"/>
      <c r="JI40" s="71"/>
      <c r="JJ40" s="71"/>
      <c r="JM40" s="71"/>
      <c r="JN40" s="71"/>
      <c r="JQ40" s="71"/>
      <c r="JR40" s="71"/>
      <c r="JU40" s="71"/>
      <c r="JV40" s="71"/>
      <c r="JY40" s="71"/>
      <c r="JZ40" s="71"/>
      <c r="KC40" s="71"/>
      <c r="KD40" s="71"/>
      <c r="KG40" s="71"/>
      <c r="KH40" s="71"/>
      <c r="KK40" s="71"/>
      <c r="KL40" s="71"/>
      <c r="KO40" s="71"/>
      <c r="KP40" s="71"/>
      <c r="KS40" s="71"/>
      <c r="KT40" s="71"/>
      <c r="KW40" s="71"/>
      <c r="KX40" s="71"/>
      <c r="LA40" s="71"/>
      <c r="LB40" s="71"/>
      <c r="LE40" s="71"/>
      <c r="LF40" s="71"/>
      <c r="LI40" s="71"/>
      <c r="LJ40" s="71"/>
      <c r="LM40" s="71"/>
      <c r="LN40" s="71"/>
      <c r="LQ40" s="71"/>
      <c r="LR40" s="71"/>
      <c r="LU40" s="71"/>
      <c r="LV40" s="71"/>
      <c r="LY40" s="71"/>
      <c r="LZ40" s="71"/>
      <c r="MC40" s="71"/>
      <c r="MD40" s="71"/>
      <c r="MG40" s="71"/>
      <c r="MH40" s="71"/>
      <c r="MK40" s="71"/>
      <c r="ML40" s="71"/>
      <c r="MO40" s="71"/>
      <c r="MP40" s="71"/>
      <c r="MS40" s="71"/>
      <c r="MT40" s="71"/>
      <c r="MW40" s="71"/>
      <c r="MX40" s="71"/>
      <c r="NA40" s="71"/>
      <c r="NB40" s="71"/>
      <c r="NE40" s="71"/>
      <c r="NF40" s="71"/>
      <c r="NI40" s="71"/>
      <c r="NJ40" s="71"/>
      <c r="NM40" s="71"/>
      <c r="NN40" s="71"/>
      <c r="NQ40" s="71"/>
      <c r="NR40" s="71"/>
      <c r="NU40" s="71"/>
      <c r="NV40" s="71"/>
      <c r="NY40" s="71"/>
      <c r="NZ40" s="71"/>
      <c r="OC40" s="71"/>
      <c r="OD40" s="71"/>
      <c r="OG40" s="71"/>
      <c r="OH40" s="71"/>
      <c r="OK40" s="71"/>
      <c r="OL40" s="71"/>
      <c r="OO40" s="71"/>
      <c r="OP40" s="71"/>
      <c r="OS40" s="71"/>
      <c r="OT40" s="71"/>
      <c r="OW40" s="71"/>
      <c r="OX40" s="71"/>
      <c r="PA40" s="71"/>
      <c r="PB40" s="71"/>
      <c r="PE40" s="71"/>
      <c r="PF40" s="71"/>
      <c r="PI40" s="71"/>
      <c r="PJ40" s="71"/>
      <c r="PM40" s="71"/>
      <c r="PN40" s="71"/>
      <c r="PQ40" s="71"/>
      <c r="PR40" s="71"/>
      <c r="PU40" s="71"/>
      <c r="PV40" s="71"/>
      <c r="PY40" s="71"/>
      <c r="PZ40" s="71"/>
      <c r="QC40" s="71"/>
      <c r="QD40" s="71"/>
      <c r="QG40" s="71"/>
      <c r="QH40" s="71"/>
      <c r="QK40" s="71"/>
      <c r="QL40" s="71"/>
      <c r="QO40" s="71"/>
      <c r="QP40" s="71"/>
      <c r="QS40" s="71"/>
      <c r="QT40" s="71"/>
      <c r="QW40" s="71"/>
      <c r="QX40" s="71"/>
      <c r="RA40" s="71"/>
      <c r="RB40" s="71"/>
      <c r="RE40" s="71"/>
      <c r="RF40" s="71"/>
      <c r="RI40" s="71"/>
      <c r="RJ40" s="71"/>
      <c r="RM40" s="71"/>
      <c r="RN40" s="71"/>
      <c r="RQ40" s="71"/>
      <c r="RR40" s="71"/>
      <c r="RU40" s="71"/>
      <c r="RV40" s="71"/>
      <c r="RY40" s="71"/>
      <c r="RZ40" s="71"/>
      <c r="SC40" s="71"/>
      <c r="SD40" s="71"/>
      <c r="SG40" s="71"/>
      <c r="SH40" s="71"/>
      <c r="SK40" s="71"/>
      <c r="SL40" s="71"/>
      <c r="SO40" s="71"/>
      <c r="SP40" s="71"/>
      <c r="SS40" s="71"/>
      <c r="ST40" s="71"/>
      <c r="SW40" s="71"/>
      <c r="SX40" s="71"/>
      <c r="TA40" s="71"/>
      <c r="TB40" s="71"/>
      <c r="TE40" s="71"/>
      <c r="TF40" s="71"/>
      <c r="TI40" s="71"/>
      <c r="TJ40" s="71"/>
      <c r="TM40" s="71"/>
      <c r="TN40" s="71"/>
      <c r="TQ40" s="71"/>
      <c r="TR40" s="71"/>
      <c r="TU40" s="71"/>
      <c r="TV40" s="71"/>
      <c r="TY40" s="71"/>
      <c r="TZ40" s="71"/>
      <c r="UC40" s="71"/>
      <c r="UD40" s="71"/>
      <c r="UG40" s="71"/>
      <c r="UH40" s="71"/>
      <c r="UK40" s="71"/>
      <c r="UL40" s="71"/>
      <c r="UO40" s="71"/>
      <c r="UP40" s="71"/>
      <c r="US40" s="71"/>
      <c r="UT40" s="71"/>
      <c r="UW40" s="71"/>
      <c r="UX40" s="71"/>
      <c r="VA40" s="71"/>
      <c r="VB40" s="71"/>
      <c r="VE40" s="71"/>
      <c r="VF40" s="71"/>
      <c r="VI40" s="71"/>
      <c r="VJ40" s="71"/>
      <c r="VM40" s="71"/>
      <c r="VN40" s="71"/>
      <c r="VQ40" s="71"/>
      <c r="VR40" s="71"/>
      <c r="VU40" s="71"/>
      <c r="VV40" s="71"/>
      <c r="VY40" s="71"/>
      <c r="VZ40" s="71"/>
      <c r="WC40" s="71"/>
      <c r="WD40" s="71"/>
      <c r="WG40" s="71"/>
      <c r="WH40" s="71"/>
      <c r="WK40" s="71"/>
      <c r="WL40" s="71"/>
      <c r="WO40" s="71"/>
      <c r="WP40" s="71"/>
      <c r="WS40" s="71"/>
      <c r="WT40" s="71"/>
      <c r="WW40" s="71"/>
      <c r="WX40" s="71"/>
      <c r="XA40" s="71"/>
      <c r="XB40" s="71"/>
      <c r="XE40" s="71"/>
      <c r="XF40" s="71"/>
      <c r="XI40" s="71"/>
      <c r="XJ40" s="71"/>
      <c r="XM40" s="71"/>
      <c r="XN40" s="71"/>
      <c r="XQ40" s="71"/>
      <c r="XR40" s="71"/>
      <c r="XU40" s="71"/>
      <c r="XV40" s="71"/>
      <c r="XY40" s="71"/>
      <c r="XZ40" s="71"/>
      <c r="YC40" s="71"/>
      <c r="YD40" s="71"/>
      <c r="YG40" s="71"/>
      <c r="YH40" s="71"/>
      <c r="YK40" s="71"/>
      <c r="YL40" s="71"/>
      <c r="YO40" s="71"/>
      <c r="YP40" s="71"/>
      <c r="YS40" s="71"/>
      <c r="YT40" s="71"/>
      <c r="YW40" s="71"/>
      <c r="YX40" s="71"/>
      <c r="ZA40" s="71"/>
      <c r="ZB40" s="71"/>
      <c r="ZE40" s="71"/>
      <c r="ZF40" s="71"/>
      <c r="ZI40" s="71"/>
      <c r="ZJ40" s="71"/>
      <c r="ZM40" s="71"/>
      <c r="ZN40" s="71"/>
      <c r="ZQ40" s="71"/>
      <c r="ZR40" s="71"/>
      <c r="ZU40" s="71"/>
      <c r="ZV40" s="71"/>
      <c r="ZY40" s="71"/>
      <c r="ZZ40" s="71"/>
      <c r="AAC40" s="71"/>
      <c r="AAD40" s="71"/>
      <c r="AAG40" s="71"/>
      <c r="AAH40" s="71"/>
      <c r="AAK40" s="71"/>
      <c r="AAL40" s="71"/>
      <c r="AAO40" s="71"/>
      <c r="AAP40" s="71"/>
      <c r="AAS40" s="71"/>
      <c r="AAT40" s="71"/>
      <c r="AAW40" s="71"/>
      <c r="AAX40" s="71"/>
      <c r="ABA40" s="71"/>
      <c r="ABB40" s="71"/>
      <c r="ABE40" s="71"/>
      <c r="ABF40" s="71"/>
      <c r="ABI40" s="71"/>
      <c r="ABJ40" s="71"/>
      <c r="ABM40" s="71"/>
      <c r="ABN40" s="71"/>
      <c r="ABQ40" s="71"/>
      <c r="ABR40" s="71"/>
      <c r="ABU40" s="71"/>
      <c r="ABV40" s="71"/>
      <c r="ABY40" s="71"/>
      <c r="ABZ40" s="71"/>
      <c r="ACC40" s="71"/>
      <c r="ACD40" s="71"/>
      <c r="ACG40" s="71"/>
      <c r="ACH40" s="71"/>
      <c r="ACK40" s="71"/>
      <c r="ACL40" s="71"/>
      <c r="ACO40" s="71"/>
      <c r="ACP40" s="71"/>
      <c r="ACS40" s="71"/>
      <c r="ACT40" s="71"/>
      <c r="ACW40" s="71"/>
      <c r="ACX40" s="71"/>
      <c r="ADA40" s="71"/>
      <c r="ADB40" s="71"/>
      <c r="ADE40" s="71"/>
      <c r="ADF40" s="71"/>
      <c r="ADI40" s="71"/>
      <c r="ADJ40" s="71"/>
      <c r="ADM40" s="71"/>
      <c r="ADN40" s="71"/>
      <c r="ADQ40" s="71"/>
      <c r="ADR40" s="71"/>
      <c r="ADU40" s="71"/>
      <c r="ADV40" s="71"/>
      <c r="ADY40" s="71"/>
      <c r="ADZ40" s="71"/>
      <c r="AEC40" s="71"/>
      <c r="AED40" s="71"/>
      <c r="AEG40" s="71"/>
      <c r="AEH40" s="71"/>
      <c r="AEK40" s="71"/>
      <c r="AEL40" s="71"/>
      <c r="AEO40" s="71"/>
      <c r="AEP40" s="71"/>
      <c r="AES40" s="71"/>
      <c r="AET40" s="71"/>
      <c r="AEW40" s="71"/>
      <c r="AEX40" s="71"/>
      <c r="AFA40" s="71"/>
      <c r="AFB40" s="71"/>
      <c r="AFE40" s="71"/>
      <c r="AFF40" s="71"/>
      <c r="AFI40" s="71"/>
      <c r="AFJ40" s="71"/>
      <c r="AFM40" s="71"/>
      <c r="AFN40" s="71"/>
      <c r="AFQ40" s="71"/>
      <c r="AFR40" s="71"/>
      <c r="AFU40" s="71"/>
      <c r="AFV40" s="71"/>
      <c r="AFY40" s="71"/>
      <c r="AFZ40" s="71"/>
      <c r="AGC40" s="71"/>
      <c r="AGD40" s="71"/>
      <c r="AGG40" s="71"/>
      <c r="AGH40" s="71"/>
      <c r="AGK40" s="71"/>
      <c r="AGL40" s="71"/>
      <c r="AGO40" s="71"/>
      <c r="AGP40" s="71"/>
      <c r="AGS40" s="71"/>
      <c r="AGT40" s="71"/>
      <c r="AGW40" s="71"/>
      <c r="AGX40" s="71"/>
      <c r="AHA40" s="71"/>
      <c r="AHB40" s="71"/>
      <c r="AHE40" s="71"/>
      <c r="AHF40" s="71"/>
      <c r="AHI40" s="71"/>
      <c r="AHJ40" s="71"/>
      <c r="AHM40" s="71"/>
      <c r="AHN40" s="71"/>
      <c r="AHQ40" s="71"/>
      <c r="AHR40" s="71"/>
      <c r="AHU40" s="71"/>
      <c r="AHV40" s="71"/>
      <c r="AHY40" s="71"/>
      <c r="AHZ40" s="71"/>
      <c r="AIC40" s="71"/>
      <c r="AID40" s="71"/>
      <c r="AIG40" s="71"/>
      <c r="AIH40" s="71"/>
      <c r="AIK40" s="71"/>
      <c r="AIL40" s="71"/>
      <c r="AIO40" s="71"/>
      <c r="AIP40" s="71"/>
      <c r="AIS40" s="71"/>
      <c r="AIT40" s="71"/>
      <c r="AIW40" s="71"/>
      <c r="AIX40" s="71"/>
      <c r="AJA40" s="71"/>
      <c r="AJB40" s="71"/>
      <c r="AJE40" s="71"/>
      <c r="AJF40" s="71"/>
      <c r="AJI40" s="71"/>
      <c r="AJJ40" s="71"/>
      <c r="AJM40" s="71"/>
      <c r="AJN40" s="71"/>
      <c r="AJQ40" s="71"/>
      <c r="AJR40" s="71"/>
      <c r="AJU40" s="71"/>
      <c r="AJV40" s="71"/>
      <c r="AJY40" s="71"/>
      <c r="AJZ40" s="71"/>
      <c r="AKC40" s="71"/>
      <c r="AKD40" s="71"/>
      <c r="AKG40" s="71"/>
      <c r="AKH40" s="71"/>
      <c r="AKK40" s="71"/>
      <c r="AKL40" s="71"/>
      <c r="AKO40" s="71"/>
      <c r="AKP40" s="71"/>
      <c r="AKS40" s="71"/>
      <c r="AKT40" s="71"/>
      <c r="AKW40" s="71"/>
      <c r="AKX40" s="71"/>
      <c r="ALA40" s="71"/>
      <c r="ALB40" s="71"/>
      <c r="ALE40" s="71"/>
      <c r="ALF40" s="71"/>
      <c r="ALI40" s="71"/>
      <c r="ALJ40" s="71"/>
      <c r="ALM40" s="71"/>
      <c r="ALN40" s="71"/>
      <c r="ALQ40" s="71"/>
      <c r="ALR40" s="71"/>
      <c r="ALU40" s="71"/>
      <c r="ALV40" s="71"/>
      <c r="ALY40" s="71"/>
      <c r="ALZ40" s="71"/>
      <c r="AMC40" s="71"/>
      <c r="AMD40" s="71"/>
      <c r="AMG40" s="71"/>
      <c r="AMH40" s="71"/>
      <c r="AMK40" s="71"/>
      <c r="AML40" s="71"/>
      <c r="AMO40" s="71"/>
      <c r="AMP40" s="71"/>
      <c r="AMS40" s="71"/>
      <c r="AMT40" s="71"/>
      <c r="AMW40" s="71"/>
      <c r="AMX40" s="71"/>
      <c r="ANA40" s="71"/>
      <c r="ANB40" s="71"/>
      <c r="ANE40" s="71"/>
      <c r="ANF40" s="71"/>
      <c r="ANI40" s="71"/>
      <c r="ANJ40" s="71"/>
      <c r="ANM40" s="71"/>
      <c r="ANN40" s="71"/>
      <c r="ANQ40" s="71"/>
      <c r="ANR40" s="71"/>
      <c r="ANU40" s="71"/>
      <c r="ANV40" s="71"/>
      <c r="ANY40" s="71"/>
      <c r="ANZ40" s="71"/>
      <c r="AOC40" s="71"/>
      <c r="AOD40" s="71"/>
      <c r="AOG40" s="71"/>
      <c r="AOH40" s="71"/>
      <c r="AOK40" s="71"/>
      <c r="AOL40" s="71"/>
      <c r="AOO40" s="71"/>
      <c r="AOP40" s="71"/>
      <c r="AOS40" s="71"/>
      <c r="AOT40" s="71"/>
      <c r="AOW40" s="71"/>
      <c r="AOX40" s="71"/>
      <c r="APA40" s="71"/>
      <c r="APB40" s="71"/>
      <c r="APE40" s="71"/>
      <c r="APF40" s="71"/>
      <c r="API40" s="71"/>
      <c r="APJ40" s="71"/>
      <c r="APM40" s="71"/>
      <c r="APN40" s="71"/>
      <c r="APQ40" s="71"/>
      <c r="APR40" s="71"/>
      <c r="APU40" s="71"/>
      <c r="APV40" s="71"/>
      <c r="APY40" s="71"/>
      <c r="APZ40" s="71"/>
      <c r="AQC40" s="71"/>
      <c r="AQD40" s="71"/>
      <c r="AQG40" s="71"/>
      <c r="AQH40" s="71"/>
      <c r="AQK40" s="71"/>
      <c r="AQL40" s="71"/>
      <c r="AQO40" s="71"/>
      <c r="AQP40" s="71"/>
      <c r="AQS40" s="71"/>
      <c r="AQT40" s="71"/>
      <c r="AQW40" s="71"/>
      <c r="AQX40" s="71"/>
      <c r="ARA40" s="71"/>
      <c r="ARB40" s="71"/>
      <c r="ARE40" s="71"/>
      <c r="ARF40" s="71"/>
      <c r="ARI40" s="71"/>
      <c r="ARJ40" s="71"/>
      <c r="ARM40" s="71"/>
      <c r="ARN40" s="71"/>
      <c r="ARQ40" s="71"/>
      <c r="ARR40" s="71"/>
      <c r="ARU40" s="71"/>
      <c r="ARV40" s="71"/>
      <c r="ARY40" s="71"/>
      <c r="ARZ40" s="71"/>
      <c r="ASC40" s="71"/>
      <c r="ASD40" s="71"/>
      <c r="ASG40" s="71"/>
      <c r="ASH40" s="71"/>
      <c r="ASK40" s="71"/>
      <c r="ASL40" s="71"/>
      <c r="ASO40" s="71"/>
      <c r="ASP40" s="71"/>
      <c r="ASS40" s="71"/>
      <c r="AST40" s="71"/>
      <c r="ASW40" s="71"/>
      <c r="ASX40" s="71"/>
      <c r="ATA40" s="71"/>
      <c r="ATB40" s="71"/>
      <c r="ATE40" s="71"/>
      <c r="ATF40" s="71"/>
      <c r="ATI40" s="71"/>
      <c r="ATJ40" s="71"/>
      <c r="ATM40" s="71"/>
      <c r="ATN40" s="71"/>
      <c r="ATQ40" s="71"/>
      <c r="ATR40" s="71"/>
      <c r="ATU40" s="71"/>
      <c r="ATV40" s="71"/>
      <c r="ATY40" s="71"/>
      <c r="ATZ40" s="71"/>
      <c r="AUC40" s="71"/>
      <c r="AUD40" s="71"/>
      <c r="AUG40" s="71"/>
      <c r="AUH40" s="71"/>
      <c r="AUK40" s="71"/>
      <c r="AUL40" s="71"/>
      <c r="AUO40" s="71"/>
      <c r="AUP40" s="71"/>
      <c r="AUS40" s="71"/>
      <c r="AUT40" s="71"/>
      <c r="AUW40" s="71"/>
      <c r="AUX40" s="71"/>
      <c r="AVA40" s="71"/>
      <c r="AVB40" s="71"/>
      <c r="AVE40" s="71"/>
      <c r="AVF40" s="71"/>
      <c r="AVI40" s="71"/>
      <c r="AVJ40" s="71"/>
      <c r="AVM40" s="71"/>
      <c r="AVN40" s="71"/>
      <c r="AVQ40" s="71"/>
      <c r="AVR40" s="71"/>
      <c r="AVU40" s="71"/>
      <c r="AVV40" s="71"/>
      <c r="AVY40" s="71"/>
      <c r="AVZ40" s="71"/>
      <c r="AWC40" s="71"/>
      <c r="AWD40" s="71"/>
      <c r="AWG40" s="71"/>
      <c r="AWH40" s="71"/>
      <c r="AWK40" s="71"/>
      <c r="AWL40" s="71"/>
      <c r="AWO40" s="71"/>
      <c r="AWP40" s="71"/>
      <c r="AWS40" s="71"/>
      <c r="AWT40" s="71"/>
      <c r="AWW40" s="71"/>
      <c r="AWX40" s="71"/>
      <c r="AXA40" s="71"/>
      <c r="AXB40" s="71"/>
      <c r="AXE40" s="71"/>
      <c r="AXF40" s="71"/>
      <c r="AXI40" s="71"/>
      <c r="AXJ40" s="71"/>
      <c r="AXM40" s="71"/>
      <c r="AXN40" s="71"/>
      <c r="AXQ40" s="71"/>
      <c r="AXR40" s="71"/>
      <c r="AXU40" s="71"/>
      <c r="AXV40" s="71"/>
      <c r="AXY40" s="71"/>
      <c r="AXZ40" s="71"/>
      <c r="AYC40" s="71"/>
      <c r="AYD40" s="71"/>
      <c r="AYG40" s="71"/>
      <c r="AYH40" s="71"/>
      <c r="AYK40" s="71"/>
      <c r="AYL40" s="71"/>
      <c r="AYO40" s="71"/>
      <c r="AYP40" s="71"/>
      <c r="AYS40" s="71"/>
      <c r="AYT40" s="71"/>
      <c r="AYW40" s="71"/>
      <c r="AYX40" s="71"/>
      <c r="AZA40" s="71"/>
      <c r="AZB40" s="71"/>
      <c r="AZE40" s="71"/>
      <c r="AZF40" s="71"/>
      <c r="AZI40" s="71"/>
      <c r="AZJ40" s="71"/>
      <c r="AZM40" s="71"/>
      <c r="AZN40" s="71"/>
      <c r="AZQ40" s="71"/>
      <c r="AZR40" s="71"/>
      <c r="AZU40" s="71"/>
      <c r="AZV40" s="71"/>
      <c r="AZY40" s="71"/>
      <c r="AZZ40" s="71"/>
      <c r="BAC40" s="71"/>
      <c r="BAD40" s="71"/>
      <c r="BAG40" s="71"/>
      <c r="BAH40" s="71"/>
      <c r="BAK40" s="71"/>
      <c r="BAL40" s="71"/>
      <c r="BAO40" s="71"/>
      <c r="BAP40" s="71"/>
      <c r="BAS40" s="71"/>
      <c r="BAT40" s="71"/>
      <c r="BAW40" s="71"/>
      <c r="BAX40" s="71"/>
      <c r="BBA40" s="71"/>
      <c r="BBB40" s="71"/>
      <c r="BBE40" s="71"/>
      <c r="BBF40" s="71"/>
      <c r="BBI40" s="71"/>
      <c r="BBJ40" s="71"/>
      <c r="BBM40" s="71"/>
      <c r="BBN40" s="71"/>
      <c r="BBQ40" s="71"/>
      <c r="BBR40" s="71"/>
      <c r="BBU40" s="71"/>
      <c r="BBV40" s="71"/>
      <c r="BBY40" s="71"/>
      <c r="BBZ40" s="71"/>
      <c r="BCC40" s="71"/>
      <c r="BCD40" s="71"/>
      <c r="BCG40" s="71"/>
      <c r="BCH40" s="71"/>
      <c r="BCK40" s="71"/>
      <c r="BCL40" s="71"/>
      <c r="BCO40" s="71"/>
      <c r="BCP40" s="71"/>
      <c r="BCS40" s="71"/>
      <c r="BCT40" s="71"/>
      <c r="BCW40" s="71"/>
      <c r="BCX40" s="71"/>
      <c r="BDA40" s="71"/>
      <c r="BDB40" s="71"/>
      <c r="BDE40" s="71"/>
      <c r="BDF40" s="71"/>
      <c r="BDI40" s="71"/>
      <c r="BDJ40" s="71"/>
      <c r="BDM40" s="71"/>
      <c r="BDN40" s="71"/>
      <c r="BDQ40" s="71"/>
      <c r="BDR40" s="71"/>
      <c r="BDU40" s="71"/>
      <c r="BDV40" s="71"/>
      <c r="BDY40" s="71"/>
      <c r="BDZ40" s="71"/>
      <c r="BEC40" s="71"/>
      <c r="BED40" s="71"/>
      <c r="BEG40" s="71"/>
      <c r="BEH40" s="71"/>
      <c r="BEK40" s="71"/>
      <c r="BEL40" s="71"/>
      <c r="BEO40" s="71"/>
      <c r="BEP40" s="71"/>
      <c r="BES40" s="71"/>
      <c r="BET40" s="71"/>
      <c r="BEW40" s="71"/>
      <c r="BEX40" s="71"/>
      <c r="BFA40" s="71"/>
      <c r="BFB40" s="71"/>
      <c r="BFE40" s="71"/>
      <c r="BFF40" s="71"/>
      <c r="BFI40" s="71"/>
      <c r="BFJ40" s="71"/>
      <c r="BFM40" s="71"/>
      <c r="BFN40" s="71"/>
      <c r="BFQ40" s="71"/>
      <c r="BFR40" s="71"/>
      <c r="BFU40" s="71"/>
      <c r="BFV40" s="71"/>
      <c r="BFY40" s="71"/>
      <c r="BFZ40" s="71"/>
      <c r="BGC40" s="71"/>
      <c r="BGD40" s="71"/>
      <c r="BGG40" s="71"/>
      <c r="BGH40" s="71"/>
      <c r="BGK40" s="71"/>
      <c r="BGL40" s="71"/>
      <c r="BGO40" s="71"/>
      <c r="BGP40" s="71"/>
      <c r="BGS40" s="71"/>
      <c r="BGT40" s="71"/>
      <c r="BGW40" s="71"/>
      <c r="BGX40" s="71"/>
      <c r="BHA40" s="71"/>
      <c r="BHB40" s="71"/>
      <c r="BHE40" s="71"/>
      <c r="BHF40" s="71"/>
      <c r="BHI40" s="71"/>
      <c r="BHJ40" s="71"/>
      <c r="BHM40" s="71"/>
      <c r="BHN40" s="71"/>
      <c r="BHQ40" s="71"/>
      <c r="BHR40" s="71"/>
      <c r="BHU40" s="71"/>
      <c r="BHV40" s="71"/>
      <c r="BHY40" s="71"/>
      <c r="BHZ40" s="71"/>
      <c r="BIC40" s="71"/>
      <c r="BID40" s="71"/>
      <c r="BIG40" s="71"/>
      <c r="BIH40" s="71"/>
      <c r="BIK40" s="71"/>
      <c r="BIL40" s="71"/>
      <c r="BIO40" s="71"/>
      <c r="BIP40" s="71"/>
      <c r="BIS40" s="71"/>
      <c r="BIT40" s="71"/>
      <c r="BIW40" s="71"/>
      <c r="BIX40" s="71"/>
      <c r="BJA40" s="71"/>
      <c r="BJB40" s="71"/>
      <c r="BJE40" s="71"/>
      <c r="BJF40" s="71"/>
      <c r="BJI40" s="71"/>
      <c r="BJJ40" s="71"/>
      <c r="BJM40" s="71"/>
      <c r="BJN40" s="71"/>
      <c r="BJQ40" s="71"/>
      <c r="BJR40" s="71"/>
      <c r="BJU40" s="71"/>
      <c r="BJV40" s="71"/>
      <c r="BJY40" s="71"/>
      <c r="BJZ40" s="71"/>
      <c r="BKC40" s="71"/>
      <c r="BKD40" s="71"/>
      <c r="BKG40" s="71"/>
      <c r="BKH40" s="71"/>
      <c r="BKK40" s="71"/>
      <c r="BKL40" s="71"/>
      <c r="BKO40" s="71"/>
      <c r="BKP40" s="71"/>
      <c r="BKS40" s="71"/>
      <c r="BKT40" s="71"/>
      <c r="BKW40" s="71"/>
      <c r="BKX40" s="71"/>
      <c r="BLA40" s="71"/>
      <c r="BLB40" s="71"/>
      <c r="BLE40" s="71"/>
      <c r="BLF40" s="71"/>
      <c r="BLI40" s="71"/>
      <c r="BLJ40" s="71"/>
      <c r="BLM40" s="71"/>
      <c r="BLN40" s="71"/>
      <c r="BLQ40" s="71"/>
      <c r="BLR40" s="71"/>
      <c r="BLU40" s="71"/>
      <c r="BLV40" s="71"/>
      <c r="BLY40" s="71"/>
      <c r="BLZ40" s="71"/>
      <c r="BMC40" s="71"/>
      <c r="BMD40" s="71"/>
      <c r="BMG40" s="71"/>
      <c r="BMH40" s="71"/>
      <c r="BMK40" s="71"/>
      <c r="BML40" s="71"/>
      <c r="BMO40" s="71"/>
      <c r="BMP40" s="71"/>
      <c r="BMS40" s="71"/>
      <c r="BMT40" s="71"/>
      <c r="BMW40" s="71"/>
      <c r="BMX40" s="71"/>
      <c r="BNA40" s="71"/>
      <c r="BNB40" s="71"/>
      <c r="BNE40" s="71"/>
      <c r="BNF40" s="71"/>
      <c r="BNI40" s="71"/>
      <c r="BNJ40" s="71"/>
      <c r="BNM40" s="71"/>
      <c r="BNN40" s="71"/>
      <c r="BNQ40" s="71"/>
      <c r="BNR40" s="71"/>
      <c r="BNU40" s="71"/>
      <c r="BNV40" s="71"/>
      <c r="BNY40" s="71"/>
      <c r="BNZ40" s="71"/>
      <c r="BOC40" s="71"/>
      <c r="BOD40" s="71"/>
      <c r="BOG40" s="71"/>
      <c r="BOH40" s="71"/>
      <c r="BOK40" s="71"/>
      <c r="BOL40" s="71"/>
      <c r="BOO40" s="71"/>
      <c r="BOP40" s="71"/>
      <c r="BOS40" s="71"/>
      <c r="BOT40" s="71"/>
      <c r="BOW40" s="71"/>
      <c r="BOX40" s="71"/>
      <c r="BPA40" s="71"/>
      <c r="BPB40" s="71"/>
      <c r="BPE40" s="71"/>
      <c r="BPF40" s="71"/>
      <c r="BPI40" s="71"/>
      <c r="BPJ40" s="71"/>
      <c r="BPM40" s="71"/>
      <c r="BPN40" s="71"/>
      <c r="BPQ40" s="71"/>
      <c r="BPR40" s="71"/>
      <c r="BPU40" s="71"/>
      <c r="BPV40" s="71"/>
      <c r="BPY40" s="71"/>
      <c r="BPZ40" s="71"/>
      <c r="BQC40" s="71"/>
      <c r="BQD40" s="71"/>
      <c r="BQG40" s="71"/>
      <c r="BQH40" s="71"/>
      <c r="BQK40" s="71"/>
      <c r="BQL40" s="71"/>
      <c r="BQO40" s="71"/>
      <c r="BQP40" s="71"/>
      <c r="BQS40" s="71"/>
      <c r="BQT40" s="71"/>
      <c r="BQW40" s="71"/>
      <c r="BQX40" s="71"/>
      <c r="BRA40" s="71"/>
      <c r="BRB40" s="71"/>
      <c r="BRE40" s="71"/>
      <c r="BRF40" s="71"/>
      <c r="BRI40" s="71"/>
      <c r="BRJ40" s="71"/>
      <c r="BRM40" s="71"/>
      <c r="BRN40" s="71"/>
      <c r="BRQ40" s="71"/>
      <c r="BRR40" s="71"/>
      <c r="BRU40" s="71"/>
      <c r="BRV40" s="71"/>
      <c r="BRY40" s="71"/>
      <c r="BRZ40" s="71"/>
      <c r="BSC40" s="71"/>
      <c r="BSD40" s="71"/>
      <c r="BSG40" s="71"/>
      <c r="BSH40" s="71"/>
      <c r="BSK40" s="71"/>
      <c r="BSL40" s="71"/>
      <c r="BSO40" s="71"/>
      <c r="BSP40" s="71"/>
      <c r="BSS40" s="71"/>
      <c r="BST40" s="71"/>
      <c r="BSW40" s="71"/>
      <c r="BSX40" s="71"/>
      <c r="BTA40" s="71"/>
      <c r="BTB40" s="71"/>
      <c r="BTE40" s="71"/>
      <c r="BTF40" s="71"/>
      <c r="BTI40" s="71"/>
      <c r="BTJ40" s="71"/>
      <c r="BTM40" s="71"/>
      <c r="BTN40" s="71"/>
      <c r="BTQ40" s="71"/>
      <c r="BTR40" s="71"/>
      <c r="BTU40" s="71"/>
      <c r="BTV40" s="71"/>
      <c r="BTY40" s="71"/>
      <c r="BTZ40" s="71"/>
      <c r="BUC40" s="71"/>
      <c r="BUD40" s="71"/>
      <c r="BUG40" s="71"/>
      <c r="BUH40" s="71"/>
      <c r="BUK40" s="71"/>
      <c r="BUL40" s="71"/>
      <c r="BUO40" s="71"/>
      <c r="BUP40" s="71"/>
      <c r="BUS40" s="71"/>
      <c r="BUT40" s="71"/>
      <c r="BUW40" s="71"/>
      <c r="BUX40" s="71"/>
      <c r="BVA40" s="71"/>
      <c r="BVB40" s="71"/>
      <c r="BVE40" s="71"/>
      <c r="BVF40" s="71"/>
      <c r="BVI40" s="71"/>
      <c r="BVJ40" s="71"/>
      <c r="BVM40" s="71"/>
      <c r="BVN40" s="71"/>
      <c r="BVQ40" s="71"/>
      <c r="BVR40" s="71"/>
      <c r="BVU40" s="71"/>
      <c r="BVV40" s="71"/>
      <c r="BVY40" s="71"/>
      <c r="BVZ40" s="71"/>
      <c r="BWC40" s="71"/>
      <c r="BWD40" s="71"/>
      <c r="BWG40" s="71"/>
      <c r="BWH40" s="71"/>
      <c r="BWK40" s="71"/>
      <c r="BWL40" s="71"/>
      <c r="BWO40" s="71"/>
      <c r="BWP40" s="71"/>
      <c r="BWS40" s="71"/>
      <c r="BWT40" s="71"/>
      <c r="BWW40" s="71"/>
      <c r="BWX40" s="71"/>
      <c r="BXA40" s="71"/>
      <c r="BXB40" s="71"/>
      <c r="BXE40" s="71"/>
      <c r="BXF40" s="71"/>
      <c r="BXI40" s="71"/>
      <c r="BXJ40" s="71"/>
      <c r="BXM40" s="71"/>
      <c r="BXN40" s="71"/>
      <c r="BXQ40" s="71"/>
      <c r="BXR40" s="71"/>
      <c r="BXU40" s="71"/>
      <c r="BXV40" s="71"/>
      <c r="BXY40" s="71"/>
      <c r="BXZ40" s="71"/>
      <c r="BYC40" s="71"/>
      <c r="BYD40" s="71"/>
      <c r="BYG40" s="71"/>
      <c r="BYH40" s="71"/>
      <c r="BYK40" s="71"/>
      <c r="BYL40" s="71"/>
      <c r="BYO40" s="71"/>
      <c r="BYP40" s="71"/>
      <c r="BYS40" s="71"/>
      <c r="BYT40" s="71"/>
      <c r="BYW40" s="71"/>
      <c r="BYX40" s="71"/>
      <c r="BZA40" s="71"/>
      <c r="BZB40" s="71"/>
      <c r="BZE40" s="71"/>
      <c r="BZF40" s="71"/>
      <c r="BZI40" s="71"/>
      <c r="BZJ40" s="71"/>
      <c r="BZM40" s="71"/>
      <c r="BZN40" s="71"/>
      <c r="BZQ40" s="71"/>
      <c r="BZR40" s="71"/>
      <c r="BZU40" s="71"/>
      <c r="BZV40" s="71"/>
      <c r="BZY40" s="71"/>
      <c r="BZZ40" s="71"/>
      <c r="CAC40" s="71"/>
      <c r="CAD40" s="71"/>
      <c r="CAG40" s="71"/>
      <c r="CAH40" s="71"/>
      <c r="CAK40" s="71"/>
      <c r="CAL40" s="71"/>
      <c r="CAO40" s="71"/>
      <c r="CAP40" s="71"/>
      <c r="CAS40" s="71"/>
      <c r="CAT40" s="71"/>
      <c r="CAW40" s="71"/>
      <c r="CAX40" s="71"/>
      <c r="CBA40" s="71"/>
      <c r="CBB40" s="71"/>
      <c r="CBE40" s="71"/>
      <c r="CBF40" s="71"/>
      <c r="CBI40" s="71"/>
      <c r="CBJ40" s="71"/>
      <c r="CBM40" s="71"/>
      <c r="CBN40" s="71"/>
      <c r="CBQ40" s="71"/>
      <c r="CBR40" s="71"/>
      <c r="CBU40" s="71"/>
      <c r="CBV40" s="71"/>
      <c r="CBY40" s="71"/>
      <c r="CBZ40" s="71"/>
      <c r="CCC40" s="71"/>
      <c r="CCD40" s="71"/>
      <c r="CCG40" s="71"/>
      <c r="CCH40" s="71"/>
      <c r="CCK40" s="71"/>
      <c r="CCL40" s="71"/>
      <c r="CCO40" s="71"/>
      <c r="CCP40" s="71"/>
      <c r="CCS40" s="71"/>
      <c r="CCT40" s="71"/>
      <c r="CCW40" s="71"/>
      <c r="CCX40" s="71"/>
      <c r="CDA40" s="71"/>
      <c r="CDB40" s="71"/>
      <c r="CDE40" s="71"/>
      <c r="CDF40" s="71"/>
      <c r="CDI40" s="71"/>
      <c r="CDJ40" s="71"/>
      <c r="CDM40" s="71"/>
      <c r="CDN40" s="71"/>
      <c r="CDQ40" s="71"/>
      <c r="CDR40" s="71"/>
      <c r="CDU40" s="71"/>
      <c r="CDV40" s="71"/>
      <c r="CDY40" s="71"/>
      <c r="CDZ40" s="71"/>
      <c r="CEC40" s="71"/>
      <c r="CED40" s="71"/>
      <c r="CEG40" s="71"/>
      <c r="CEH40" s="71"/>
      <c r="CEK40" s="71"/>
      <c r="CEL40" s="71"/>
      <c r="CEO40" s="71"/>
      <c r="CEP40" s="71"/>
      <c r="CES40" s="71"/>
      <c r="CET40" s="71"/>
      <c r="CEW40" s="71"/>
      <c r="CEX40" s="71"/>
      <c r="CFA40" s="71"/>
      <c r="CFB40" s="71"/>
      <c r="CFE40" s="71"/>
      <c r="CFF40" s="71"/>
      <c r="CFI40" s="71"/>
      <c r="CFJ40" s="71"/>
      <c r="CFM40" s="71"/>
      <c r="CFN40" s="71"/>
      <c r="CFQ40" s="71"/>
      <c r="CFR40" s="71"/>
      <c r="CFU40" s="71"/>
      <c r="CFV40" s="71"/>
      <c r="CFY40" s="71"/>
      <c r="CFZ40" s="71"/>
      <c r="CGC40" s="71"/>
      <c r="CGD40" s="71"/>
      <c r="CGG40" s="71"/>
      <c r="CGH40" s="71"/>
      <c r="CGK40" s="71"/>
      <c r="CGL40" s="71"/>
      <c r="CGO40" s="71"/>
      <c r="CGP40" s="71"/>
      <c r="CGS40" s="71"/>
      <c r="CGT40" s="71"/>
      <c r="CGW40" s="71"/>
      <c r="CGX40" s="71"/>
      <c r="CHA40" s="71"/>
      <c r="CHB40" s="71"/>
      <c r="CHE40" s="71"/>
      <c r="CHF40" s="71"/>
      <c r="CHI40" s="71"/>
      <c r="CHJ40" s="71"/>
      <c r="CHM40" s="71"/>
      <c r="CHN40" s="71"/>
      <c r="CHQ40" s="71"/>
      <c r="CHR40" s="71"/>
      <c r="CHU40" s="71"/>
      <c r="CHV40" s="71"/>
      <c r="CHY40" s="71"/>
      <c r="CHZ40" s="71"/>
      <c r="CIC40" s="71"/>
      <c r="CID40" s="71"/>
      <c r="CIG40" s="71"/>
      <c r="CIH40" s="71"/>
      <c r="CIK40" s="71"/>
      <c r="CIL40" s="71"/>
      <c r="CIO40" s="71"/>
      <c r="CIP40" s="71"/>
      <c r="CIS40" s="71"/>
      <c r="CIT40" s="71"/>
      <c r="CIW40" s="71"/>
      <c r="CIX40" s="71"/>
      <c r="CJA40" s="71"/>
      <c r="CJB40" s="71"/>
      <c r="CJE40" s="71"/>
      <c r="CJF40" s="71"/>
      <c r="CJI40" s="71"/>
      <c r="CJJ40" s="71"/>
      <c r="CJM40" s="71"/>
      <c r="CJN40" s="71"/>
      <c r="CJQ40" s="71"/>
      <c r="CJR40" s="71"/>
      <c r="CJU40" s="71"/>
      <c r="CJV40" s="71"/>
      <c r="CJY40" s="71"/>
      <c r="CJZ40" s="71"/>
      <c r="CKC40" s="71"/>
      <c r="CKD40" s="71"/>
      <c r="CKG40" s="71"/>
      <c r="CKH40" s="71"/>
      <c r="CKK40" s="71"/>
      <c r="CKL40" s="71"/>
      <c r="CKO40" s="71"/>
      <c r="CKP40" s="71"/>
      <c r="CKS40" s="71"/>
      <c r="CKT40" s="71"/>
      <c r="CKW40" s="71"/>
      <c r="CKX40" s="71"/>
      <c r="CLA40" s="71"/>
      <c r="CLB40" s="71"/>
      <c r="CLE40" s="71"/>
      <c r="CLF40" s="71"/>
      <c r="CLI40" s="71"/>
      <c r="CLJ40" s="71"/>
      <c r="CLM40" s="71"/>
      <c r="CLN40" s="71"/>
      <c r="CLQ40" s="71"/>
      <c r="CLR40" s="71"/>
      <c r="CLU40" s="71"/>
      <c r="CLV40" s="71"/>
      <c r="CLY40" s="71"/>
      <c r="CLZ40" s="71"/>
      <c r="CMC40" s="71"/>
      <c r="CMD40" s="71"/>
      <c r="CMG40" s="71"/>
      <c r="CMH40" s="71"/>
      <c r="CMK40" s="71"/>
      <c r="CML40" s="71"/>
      <c r="CMO40" s="71"/>
      <c r="CMP40" s="71"/>
      <c r="CMS40" s="71"/>
      <c r="CMT40" s="71"/>
      <c r="CMW40" s="71"/>
      <c r="CMX40" s="71"/>
      <c r="CNA40" s="71"/>
      <c r="CNB40" s="71"/>
      <c r="CNE40" s="71"/>
      <c r="CNF40" s="71"/>
      <c r="CNI40" s="71"/>
      <c r="CNJ40" s="71"/>
      <c r="CNM40" s="71"/>
      <c r="CNN40" s="71"/>
      <c r="CNQ40" s="71"/>
      <c r="CNR40" s="71"/>
      <c r="CNU40" s="71"/>
      <c r="CNV40" s="71"/>
      <c r="CNY40" s="71"/>
      <c r="CNZ40" s="71"/>
      <c r="COC40" s="71"/>
      <c r="COD40" s="71"/>
      <c r="COG40" s="71"/>
      <c r="COH40" s="71"/>
      <c r="COK40" s="71"/>
      <c r="COL40" s="71"/>
      <c r="COO40" s="71"/>
      <c r="COP40" s="71"/>
      <c r="COS40" s="71"/>
      <c r="COT40" s="71"/>
      <c r="COW40" s="71"/>
      <c r="COX40" s="71"/>
      <c r="CPA40" s="71"/>
      <c r="CPB40" s="71"/>
      <c r="CPE40" s="71"/>
      <c r="CPF40" s="71"/>
      <c r="CPI40" s="71"/>
      <c r="CPJ40" s="71"/>
      <c r="CPM40" s="71"/>
      <c r="CPN40" s="71"/>
      <c r="CPQ40" s="71"/>
      <c r="CPR40" s="71"/>
      <c r="CPU40" s="71"/>
      <c r="CPV40" s="71"/>
      <c r="CPY40" s="71"/>
      <c r="CPZ40" s="71"/>
      <c r="CQC40" s="71"/>
      <c r="CQD40" s="71"/>
      <c r="CQG40" s="71"/>
      <c r="CQH40" s="71"/>
      <c r="CQK40" s="71"/>
      <c r="CQL40" s="71"/>
      <c r="CQO40" s="71"/>
      <c r="CQP40" s="71"/>
      <c r="CQS40" s="71"/>
      <c r="CQT40" s="71"/>
      <c r="CQW40" s="71"/>
      <c r="CQX40" s="71"/>
      <c r="CRA40" s="71"/>
      <c r="CRB40" s="71"/>
      <c r="CRE40" s="71"/>
      <c r="CRF40" s="71"/>
      <c r="CRI40" s="71"/>
      <c r="CRJ40" s="71"/>
      <c r="CRM40" s="71"/>
      <c r="CRN40" s="71"/>
      <c r="CRQ40" s="71"/>
      <c r="CRR40" s="71"/>
      <c r="CRU40" s="71"/>
      <c r="CRV40" s="71"/>
      <c r="CRY40" s="71"/>
      <c r="CRZ40" s="71"/>
      <c r="CSC40" s="71"/>
      <c r="CSD40" s="71"/>
      <c r="CSG40" s="71"/>
      <c r="CSH40" s="71"/>
      <c r="CSK40" s="71"/>
      <c r="CSL40" s="71"/>
      <c r="CSO40" s="71"/>
      <c r="CSP40" s="71"/>
      <c r="CSS40" s="71"/>
      <c r="CST40" s="71"/>
      <c r="CSW40" s="71"/>
      <c r="CSX40" s="71"/>
      <c r="CTA40" s="71"/>
      <c r="CTB40" s="71"/>
      <c r="CTE40" s="71"/>
      <c r="CTF40" s="71"/>
      <c r="CTI40" s="71"/>
      <c r="CTJ40" s="71"/>
      <c r="CTM40" s="71"/>
      <c r="CTN40" s="71"/>
      <c r="CTQ40" s="71"/>
      <c r="CTR40" s="71"/>
      <c r="CTU40" s="71"/>
      <c r="CTV40" s="71"/>
      <c r="CTY40" s="71"/>
      <c r="CTZ40" s="71"/>
      <c r="CUC40" s="71"/>
      <c r="CUD40" s="71"/>
      <c r="CUG40" s="71"/>
      <c r="CUH40" s="71"/>
      <c r="CUK40" s="71"/>
      <c r="CUL40" s="71"/>
      <c r="CUO40" s="71"/>
      <c r="CUP40" s="71"/>
      <c r="CUS40" s="71"/>
      <c r="CUT40" s="71"/>
      <c r="CUW40" s="71"/>
      <c r="CUX40" s="71"/>
      <c r="CVA40" s="71"/>
      <c r="CVB40" s="71"/>
      <c r="CVE40" s="71"/>
      <c r="CVF40" s="71"/>
      <c r="CVI40" s="71"/>
      <c r="CVJ40" s="71"/>
      <c r="CVM40" s="71"/>
      <c r="CVN40" s="71"/>
      <c r="CVQ40" s="71"/>
      <c r="CVR40" s="71"/>
      <c r="CVU40" s="71"/>
      <c r="CVV40" s="71"/>
      <c r="CVY40" s="71"/>
      <c r="CVZ40" s="71"/>
      <c r="CWC40" s="71"/>
      <c r="CWD40" s="71"/>
      <c r="CWG40" s="71"/>
      <c r="CWH40" s="71"/>
      <c r="CWK40" s="71"/>
      <c r="CWL40" s="71"/>
      <c r="CWO40" s="71"/>
      <c r="CWP40" s="71"/>
      <c r="CWS40" s="71"/>
      <c r="CWT40" s="71"/>
      <c r="CWW40" s="71"/>
      <c r="CWX40" s="71"/>
      <c r="CXA40" s="71"/>
      <c r="CXB40" s="71"/>
      <c r="CXE40" s="71"/>
      <c r="CXF40" s="71"/>
      <c r="CXI40" s="71"/>
      <c r="CXJ40" s="71"/>
      <c r="CXM40" s="71"/>
      <c r="CXN40" s="71"/>
      <c r="CXQ40" s="71"/>
      <c r="CXR40" s="71"/>
      <c r="CXU40" s="71"/>
      <c r="CXV40" s="71"/>
      <c r="CXY40" s="71"/>
      <c r="CXZ40" s="71"/>
      <c r="CYC40" s="71"/>
      <c r="CYD40" s="71"/>
      <c r="CYG40" s="71"/>
      <c r="CYH40" s="71"/>
      <c r="CYK40" s="71"/>
      <c r="CYL40" s="71"/>
      <c r="CYO40" s="71"/>
      <c r="CYP40" s="71"/>
      <c r="CYS40" s="71"/>
      <c r="CYT40" s="71"/>
      <c r="CYW40" s="71"/>
      <c r="CYX40" s="71"/>
      <c r="CZA40" s="71"/>
      <c r="CZB40" s="71"/>
      <c r="CZE40" s="71"/>
      <c r="CZF40" s="71"/>
      <c r="CZI40" s="71"/>
      <c r="CZJ40" s="71"/>
      <c r="CZM40" s="71"/>
      <c r="CZN40" s="71"/>
      <c r="CZQ40" s="71"/>
      <c r="CZR40" s="71"/>
      <c r="CZU40" s="71"/>
      <c r="CZV40" s="71"/>
      <c r="CZY40" s="71"/>
      <c r="CZZ40" s="71"/>
      <c r="DAC40" s="71"/>
      <c r="DAD40" s="71"/>
      <c r="DAG40" s="71"/>
      <c r="DAH40" s="71"/>
      <c r="DAK40" s="71"/>
      <c r="DAL40" s="71"/>
      <c r="DAO40" s="71"/>
      <c r="DAP40" s="71"/>
      <c r="DAS40" s="71"/>
      <c r="DAT40" s="71"/>
      <c r="DAW40" s="71"/>
      <c r="DAX40" s="71"/>
      <c r="DBA40" s="71"/>
      <c r="DBB40" s="71"/>
      <c r="DBE40" s="71"/>
      <c r="DBF40" s="71"/>
      <c r="DBI40" s="71"/>
      <c r="DBJ40" s="71"/>
      <c r="DBM40" s="71"/>
      <c r="DBN40" s="71"/>
      <c r="DBQ40" s="71"/>
      <c r="DBR40" s="71"/>
      <c r="DBU40" s="71"/>
      <c r="DBV40" s="71"/>
      <c r="DBY40" s="71"/>
      <c r="DBZ40" s="71"/>
      <c r="DCC40" s="71"/>
      <c r="DCD40" s="71"/>
      <c r="DCG40" s="71"/>
      <c r="DCH40" s="71"/>
      <c r="DCK40" s="71"/>
      <c r="DCL40" s="71"/>
      <c r="DCO40" s="71"/>
      <c r="DCP40" s="71"/>
      <c r="DCS40" s="71"/>
      <c r="DCT40" s="71"/>
      <c r="DCW40" s="71"/>
      <c r="DCX40" s="71"/>
      <c r="DDA40" s="71"/>
      <c r="DDB40" s="71"/>
      <c r="DDE40" s="71"/>
      <c r="DDF40" s="71"/>
      <c r="DDI40" s="71"/>
      <c r="DDJ40" s="71"/>
      <c r="DDM40" s="71"/>
      <c r="DDN40" s="71"/>
      <c r="DDQ40" s="71"/>
      <c r="DDR40" s="71"/>
      <c r="DDU40" s="71"/>
      <c r="DDV40" s="71"/>
      <c r="DDY40" s="71"/>
      <c r="DDZ40" s="71"/>
      <c r="DEC40" s="71"/>
      <c r="DED40" s="71"/>
      <c r="DEG40" s="71"/>
      <c r="DEH40" s="71"/>
      <c r="DEK40" s="71"/>
      <c r="DEL40" s="71"/>
      <c r="DEO40" s="71"/>
      <c r="DEP40" s="71"/>
      <c r="DES40" s="71"/>
      <c r="DET40" s="71"/>
      <c r="DEW40" s="71"/>
      <c r="DEX40" s="71"/>
      <c r="DFA40" s="71"/>
      <c r="DFB40" s="71"/>
      <c r="DFE40" s="71"/>
      <c r="DFF40" s="71"/>
      <c r="DFI40" s="71"/>
      <c r="DFJ40" s="71"/>
      <c r="DFM40" s="71"/>
      <c r="DFN40" s="71"/>
      <c r="DFQ40" s="71"/>
      <c r="DFR40" s="71"/>
      <c r="DFU40" s="71"/>
      <c r="DFV40" s="71"/>
      <c r="DFY40" s="71"/>
      <c r="DFZ40" s="71"/>
      <c r="DGC40" s="71"/>
      <c r="DGD40" s="71"/>
      <c r="DGG40" s="71"/>
      <c r="DGH40" s="71"/>
      <c r="DGK40" s="71"/>
      <c r="DGL40" s="71"/>
      <c r="DGO40" s="71"/>
      <c r="DGP40" s="71"/>
      <c r="DGS40" s="71"/>
      <c r="DGT40" s="71"/>
      <c r="DGW40" s="71"/>
      <c r="DGX40" s="71"/>
      <c r="DHA40" s="71"/>
      <c r="DHB40" s="71"/>
      <c r="DHE40" s="71"/>
      <c r="DHF40" s="71"/>
      <c r="DHI40" s="71"/>
      <c r="DHJ40" s="71"/>
      <c r="DHM40" s="71"/>
      <c r="DHN40" s="71"/>
      <c r="DHQ40" s="71"/>
      <c r="DHR40" s="71"/>
      <c r="DHU40" s="71"/>
      <c r="DHV40" s="71"/>
      <c r="DHY40" s="71"/>
      <c r="DHZ40" s="71"/>
      <c r="DIC40" s="71"/>
      <c r="DID40" s="71"/>
      <c r="DIG40" s="71"/>
      <c r="DIH40" s="71"/>
      <c r="DIK40" s="71"/>
      <c r="DIL40" s="71"/>
      <c r="DIO40" s="71"/>
      <c r="DIP40" s="71"/>
      <c r="DIS40" s="71"/>
      <c r="DIT40" s="71"/>
      <c r="DIW40" s="71"/>
      <c r="DIX40" s="71"/>
      <c r="DJA40" s="71"/>
      <c r="DJB40" s="71"/>
      <c r="DJE40" s="71"/>
      <c r="DJF40" s="71"/>
      <c r="DJI40" s="71"/>
      <c r="DJJ40" s="71"/>
      <c r="DJM40" s="71"/>
      <c r="DJN40" s="71"/>
      <c r="DJQ40" s="71"/>
      <c r="DJR40" s="71"/>
      <c r="DJU40" s="71"/>
      <c r="DJV40" s="71"/>
      <c r="DJY40" s="71"/>
      <c r="DJZ40" s="71"/>
      <c r="DKC40" s="71"/>
      <c r="DKD40" s="71"/>
      <c r="DKG40" s="71"/>
      <c r="DKH40" s="71"/>
      <c r="DKK40" s="71"/>
      <c r="DKL40" s="71"/>
      <c r="DKO40" s="71"/>
      <c r="DKP40" s="71"/>
      <c r="DKS40" s="71"/>
      <c r="DKT40" s="71"/>
      <c r="DKW40" s="71"/>
      <c r="DKX40" s="71"/>
      <c r="DLA40" s="71"/>
      <c r="DLB40" s="71"/>
      <c r="DLE40" s="71"/>
      <c r="DLF40" s="71"/>
      <c r="DLI40" s="71"/>
      <c r="DLJ40" s="71"/>
      <c r="DLM40" s="71"/>
      <c r="DLN40" s="71"/>
      <c r="DLQ40" s="71"/>
      <c r="DLR40" s="71"/>
      <c r="DLU40" s="71"/>
      <c r="DLV40" s="71"/>
      <c r="DLY40" s="71"/>
      <c r="DLZ40" s="71"/>
      <c r="DMC40" s="71"/>
      <c r="DMD40" s="71"/>
      <c r="DMG40" s="71"/>
      <c r="DMH40" s="71"/>
      <c r="DMK40" s="71"/>
      <c r="DML40" s="71"/>
      <c r="DMO40" s="71"/>
      <c r="DMP40" s="71"/>
      <c r="DMS40" s="71"/>
      <c r="DMT40" s="71"/>
      <c r="DMW40" s="71"/>
      <c r="DMX40" s="71"/>
      <c r="DNA40" s="71"/>
      <c r="DNB40" s="71"/>
      <c r="DNE40" s="71"/>
      <c r="DNF40" s="71"/>
      <c r="DNI40" s="71"/>
      <c r="DNJ40" s="71"/>
      <c r="DNM40" s="71"/>
      <c r="DNN40" s="71"/>
      <c r="DNQ40" s="71"/>
      <c r="DNR40" s="71"/>
      <c r="DNU40" s="71"/>
      <c r="DNV40" s="71"/>
      <c r="DNY40" s="71"/>
      <c r="DNZ40" s="71"/>
      <c r="DOC40" s="71"/>
      <c r="DOD40" s="71"/>
      <c r="DOG40" s="71"/>
      <c r="DOH40" s="71"/>
      <c r="DOK40" s="71"/>
      <c r="DOL40" s="71"/>
      <c r="DOO40" s="71"/>
      <c r="DOP40" s="71"/>
      <c r="DOS40" s="71"/>
      <c r="DOT40" s="71"/>
      <c r="DOW40" s="71"/>
      <c r="DOX40" s="71"/>
      <c r="DPA40" s="71"/>
      <c r="DPB40" s="71"/>
      <c r="DPE40" s="71"/>
      <c r="DPF40" s="71"/>
      <c r="DPI40" s="71"/>
      <c r="DPJ40" s="71"/>
      <c r="DPM40" s="71"/>
      <c r="DPN40" s="71"/>
      <c r="DPQ40" s="71"/>
      <c r="DPR40" s="71"/>
      <c r="DPU40" s="71"/>
      <c r="DPV40" s="71"/>
      <c r="DPY40" s="71"/>
      <c r="DPZ40" s="71"/>
      <c r="DQC40" s="71"/>
      <c r="DQD40" s="71"/>
      <c r="DQG40" s="71"/>
      <c r="DQH40" s="71"/>
      <c r="DQK40" s="71"/>
      <c r="DQL40" s="71"/>
      <c r="DQO40" s="71"/>
      <c r="DQP40" s="71"/>
      <c r="DQS40" s="71"/>
      <c r="DQT40" s="71"/>
      <c r="DQW40" s="71"/>
      <c r="DQX40" s="71"/>
      <c r="DRA40" s="71"/>
      <c r="DRB40" s="71"/>
      <c r="DRE40" s="71"/>
      <c r="DRF40" s="71"/>
      <c r="DRI40" s="71"/>
      <c r="DRJ40" s="71"/>
      <c r="DRM40" s="71"/>
      <c r="DRN40" s="71"/>
      <c r="DRQ40" s="71"/>
      <c r="DRR40" s="71"/>
      <c r="DRU40" s="71"/>
      <c r="DRV40" s="71"/>
      <c r="DRY40" s="71"/>
      <c r="DRZ40" s="71"/>
      <c r="DSC40" s="71"/>
      <c r="DSD40" s="71"/>
      <c r="DSG40" s="71"/>
      <c r="DSH40" s="71"/>
      <c r="DSK40" s="71"/>
      <c r="DSL40" s="71"/>
      <c r="DSO40" s="71"/>
      <c r="DSP40" s="71"/>
      <c r="DSS40" s="71"/>
      <c r="DST40" s="71"/>
      <c r="DSW40" s="71"/>
      <c r="DSX40" s="71"/>
      <c r="DTA40" s="71"/>
      <c r="DTB40" s="71"/>
      <c r="DTE40" s="71"/>
      <c r="DTF40" s="71"/>
      <c r="DTI40" s="71"/>
      <c r="DTJ40" s="71"/>
      <c r="DTM40" s="71"/>
      <c r="DTN40" s="71"/>
      <c r="DTQ40" s="71"/>
      <c r="DTR40" s="71"/>
      <c r="DTU40" s="71"/>
      <c r="DTV40" s="71"/>
      <c r="DTY40" s="71"/>
      <c r="DTZ40" s="71"/>
      <c r="DUC40" s="71"/>
      <c r="DUD40" s="71"/>
      <c r="DUG40" s="71"/>
      <c r="DUH40" s="71"/>
      <c r="DUK40" s="71"/>
      <c r="DUL40" s="71"/>
      <c r="DUO40" s="71"/>
      <c r="DUP40" s="71"/>
      <c r="DUS40" s="71"/>
      <c r="DUT40" s="71"/>
      <c r="DUW40" s="71"/>
      <c r="DUX40" s="71"/>
      <c r="DVA40" s="71"/>
      <c r="DVB40" s="71"/>
      <c r="DVE40" s="71"/>
      <c r="DVF40" s="71"/>
      <c r="DVI40" s="71"/>
      <c r="DVJ40" s="71"/>
      <c r="DVM40" s="71"/>
      <c r="DVN40" s="71"/>
      <c r="DVQ40" s="71"/>
      <c r="DVR40" s="71"/>
      <c r="DVU40" s="71"/>
      <c r="DVV40" s="71"/>
      <c r="DVY40" s="71"/>
      <c r="DVZ40" s="71"/>
      <c r="DWC40" s="71"/>
      <c r="DWD40" s="71"/>
      <c r="DWG40" s="71"/>
      <c r="DWH40" s="71"/>
      <c r="DWK40" s="71"/>
      <c r="DWL40" s="71"/>
      <c r="DWO40" s="71"/>
      <c r="DWP40" s="71"/>
      <c r="DWS40" s="71"/>
      <c r="DWT40" s="71"/>
      <c r="DWW40" s="71"/>
      <c r="DWX40" s="71"/>
      <c r="DXA40" s="71"/>
      <c r="DXB40" s="71"/>
      <c r="DXE40" s="71"/>
      <c r="DXF40" s="71"/>
      <c r="DXI40" s="71"/>
      <c r="DXJ40" s="71"/>
      <c r="DXM40" s="71"/>
      <c r="DXN40" s="71"/>
      <c r="DXQ40" s="71"/>
      <c r="DXR40" s="71"/>
      <c r="DXU40" s="71"/>
      <c r="DXV40" s="71"/>
      <c r="DXY40" s="71"/>
      <c r="DXZ40" s="71"/>
      <c r="DYC40" s="71"/>
      <c r="DYD40" s="71"/>
      <c r="DYG40" s="71"/>
      <c r="DYH40" s="71"/>
      <c r="DYK40" s="71"/>
      <c r="DYL40" s="71"/>
      <c r="DYO40" s="71"/>
      <c r="DYP40" s="71"/>
      <c r="DYS40" s="71"/>
      <c r="DYT40" s="71"/>
      <c r="DYW40" s="71"/>
      <c r="DYX40" s="71"/>
      <c r="DZA40" s="71"/>
      <c r="DZB40" s="71"/>
      <c r="DZE40" s="71"/>
      <c r="DZF40" s="71"/>
      <c r="DZI40" s="71"/>
      <c r="DZJ40" s="71"/>
      <c r="DZM40" s="71"/>
      <c r="DZN40" s="71"/>
      <c r="DZQ40" s="71"/>
      <c r="DZR40" s="71"/>
      <c r="DZU40" s="71"/>
      <c r="DZV40" s="71"/>
      <c r="DZY40" s="71"/>
      <c r="DZZ40" s="71"/>
      <c r="EAC40" s="71"/>
      <c r="EAD40" s="71"/>
      <c r="EAG40" s="71"/>
      <c r="EAH40" s="71"/>
      <c r="EAK40" s="71"/>
      <c r="EAL40" s="71"/>
      <c r="EAO40" s="71"/>
      <c r="EAP40" s="71"/>
      <c r="EAS40" s="71"/>
      <c r="EAT40" s="71"/>
      <c r="EAW40" s="71"/>
      <c r="EAX40" s="71"/>
      <c r="EBA40" s="71"/>
      <c r="EBB40" s="71"/>
      <c r="EBE40" s="71"/>
      <c r="EBF40" s="71"/>
      <c r="EBI40" s="71"/>
      <c r="EBJ40" s="71"/>
      <c r="EBM40" s="71"/>
      <c r="EBN40" s="71"/>
      <c r="EBQ40" s="71"/>
      <c r="EBR40" s="71"/>
      <c r="EBU40" s="71"/>
      <c r="EBV40" s="71"/>
      <c r="EBY40" s="71"/>
      <c r="EBZ40" s="71"/>
      <c r="ECC40" s="71"/>
      <c r="ECD40" s="71"/>
      <c r="ECG40" s="71"/>
      <c r="ECH40" s="71"/>
      <c r="ECK40" s="71"/>
      <c r="ECL40" s="71"/>
      <c r="ECO40" s="71"/>
      <c r="ECP40" s="71"/>
      <c r="ECS40" s="71"/>
      <c r="ECT40" s="71"/>
      <c r="ECW40" s="71"/>
      <c r="ECX40" s="71"/>
      <c r="EDA40" s="71"/>
      <c r="EDB40" s="71"/>
      <c r="EDE40" s="71"/>
      <c r="EDF40" s="71"/>
      <c r="EDI40" s="71"/>
      <c r="EDJ40" s="71"/>
      <c r="EDM40" s="71"/>
      <c r="EDN40" s="71"/>
      <c r="EDQ40" s="71"/>
      <c r="EDR40" s="71"/>
      <c r="EDU40" s="71"/>
      <c r="EDV40" s="71"/>
      <c r="EDY40" s="71"/>
      <c r="EDZ40" s="71"/>
      <c r="EEC40" s="71"/>
      <c r="EED40" s="71"/>
      <c r="EEG40" s="71"/>
      <c r="EEH40" s="71"/>
      <c r="EEK40" s="71"/>
      <c r="EEL40" s="71"/>
      <c r="EEO40" s="71"/>
      <c r="EEP40" s="71"/>
      <c r="EES40" s="71"/>
      <c r="EET40" s="71"/>
      <c r="EEW40" s="71"/>
      <c r="EEX40" s="71"/>
      <c r="EFA40" s="71"/>
      <c r="EFB40" s="71"/>
      <c r="EFE40" s="71"/>
      <c r="EFF40" s="71"/>
      <c r="EFI40" s="71"/>
      <c r="EFJ40" s="71"/>
      <c r="EFM40" s="71"/>
      <c r="EFN40" s="71"/>
      <c r="EFQ40" s="71"/>
      <c r="EFR40" s="71"/>
      <c r="EFU40" s="71"/>
      <c r="EFV40" s="71"/>
      <c r="EFY40" s="71"/>
      <c r="EFZ40" s="71"/>
      <c r="EGC40" s="71"/>
      <c r="EGD40" s="71"/>
      <c r="EGG40" s="71"/>
      <c r="EGH40" s="71"/>
      <c r="EGK40" s="71"/>
      <c r="EGL40" s="71"/>
      <c r="EGO40" s="71"/>
      <c r="EGP40" s="71"/>
      <c r="EGS40" s="71"/>
      <c r="EGT40" s="71"/>
      <c r="EGW40" s="71"/>
      <c r="EGX40" s="71"/>
      <c r="EHA40" s="71"/>
      <c r="EHB40" s="71"/>
      <c r="EHE40" s="71"/>
      <c r="EHF40" s="71"/>
      <c r="EHI40" s="71"/>
      <c r="EHJ40" s="71"/>
      <c r="EHM40" s="71"/>
      <c r="EHN40" s="71"/>
      <c r="EHQ40" s="71"/>
      <c r="EHR40" s="71"/>
      <c r="EHU40" s="71"/>
      <c r="EHV40" s="71"/>
      <c r="EHY40" s="71"/>
      <c r="EHZ40" s="71"/>
      <c r="EIC40" s="71"/>
      <c r="EID40" s="71"/>
      <c r="EIG40" s="71"/>
      <c r="EIH40" s="71"/>
      <c r="EIK40" s="71"/>
      <c r="EIL40" s="71"/>
      <c r="EIO40" s="71"/>
      <c r="EIP40" s="71"/>
      <c r="EIS40" s="71"/>
      <c r="EIT40" s="71"/>
      <c r="EIW40" s="71"/>
      <c r="EIX40" s="71"/>
      <c r="EJA40" s="71"/>
      <c r="EJB40" s="71"/>
      <c r="EJE40" s="71"/>
      <c r="EJF40" s="71"/>
      <c r="EJI40" s="71"/>
      <c r="EJJ40" s="71"/>
      <c r="EJM40" s="71"/>
      <c r="EJN40" s="71"/>
      <c r="EJQ40" s="71"/>
      <c r="EJR40" s="71"/>
      <c r="EJU40" s="71"/>
      <c r="EJV40" s="71"/>
      <c r="EJY40" s="71"/>
      <c r="EJZ40" s="71"/>
      <c r="EKC40" s="71"/>
      <c r="EKD40" s="71"/>
      <c r="EKG40" s="71"/>
      <c r="EKH40" s="71"/>
      <c r="EKK40" s="71"/>
      <c r="EKL40" s="71"/>
      <c r="EKO40" s="71"/>
      <c r="EKP40" s="71"/>
      <c r="EKS40" s="71"/>
      <c r="EKT40" s="71"/>
      <c r="EKW40" s="71"/>
      <c r="EKX40" s="71"/>
      <c r="ELA40" s="71"/>
      <c r="ELB40" s="71"/>
      <c r="ELE40" s="71"/>
      <c r="ELF40" s="71"/>
      <c r="ELI40" s="71"/>
      <c r="ELJ40" s="71"/>
      <c r="ELM40" s="71"/>
      <c r="ELN40" s="71"/>
      <c r="ELQ40" s="71"/>
      <c r="ELR40" s="71"/>
      <c r="ELU40" s="71"/>
      <c r="ELV40" s="71"/>
      <c r="ELY40" s="71"/>
      <c r="ELZ40" s="71"/>
      <c r="EMC40" s="71"/>
      <c r="EMD40" s="71"/>
      <c r="EMG40" s="71"/>
      <c r="EMH40" s="71"/>
      <c r="EMK40" s="71"/>
      <c r="EML40" s="71"/>
      <c r="EMO40" s="71"/>
      <c r="EMP40" s="71"/>
      <c r="EMS40" s="71"/>
      <c r="EMT40" s="71"/>
      <c r="EMW40" s="71"/>
      <c r="EMX40" s="71"/>
      <c r="ENA40" s="71"/>
      <c r="ENB40" s="71"/>
      <c r="ENE40" s="71"/>
      <c r="ENF40" s="71"/>
      <c r="ENI40" s="71"/>
      <c r="ENJ40" s="71"/>
      <c r="ENM40" s="71"/>
      <c r="ENN40" s="71"/>
      <c r="ENQ40" s="71"/>
      <c r="ENR40" s="71"/>
      <c r="ENU40" s="71"/>
      <c r="ENV40" s="71"/>
      <c r="ENY40" s="71"/>
      <c r="ENZ40" s="71"/>
      <c r="EOC40" s="71"/>
      <c r="EOD40" s="71"/>
      <c r="EOG40" s="71"/>
      <c r="EOH40" s="71"/>
      <c r="EOK40" s="71"/>
      <c r="EOL40" s="71"/>
      <c r="EOO40" s="71"/>
      <c r="EOP40" s="71"/>
      <c r="EOS40" s="71"/>
      <c r="EOT40" s="71"/>
      <c r="EOW40" s="71"/>
      <c r="EOX40" s="71"/>
      <c r="EPA40" s="71"/>
      <c r="EPB40" s="71"/>
      <c r="EPE40" s="71"/>
      <c r="EPF40" s="71"/>
      <c r="EPI40" s="71"/>
      <c r="EPJ40" s="71"/>
      <c r="EPM40" s="71"/>
      <c r="EPN40" s="71"/>
      <c r="EPQ40" s="71"/>
      <c r="EPR40" s="71"/>
      <c r="EPU40" s="71"/>
      <c r="EPV40" s="71"/>
      <c r="EPY40" s="71"/>
      <c r="EPZ40" s="71"/>
      <c r="EQC40" s="71"/>
      <c r="EQD40" s="71"/>
      <c r="EQG40" s="71"/>
      <c r="EQH40" s="71"/>
      <c r="EQK40" s="71"/>
      <c r="EQL40" s="71"/>
      <c r="EQO40" s="71"/>
      <c r="EQP40" s="71"/>
      <c r="EQS40" s="71"/>
      <c r="EQT40" s="71"/>
      <c r="EQW40" s="71"/>
      <c r="EQX40" s="71"/>
      <c r="ERA40" s="71"/>
      <c r="ERB40" s="71"/>
      <c r="ERE40" s="71"/>
      <c r="ERF40" s="71"/>
      <c r="ERI40" s="71"/>
      <c r="ERJ40" s="71"/>
      <c r="ERM40" s="71"/>
      <c r="ERN40" s="71"/>
      <c r="ERQ40" s="71"/>
      <c r="ERR40" s="71"/>
      <c r="ERU40" s="71"/>
      <c r="ERV40" s="71"/>
      <c r="ERY40" s="71"/>
      <c r="ERZ40" s="71"/>
      <c r="ESC40" s="71"/>
      <c r="ESD40" s="71"/>
      <c r="ESG40" s="71"/>
      <c r="ESH40" s="71"/>
      <c r="ESK40" s="71"/>
      <c r="ESL40" s="71"/>
      <c r="ESO40" s="71"/>
      <c r="ESP40" s="71"/>
      <c r="ESS40" s="71"/>
      <c r="EST40" s="71"/>
      <c r="ESW40" s="71"/>
      <c r="ESX40" s="71"/>
      <c r="ETA40" s="71"/>
      <c r="ETB40" s="71"/>
      <c r="ETE40" s="71"/>
      <c r="ETF40" s="71"/>
      <c r="ETI40" s="71"/>
      <c r="ETJ40" s="71"/>
      <c r="ETM40" s="71"/>
      <c r="ETN40" s="71"/>
      <c r="ETQ40" s="71"/>
      <c r="ETR40" s="71"/>
      <c r="ETU40" s="71"/>
      <c r="ETV40" s="71"/>
      <c r="ETY40" s="71"/>
      <c r="ETZ40" s="71"/>
      <c r="EUC40" s="71"/>
      <c r="EUD40" s="71"/>
      <c r="EUG40" s="71"/>
      <c r="EUH40" s="71"/>
      <c r="EUK40" s="71"/>
      <c r="EUL40" s="71"/>
      <c r="EUO40" s="71"/>
      <c r="EUP40" s="71"/>
      <c r="EUS40" s="71"/>
      <c r="EUT40" s="71"/>
      <c r="EUW40" s="71"/>
      <c r="EUX40" s="71"/>
      <c r="EVA40" s="71"/>
      <c r="EVB40" s="71"/>
      <c r="EVE40" s="71"/>
      <c r="EVF40" s="71"/>
      <c r="EVI40" s="71"/>
      <c r="EVJ40" s="71"/>
      <c r="EVM40" s="71"/>
      <c r="EVN40" s="71"/>
      <c r="EVQ40" s="71"/>
      <c r="EVR40" s="71"/>
      <c r="EVU40" s="71"/>
      <c r="EVV40" s="71"/>
      <c r="EVY40" s="71"/>
      <c r="EVZ40" s="71"/>
      <c r="EWC40" s="71"/>
      <c r="EWD40" s="71"/>
      <c r="EWG40" s="71"/>
      <c r="EWH40" s="71"/>
      <c r="EWK40" s="71"/>
      <c r="EWL40" s="71"/>
      <c r="EWO40" s="71"/>
      <c r="EWP40" s="71"/>
      <c r="EWS40" s="71"/>
      <c r="EWT40" s="71"/>
      <c r="EWW40" s="71"/>
      <c r="EWX40" s="71"/>
      <c r="EXA40" s="71"/>
      <c r="EXB40" s="71"/>
      <c r="EXE40" s="71"/>
      <c r="EXF40" s="71"/>
      <c r="EXI40" s="71"/>
      <c r="EXJ40" s="71"/>
      <c r="EXM40" s="71"/>
      <c r="EXN40" s="71"/>
      <c r="EXQ40" s="71"/>
      <c r="EXR40" s="71"/>
      <c r="EXU40" s="71"/>
      <c r="EXV40" s="71"/>
      <c r="EXY40" s="71"/>
      <c r="EXZ40" s="71"/>
      <c r="EYC40" s="71"/>
      <c r="EYD40" s="71"/>
      <c r="EYG40" s="71"/>
      <c r="EYH40" s="71"/>
      <c r="EYK40" s="71"/>
      <c r="EYL40" s="71"/>
      <c r="EYO40" s="71"/>
      <c r="EYP40" s="71"/>
      <c r="EYS40" s="71"/>
      <c r="EYT40" s="71"/>
      <c r="EYW40" s="71"/>
      <c r="EYX40" s="71"/>
      <c r="EZA40" s="71"/>
      <c r="EZB40" s="71"/>
      <c r="EZE40" s="71"/>
      <c r="EZF40" s="71"/>
      <c r="EZI40" s="71"/>
      <c r="EZJ40" s="71"/>
      <c r="EZM40" s="71"/>
      <c r="EZN40" s="71"/>
      <c r="EZQ40" s="71"/>
      <c r="EZR40" s="71"/>
      <c r="EZU40" s="71"/>
      <c r="EZV40" s="71"/>
      <c r="EZY40" s="71"/>
      <c r="EZZ40" s="71"/>
      <c r="FAC40" s="71"/>
      <c r="FAD40" s="71"/>
      <c r="FAG40" s="71"/>
      <c r="FAH40" s="71"/>
      <c r="FAK40" s="71"/>
      <c r="FAL40" s="71"/>
      <c r="FAO40" s="71"/>
      <c r="FAP40" s="71"/>
      <c r="FAS40" s="71"/>
      <c r="FAT40" s="71"/>
      <c r="FAW40" s="71"/>
      <c r="FAX40" s="71"/>
      <c r="FBA40" s="71"/>
      <c r="FBB40" s="71"/>
      <c r="FBE40" s="71"/>
      <c r="FBF40" s="71"/>
      <c r="FBI40" s="71"/>
      <c r="FBJ40" s="71"/>
      <c r="FBM40" s="71"/>
      <c r="FBN40" s="71"/>
      <c r="FBQ40" s="71"/>
      <c r="FBR40" s="71"/>
      <c r="FBU40" s="71"/>
      <c r="FBV40" s="71"/>
      <c r="FBY40" s="71"/>
      <c r="FBZ40" s="71"/>
      <c r="FCC40" s="71"/>
      <c r="FCD40" s="71"/>
      <c r="FCG40" s="71"/>
      <c r="FCH40" s="71"/>
      <c r="FCK40" s="71"/>
      <c r="FCL40" s="71"/>
      <c r="FCO40" s="71"/>
      <c r="FCP40" s="71"/>
      <c r="FCS40" s="71"/>
      <c r="FCT40" s="71"/>
      <c r="FCW40" s="71"/>
      <c r="FCX40" s="71"/>
      <c r="FDA40" s="71"/>
      <c r="FDB40" s="71"/>
      <c r="FDE40" s="71"/>
      <c r="FDF40" s="71"/>
      <c r="FDI40" s="71"/>
      <c r="FDJ40" s="71"/>
      <c r="FDM40" s="71"/>
      <c r="FDN40" s="71"/>
      <c r="FDQ40" s="71"/>
      <c r="FDR40" s="71"/>
      <c r="FDU40" s="71"/>
      <c r="FDV40" s="71"/>
      <c r="FDY40" s="71"/>
      <c r="FDZ40" s="71"/>
      <c r="FEC40" s="71"/>
      <c r="FED40" s="71"/>
      <c r="FEG40" s="71"/>
      <c r="FEH40" s="71"/>
      <c r="FEK40" s="71"/>
      <c r="FEL40" s="71"/>
      <c r="FEO40" s="71"/>
      <c r="FEP40" s="71"/>
      <c r="FES40" s="71"/>
      <c r="FET40" s="71"/>
      <c r="FEW40" s="71"/>
      <c r="FEX40" s="71"/>
      <c r="FFA40" s="71"/>
      <c r="FFB40" s="71"/>
      <c r="FFE40" s="71"/>
      <c r="FFF40" s="71"/>
      <c r="FFI40" s="71"/>
      <c r="FFJ40" s="71"/>
      <c r="FFM40" s="71"/>
      <c r="FFN40" s="71"/>
      <c r="FFQ40" s="71"/>
      <c r="FFR40" s="71"/>
      <c r="FFU40" s="71"/>
      <c r="FFV40" s="71"/>
      <c r="FFY40" s="71"/>
      <c r="FFZ40" s="71"/>
      <c r="FGC40" s="71"/>
      <c r="FGD40" s="71"/>
      <c r="FGG40" s="71"/>
      <c r="FGH40" s="71"/>
      <c r="FGK40" s="71"/>
      <c r="FGL40" s="71"/>
      <c r="FGO40" s="71"/>
      <c r="FGP40" s="71"/>
      <c r="FGS40" s="71"/>
      <c r="FGT40" s="71"/>
      <c r="FGW40" s="71"/>
      <c r="FGX40" s="71"/>
      <c r="FHA40" s="71"/>
      <c r="FHB40" s="71"/>
      <c r="FHE40" s="71"/>
      <c r="FHF40" s="71"/>
      <c r="FHI40" s="71"/>
      <c r="FHJ40" s="71"/>
      <c r="FHM40" s="71"/>
      <c r="FHN40" s="71"/>
      <c r="FHQ40" s="71"/>
      <c r="FHR40" s="71"/>
      <c r="FHU40" s="71"/>
      <c r="FHV40" s="71"/>
      <c r="FHY40" s="71"/>
      <c r="FHZ40" s="71"/>
      <c r="FIC40" s="71"/>
      <c r="FID40" s="71"/>
      <c r="FIG40" s="71"/>
      <c r="FIH40" s="71"/>
      <c r="FIK40" s="71"/>
      <c r="FIL40" s="71"/>
      <c r="FIO40" s="71"/>
      <c r="FIP40" s="71"/>
      <c r="FIS40" s="71"/>
      <c r="FIT40" s="71"/>
      <c r="FIW40" s="71"/>
      <c r="FIX40" s="71"/>
      <c r="FJA40" s="71"/>
      <c r="FJB40" s="71"/>
      <c r="FJE40" s="71"/>
      <c r="FJF40" s="71"/>
      <c r="FJI40" s="71"/>
      <c r="FJJ40" s="71"/>
      <c r="FJM40" s="71"/>
      <c r="FJN40" s="71"/>
      <c r="FJQ40" s="71"/>
      <c r="FJR40" s="71"/>
      <c r="FJU40" s="71"/>
      <c r="FJV40" s="71"/>
      <c r="FJY40" s="71"/>
      <c r="FJZ40" s="71"/>
      <c r="FKC40" s="71"/>
      <c r="FKD40" s="71"/>
      <c r="FKG40" s="71"/>
      <c r="FKH40" s="71"/>
      <c r="FKK40" s="71"/>
      <c r="FKL40" s="71"/>
      <c r="FKO40" s="71"/>
      <c r="FKP40" s="71"/>
      <c r="FKS40" s="71"/>
      <c r="FKT40" s="71"/>
      <c r="FKW40" s="71"/>
      <c r="FKX40" s="71"/>
      <c r="FLA40" s="71"/>
      <c r="FLB40" s="71"/>
      <c r="FLE40" s="71"/>
      <c r="FLF40" s="71"/>
      <c r="FLI40" s="71"/>
      <c r="FLJ40" s="71"/>
      <c r="FLM40" s="71"/>
      <c r="FLN40" s="71"/>
      <c r="FLQ40" s="71"/>
      <c r="FLR40" s="71"/>
      <c r="FLU40" s="71"/>
      <c r="FLV40" s="71"/>
      <c r="FLY40" s="71"/>
      <c r="FLZ40" s="71"/>
      <c r="FMC40" s="71"/>
      <c r="FMD40" s="71"/>
      <c r="FMG40" s="71"/>
      <c r="FMH40" s="71"/>
      <c r="FMK40" s="71"/>
      <c r="FML40" s="71"/>
      <c r="FMO40" s="71"/>
      <c r="FMP40" s="71"/>
      <c r="FMS40" s="71"/>
      <c r="FMT40" s="71"/>
      <c r="FMW40" s="71"/>
      <c r="FMX40" s="71"/>
      <c r="FNA40" s="71"/>
      <c r="FNB40" s="71"/>
      <c r="FNE40" s="71"/>
      <c r="FNF40" s="71"/>
      <c r="FNI40" s="71"/>
      <c r="FNJ40" s="71"/>
      <c r="FNM40" s="71"/>
      <c r="FNN40" s="71"/>
      <c r="FNQ40" s="71"/>
      <c r="FNR40" s="71"/>
      <c r="FNU40" s="71"/>
      <c r="FNV40" s="71"/>
      <c r="FNY40" s="71"/>
      <c r="FNZ40" s="71"/>
      <c r="FOC40" s="71"/>
      <c r="FOD40" s="71"/>
      <c r="FOG40" s="71"/>
      <c r="FOH40" s="71"/>
      <c r="FOK40" s="71"/>
      <c r="FOL40" s="71"/>
      <c r="FOO40" s="71"/>
      <c r="FOP40" s="71"/>
      <c r="FOS40" s="71"/>
      <c r="FOT40" s="71"/>
      <c r="FOW40" s="71"/>
      <c r="FOX40" s="71"/>
      <c r="FPA40" s="71"/>
      <c r="FPB40" s="71"/>
      <c r="FPE40" s="71"/>
      <c r="FPF40" s="71"/>
      <c r="FPI40" s="71"/>
      <c r="FPJ40" s="71"/>
      <c r="FPM40" s="71"/>
      <c r="FPN40" s="71"/>
      <c r="FPQ40" s="71"/>
      <c r="FPR40" s="71"/>
      <c r="FPU40" s="71"/>
      <c r="FPV40" s="71"/>
      <c r="FPY40" s="71"/>
      <c r="FPZ40" s="71"/>
      <c r="FQC40" s="71"/>
      <c r="FQD40" s="71"/>
      <c r="FQG40" s="71"/>
      <c r="FQH40" s="71"/>
      <c r="FQK40" s="71"/>
      <c r="FQL40" s="71"/>
      <c r="FQO40" s="71"/>
      <c r="FQP40" s="71"/>
      <c r="FQS40" s="71"/>
      <c r="FQT40" s="71"/>
      <c r="FQW40" s="71"/>
      <c r="FQX40" s="71"/>
      <c r="FRA40" s="71"/>
      <c r="FRB40" s="71"/>
      <c r="FRE40" s="71"/>
      <c r="FRF40" s="71"/>
      <c r="FRI40" s="71"/>
      <c r="FRJ40" s="71"/>
      <c r="FRM40" s="71"/>
      <c r="FRN40" s="71"/>
      <c r="FRQ40" s="71"/>
      <c r="FRR40" s="71"/>
      <c r="FRU40" s="71"/>
      <c r="FRV40" s="71"/>
      <c r="FRY40" s="71"/>
      <c r="FRZ40" s="71"/>
      <c r="FSC40" s="71"/>
      <c r="FSD40" s="71"/>
      <c r="FSG40" s="71"/>
      <c r="FSH40" s="71"/>
      <c r="FSK40" s="71"/>
      <c r="FSL40" s="71"/>
      <c r="FSO40" s="71"/>
      <c r="FSP40" s="71"/>
      <c r="FSS40" s="71"/>
      <c r="FST40" s="71"/>
      <c r="FSW40" s="71"/>
      <c r="FSX40" s="71"/>
      <c r="FTA40" s="71"/>
      <c r="FTB40" s="71"/>
      <c r="FTE40" s="71"/>
      <c r="FTF40" s="71"/>
      <c r="FTI40" s="71"/>
      <c r="FTJ40" s="71"/>
      <c r="FTM40" s="71"/>
      <c r="FTN40" s="71"/>
      <c r="FTQ40" s="71"/>
      <c r="FTR40" s="71"/>
      <c r="FTU40" s="71"/>
      <c r="FTV40" s="71"/>
      <c r="FTY40" s="71"/>
      <c r="FTZ40" s="71"/>
      <c r="FUC40" s="71"/>
      <c r="FUD40" s="71"/>
      <c r="FUG40" s="71"/>
      <c r="FUH40" s="71"/>
      <c r="FUK40" s="71"/>
      <c r="FUL40" s="71"/>
      <c r="FUO40" s="71"/>
      <c r="FUP40" s="71"/>
      <c r="FUS40" s="71"/>
      <c r="FUT40" s="71"/>
      <c r="FUW40" s="71"/>
      <c r="FUX40" s="71"/>
      <c r="FVA40" s="71"/>
      <c r="FVB40" s="71"/>
      <c r="FVE40" s="71"/>
      <c r="FVF40" s="71"/>
      <c r="FVI40" s="71"/>
      <c r="FVJ40" s="71"/>
      <c r="FVM40" s="71"/>
      <c r="FVN40" s="71"/>
      <c r="FVQ40" s="71"/>
      <c r="FVR40" s="71"/>
      <c r="FVU40" s="71"/>
      <c r="FVV40" s="71"/>
      <c r="FVY40" s="71"/>
      <c r="FVZ40" s="71"/>
      <c r="FWC40" s="71"/>
      <c r="FWD40" s="71"/>
      <c r="FWG40" s="71"/>
      <c r="FWH40" s="71"/>
      <c r="FWK40" s="71"/>
      <c r="FWL40" s="71"/>
      <c r="FWO40" s="71"/>
      <c r="FWP40" s="71"/>
      <c r="FWS40" s="71"/>
      <c r="FWT40" s="71"/>
      <c r="FWW40" s="71"/>
      <c r="FWX40" s="71"/>
      <c r="FXA40" s="71"/>
      <c r="FXB40" s="71"/>
      <c r="FXE40" s="71"/>
      <c r="FXF40" s="71"/>
      <c r="FXI40" s="71"/>
      <c r="FXJ40" s="71"/>
      <c r="FXM40" s="71"/>
      <c r="FXN40" s="71"/>
      <c r="FXQ40" s="71"/>
      <c r="FXR40" s="71"/>
      <c r="FXU40" s="71"/>
      <c r="FXV40" s="71"/>
      <c r="FXY40" s="71"/>
      <c r="FXZ40" s="71"/>
      <c r="FYC40" s="71"/>
      <c r="FYD40" s="71"/>
      <c r="FYG40" s="71"/>
      <c r="FYH40" s="71"/>
      <c r="FYK40" s="71"/>
      <c r="FYL40" s="71"/>
      <c r="FYO40" s="71"/>
      <c r="FYP40" s="71"/>
      <c r="FYS40" s="71"/>
      <c r="FYT40" s="71"/>
      <c r="FYW40" s="71"/>
      <c r="FYX40" s="71"/>
      <c r="FZA40" s="71"/>
      <c r="FZB40" s="71"/>
      <c r="FZE40" s="71"/>
      <c r="FZF40" s="71"/>
      <c r="FZI40" s="71"/>
      <c r="FZJ40" s="71"/>
      <c r="FZM40" s="71"/>
      <c r="FZN40" s="71"/>
      <c r="FZQ40" s="71"/>
      <c r="FZR40" s="71"/>
      <c r="FZU40" s="71"/>
      <c r="FZV40" s="71"/>
      <c r="FZY40" s="71"/>
      <c r="FZZ40" s="71"/>
      <c r="GAC40" s="71"/>
      <c r="GAD40" s="71"/>
      <c r="GAG40" s="71"/>
      <c r="GAH40" s="71"/>
      <c r="GAK40" s="71"/>
      <c r="GAL40" s="71"/>
      <c r="GAO40" s="71"/>
      <c r="GAP40" s="71"/>
      <c r="GAS40" s="71"/>
      <c r="GAT40" s="71"/>
      <c r="GAW40" s="71"/>
      <c r="GAX40" s="71"/>
      <c r="GBA40" s="71"/>
      <c r="GBB40" s="71"/>
      <c r="GBE40" s="71"/>
      <c r="GBF40" s="71"/>
      <c r="GBI40" s="71"/>
      <c r="GBJ40" s="71"/>
      <c r="GBM40" s="71"/>
      <c r="GBN40" s="71"/>
      <c r="GBQ40" s="71"/>
      <c r="GBR40" s="71"/>
      <c r="GBU40" s="71"/>
      <c r="GBV40" s="71"/>
      <c r="GBY40" s="71"/>
      <c r="GBZ40" s="71"/>
      <c r="GCC40" s="71"/>
      <c r="GCD40" s="71"/>
      <c r="GCG40" s="71"/>
      <c r="GCH40" s="71"/>
      <c r="GCK40" s="71"/>
      <c r="GCL40" s="71"/>
      <c r="GCO40" s="71"/>
      <c r="GCP40" s="71"/>
      <c r="GCS40" s="71"/>
      <c r="GCT40" s="71"/>
      <c r="GCW40" s="71"/>
      <c r="GCX40" s="71"/>
      <c r="GDA40" s="71"/>
      <c r="GDB40" s="71"/>
      <c r="GDE40" s="71"/>
      <c r="GDF40" s="71"/>
      <c r="GDI40" s="71"/>
      <c r="GDJ40" s="71"/>
      <c r="GDM40" s="71"/>
      <c r="GDN40" s="71"/>
      <c r="GDQ40" s="71"/>
      <c r="GDR40" s="71"/>
      <c r="GDU40" s="71"/>
      <c r="GDV40" s="71"/>
      <c r="GDY40" s="71"/>
      <c r="GDZ40" s="71"/>
      <c r="GEC40" s="71"/>
      <c r="GED40" s="71"/>
      <c r="GEG40" s="71"/>
      <c r="GEH40" s="71"/>
      <c r="GEK40" s="71"/>
      <c r="GEL40" s="71"/>
      <c r="GEO40" s="71"/>
      <c r="GEP40" s="71"/>
      <c r="GES40" s="71"/>
      <c r="GET40" s="71"/>
      <c r="GEW40" s="71"/>
      <c r="GEX40" s="71"/>
      <c r="GFA40" s="71"/>
      <c r="GFB40" s="71"/>
      <c r="GFE40" s="71"/>
      <c r="GFF40" s="71"/>
      <c r="GFI40" s="71"/>
      <c r="GFJ40" s="71"/>
      <c r="GFM40" s="71"/>
      <c r="GFN40" s="71"/>
      <c r="GFQ40" s="71"/>
      <c r="GFR40" s="71"/>
      <c r="GFU40" s="71"/>
      <c r="GFV40" s="71"/>
      <c r="GFY40" s="71"/>
      <c r="GFZ40" s="71"/>
      <c r="GGC40" s="71"/>
      <c r="GGD40" s="71"/>
      <c r="GGG40" s="71"/>
      <c r="GGH40" s="71"/>
      <c r="GGK40" s="71"/>
      <c r="GGL40" s="71"/>
      <c r="GGO40" s="71"/>
      <c r="GGP40" s="71"/>
      <c r="GGS40" s="71"/>
      <c r="GGT40" s="71"/>
      <c r="GGW40" s="71"/>
      <c r="GGX40" s="71"/>
      <c r="GHA40" s="71"/>
      <c r="GHB40" s="71"/>
      <c r="GHE40" s="71"/>
      <c r="GHF40" s="71"/>
      <c r="GHI40" s="71"/>
      <c r="GHJ40" s="71"/>
      <c r="GHM40" s="71"/>
      <c r="GHN40" s="71"/>
      <c r="GHQ40" s="71"/>
      <c r="GHR40" s="71"/>
      <c r="GHU40" s="71"/>
      <c r="GHV40" s="71"/>
      <c r="GHY40" s="71"/>
      <c r="GHZ40" s="71"/>
      <c r="GIC40" s="71"/>
      <c r="GID40" s="71"/>
      <c r="GIG40" s="71"/>
      <c r="GIH40" s="71"/>
      <c r="GIK40" s="71"/>
      <c r="GIL40" s="71"/>
      <c r="GIO40" s="71"/>
      <c r="GIP40" s="71"/>
      <c r="GIS40" s="71"/>
      <c r="GIT40" s="71"/>
      <c r="GIW40" s="71"/>
      <c r="GIX40" s="71"/>
      <c r="GJA40" s="71"/>
      <c r="GJB40" s="71"/>
      <c r="GJE40" s="71"/>
      <c r="GJF40" s="71"/>
      <c r="GJI40" s="71"/>
      <c r="GJJ40" s="71"/>
      <c r="GJM40" s="71"/>
      <c r="GJN40" s="71"/>
      <c r="GJQ40" s="71"/>
      <c r="GJR40" s="71"/>
      <c r="GJU40" s="71"/>
      <c r="GJV40" s="71"/>
      <c r="GJY40" s="71"/>
      <c r="GJZ40" s="71"/>
      <c r="GKC40" s="71"/>
      <c r="GKD40" s="71"/>
      <c r="GKG40" s="71"/>
      <c r="GKH40" s="71"/>
      <c r="GKK40" s="71"/>
      <c r="GKL40" s="71"/>
      <c r="GKO40" s="71"/>
      <c r="GKP40" s="71"/>
      <c r="GKS40" s="71"/>
      <c r="GKT40" s="71"/>
      <c r="GKW40" s="71"/>
      <c r="GKX40" s="71"/>
      <c r="GLA40" s="71"/>
      <c r="GLB40" s="71"/>
      <c r="GLE40" s="71"/>
      <c r="GLF40" s="71"/>
      <c r="GLI40" s="71"/>
      <c r="GLJ40" s="71"/>
      <c r="GLM40" s="71"/>
      <c r="GLN40" s="71"/>
      <c r="GLQ40" s="71"/>
      <c r="GLR40" s="71"/>
      <c r="GLU40" s="71"/>
      <c r="GLV40" s="71"/>
      <c r="GLY40" s="71"/>
      <c r="GLZ40" s="71"/>
      <c r="GMC40" s="71"/>
      <c r="GMD40" s="71"/>
      <c r="GMG40" s="71"/>
      <c r="GMH40" s="71"/>
      <c r="GMK40" s="71"/>
      <c r="GML40" s="71"/>
      <c r="GMO40" s="71"/>
      <c r="GMP40" s="71"/>
      <c r="GMS40" s="71"/>
      <c r="GMT40" s="71"/>
      <c r="GMW40" s="71"/>
      <c r="GMX40" s="71"/>
      <c r="GNA40" s="71"/>
      <c r="GNB40" s="71"/>
      <c r="GNE40" s="71"/>
      <c r="GNF40" s="71"/>
      <c r="GNI40" s="71"/>
      <c r="GNJ40" s="71"/>
      <c r="GNM40" s="71"/>
      <c r="GNN40" s="71"/>
      <c r="GNQ40" s="71"/>
      <c r="GNR40" s="71"/>
      <c r="GNU40" s="71"/>
      <c r="GNV40" s="71"/>
      <c r="GNY40" s="71"/>
      <c r="GNZ40" s="71"/>
      <c r="GOC40" s="71"/>
      <c r="GOD40" s="71"/>
      <c r="GOG40" s="71"/>
      <c r="GOH40" s="71"/>
      <c r="GOK40" s="71"/>
      <c r="GOL40" s="71"/>
      <c r="GOO40" s="71"/>
      <c r="GOP40" s="71"/>
      <c r="GOS40" s="71"/>
      <c r="GOT40" s="71"/>
      <c r="GOW40" s="71"/>
      <c r="GOX40" s="71"/>
      <c r="GPA40" s="71"/>
      <c r="GPB40" s="71"/>
      <c r="GPE40" s="71"/>
      <c r="GPF40" s="71"/>
      <c r="GPI40" s="71"/>
      <c r="GPJ40" s="71"/>
      <c r="GPM40" s="71"/>
      <c r="GPN40" s="71"/>
      <c r="GPQ40" s="71"/>
      <c r="GPR40" s="71"/>
      <c r="GPU40" s="71"/>
      <c r="GPV40" s="71"/>
      <c r="GPY40" s="71"/>
      <c r="GPZ40" s="71"/>
      <c r="GQC40" s="71"/>
      <c r="GQD40" s="71"/>
      <c r="GQG40" s="71"/>
      <c r="GQH40" s="71"/>
      <c r="GQK40" s="71"/>
      <c r="GQL40" s="71"/>
      <c r="GQO40" s="71"/>
      <c r="GQP40" s="71"/>
      <c r="GQS40" s="71"/>
      <c r="GQT40" s="71"/>
      <c r="GQW40" s="71"/>
      <c r="GQX40" s="71"/>
      <c r="GRA40" s="71"/>
      <c r="GRB40" s="71"/>
      <c r="GRE40" s="71"/>
      <c r="GRF40" s="71"/>
      <c r="GRI40" s="71"/>
      <c r="GRJ40" s="71"/>
      <c r="GRM40" s="71"/>
      <c r="GRN40" s="71"/>
      <c r="GRQ40" s="71"/>
      <c r="GRR40" s="71"/>
      <c r="GRU40" s="71"/>
      <c r="GRV40" s="71"/>
      <c r="GRY40" s="71"/>
      <c r="GRZ40" s="71"/>
      <c r="GSC40" s="71"/>
      <c r="GSD40" s="71"/>
      <c r="GSG40" s="71"/>
      <c r="GSH40" s="71"/>
      <c r="GSK40" s="71"/>
      <c r="GSL40" s="71"/>
      <c r="GSO40" s="71"/>
      <c r="GSP40" s="71"/>
      <c r="GSS40" s="71"/>
      <c r="GST40" s="71"/>
      <c r="GSW40" s="71"/>
      <c r="GSX40" s="71"/>
      <c r="GTA40" s="71"/>
      <c r="GTB40" s="71"/>
      <c r="GTE40" s="71"/>
      <c r="GTF40" s="71"/>
      <c r="GTI40" s="71"/>
      <c r="GTJ40" s="71"/>
      <c r="GTM40" s="71"/>
      <c r="GTN40" s="71"/>
      <c r="GTQ40" s="71"/>
      <c r="GTR40" s="71"/>
      <c r="GTU40" s="71"/>
      <c r="GTV40" s="71"/>
      <c r="GTY40" s="71"/>
      <c r="GTZ40" s="71"/>
      <c r="GUC40" s="71"/>
      <c r="GUD40" s="71"/>
      <c r="GUG40" s="71"/>
      <c r="GUH40" s="71"/>
      <c r="GUK40" s="71"/>
      <c r="GUL40" s="71"/>
      <c r="GUO40" s="71"/>
      <c r="GUP40" s="71"/>
      <c r="GUS40" s="71"/>
      <c r="GUT40" s="71"/>
      <c r="GUW40" s="71"/>
      <c r="GUX40" s="71"/>
      <c r="GVA40" s="71"/>
      <c r="GVB40" s="71"/>
      <c r="GVE40" s="71"/>
      <c r="GVF40" s="71"/>
      <c r="GVI40" s="71"/>
      <c r="GVJ40" s="71"/>
      <c r="GVM40" s="71"/>
      <c r="GVN40" s="71"/>
      <c r="GVQ40" s="71"/>
      <c r="GVR40" s="71"/>
      <c r="GVU40" s="71"/>
      <c r="GVV40" s="71"/>
      <c r="GVY40" s="71"/>
      <c r="GVZ40" s="71"/>
      <c r="GWC40" s="71"/>
      <c r="GWD40" s="71"/>
      <c r="GWG40" s="71"/>
      <c r="GWH40" s="71"/>
      <c r="GWK40" s="71"/>
      <c r="GWL40" s="71"/>
      <c r="GWO40" s="71"/>
      <c r="GWP40" s="71"/>
      <c r="GWS40" s="71"/>
      <c r="GWT40" s="71"/>
      <c r="GWW40" s="71"/>
      <c r="GWX40" s="71"/>
      <c r="GXA40" s="71"/>
      <c r="GXB40" s="71"/>
      <c r="GXE40" s="71"/>
      <c r="GXF40" s="71"/>
      <c r="GXI40" s="71"/>
      <c r="GXJ40" s="71"/>
      <c r="GXM40" s="71"/>
      <c r="GXN40" s="71"/>
      <c r="GXQ40" s="71"/>
      <c r="GXR40" s="71"/>
      <c r="GXU40" s="71"/>
      <c r="GXV40" s="71"/>
      <c r="GXY40" s="71"/>
      <c r="GXZ40" s="71"/>
      <c r="GYC40" s="71"/>
      <c r="GYD40" s="71"/>
      <c r="GYG40" s="71"/>
      <c r="GYH40" s="71"/>
      <c r="GYK40" s="71"/>
      <c r="GYL40" s="71"/>
      <c r="GYO40" s="71"/>
      <c r="GYP40" s="71"/>
      <c r="GYS40" s="71"/>
      <c r="GYT40" s="71"/>
      <c r="GYW40" s="71"/>
      <c r="GYX40" s="71"/>
      <c r="GZA40" s="71"/>
      <c r="GZB40" s="71"/>
      <c r="GZE40" s="71"/>
      <c r="GZF40" s="71"/>
      <c r="GZI40" s="71"/>
      <c r="GZJ40" s="71"/>
      <c r="GZM40" s="71"/>
      <c r="GZN40" s="71"/>
      <c r="GZQ40" s="71"/>
      <c r="GZR40" s="71"/>
      <c r="GZU40" s="71"/>
      <c r="GZV40" s="71"/>
      <c r="GZY40" s="71"/>
      <c r="GZZ40" s="71"/>
      <c r="HAC40" s="71"/>
      <c r="HAD40" s="71"/>
      <c r="HAG40" s="71"/>
      <c r="HAH40" s="71"/>
      <c r="HAK40" s="71"/>
      <c r="HAL40" s="71"/>
      <c r="HAO40" s="71"/>
      <c r="HAP40" s="71"/>
      <c r="HAS40" s="71"/>
      <c r="HAT40" s="71"/>
      <c r="HAW40" s="71"/>
      <c r="HAX40" s="71"/>
      <c r="HBA40" s="71"/>
      <c r="HBB40" s="71"/>
      <c r="HBE40" s="71"/>
      <c r="HBF40" s="71"/>
      <c r="HBI40" s="71"/>
      <c r="HBJ40" s="71"/>
      <c r="HBM40" s="71"/>
      <c r="HBN40" s="71"/>
      <c r="HBQ40" s="71"/>
      <c r="HBR40" s="71"/>
      <c r="HBU40" s="71"/>
      <c r="HBV40" s="71"/>
      <c r="HBY40" s="71"/>
      <c r="HBZ40" s="71"/>
      <c r="HCC40" s="71"/>
      <c r="HCD40" s="71"/>
      <c r="HCG40" s="71"/>
      <c r="HCH40" s="71"/>
      <c r="HCK40" s="71"/>
      <c r="HCL40" s="71"/>
      <c r="HCO40" s="71"/>
      <c r="HCP40" s="71"/>
      <c r="HCS40" s="71"/>
      <c r="HCT40" s="71"/>
      <c r="HCW40" s="71"/>
      <c r="HCX40" s="71"/>
      <c r="HDA40" s="71"/>
      <c r="HDB40" s="71"/>
      <c r="HDE40" s="71"/>
      <c r="HDF40" s="71"/>
      <c r="HDI40" s="71"/>
      <c r="HDJ40" s="71"/>
      <c r="HDM40" s="71"/>
      <c r="HDN40" s="71"/>
      <c r="HDQ40" s="71"/>
      <c r="HDR40" s="71"/>
      <c r="HDU40" s="71"/>
      <c r="HDV40" s="71"/>
      <c r="HDY40" s="71"/>
      <c r="HDZ40" s="71"/>
      <c r="HEC40" s="71"/>
      <c r="HED40" s="71"/>
      <c r="HEG40" s="71"/>
      <c r="HEH40" s="71"/>
      <c r="HEK40" s="71"/>
      <c r="HEL40" s="71"/>
      <c r="HEO40" s="71"/>
      <c r="HEP40" s="71"/>
      <c r="HES40" s="71"/>
      <c r="HET40" s="71"/>
      <c r="HEW40" s="71"/>
      <c r="HEX40" s="71"/>
      <c r="HFA40" s="71"/>
      <c r="HFB40" s="71"/>
      <c r="HFE40" s="71"/>
      <c r="HFF40" s="71"/>
      <c r="HFI40" s="71"/>
      <c r="HFJ40" s="71"/>
      <c r="HFM40" s="71"/>
      <c r="HFN40" s="71"/>
      <c r="HFQ40" s="71"/>
      <c r="HFR40" s="71"/>
      <c r="HFU40" s="71"/>
      <c r="HFV40" s="71"/>
      <c r="HFY40" s="71"/>
      <c r="HFZ40" s="71"/>
      <c r="HGC40" s="71"/>
      <c r="HGD40" s="71"/>
      <c r="HGG40" s="71"/>
      <c r="HGH40" s="71"/>
      <c r="HGK40" s="71"/>
      <c r="HGL40" s="71"/>
      <c r="HGO40" s="71"/>
      <c r="HGP40" s="71"/>
      <c r="HGS40" s="71"/>
      <c r="HGT40" s="71"/>
      <c r="HGW40" s="71"/>
      <c r="HGX40" s="71"/>
      <c r="HHA40" s="71"/>
      <c r="HHB40" s="71"/>
      <c r="HHE40" s="71"/>
      <c r="HHF40" s="71"/>
      <c r="HHI40" s="71"/>
      <c r="HHJ40" s="71"/>
      <c r="HHM40" s="71"/>
      <c r="HHN40" s="71"/>
      <c r="HHQ40" s="71"/>
      <c r="HHR40" s="71"/>
      <c r="HHU40" s="71"/>
      <c r="HHV40" s="71"/>
      <c r="HHY40" s="71"/>
      <c r="HHZ40" s="71"/>
      <c r="HIC40" s="71"/>
      <c r="HID40" s="71"/>
      <c r="HIG40" s="71"/>
      <c r="HIH40" s="71"/>
      <c r="HIK40" s="71"/>
      <c r="HIL40" s="71"/>
      <c r="HIO40" s="71"/>
      <c r="HIP40" s="71"/>
      <c r="HIS40" s="71"/>
      <c r="HIT40" s="71"/>
      <c r="HIW40" s="71"/>
      <c r="HIX40" s="71"/>
      <c r="HJA40" s="71"/>
      <c r="HJB40" s="71"/>
      <c r="HJE40" s="71"/>
      <c r="HJF40" s="71"/>
      <c r="HJI40" s="71"/>
      <c r="HJJ40" s="71"/>
      <c r="HJM40" s="71"/>
      <c r="HJN40" s="71"/>
      <c r="HJQ40" s="71"/>
      <c r="HJR40" s="71"/>
      <c r="HJU40" s="71"/>
      <c r="HJV40" s="71"/>
      <c r="HJY40" s="71"/>
      <c r="HJZ40" s="71"/>
      <c r="HKC40" s="71"/>
      <c r="HKD40" s="71"/>
      <c r="HKG40" s="71"/>
      <c r="HKH40" s="71"/>
      <c r="HKK40" s="71"/>
      <c r="HKL40" s="71"/>
      <c r="HKO40" s="71"/>
      <c r="HKP40" s="71"/>
      <c r="HKS40" s="71"/>
      <c r="HKT40" s="71"/>
      <c r="HKW40" s="71"/>
      <c r="HKX40" s="71"/>
      <c r="HLA40" s="71"/>
      <c r="HLB40" s="71"/>
      <c r="HLE40" s="71"/>
      <c r="HLF40" s="71"/>
      <c r="HLI40" s="71"/>
      <c r="HLJ40" s="71"/>
      <c r="HLM40" s="71"/>
      <c r="HLN40" s="71"/>
      <c r="HLQ40" s="71"/>
      <c r="HLR40" s="71"/>
      <c r="HLU40" s="71"/>
      <c r="HLV40" s="71"/>
      <c r="HLY40" s="71"/>
      <c r="HLZ40" s="71"/>
      <c r="HMC40" s="71"/>
      <c r="HMD40" s="71"/>
      <c r="HMG40" s="71"/>
      <c r="HMH40" s="71"/>
      <c r="HMK40" s="71"/>
      <c r="HML40" s="71"/>
      <c r="HMO40" s="71"/>
      <c r="HMP40" s="71"/>
      <c r="HMS40" s="71"/>
      <c r="HMT40" s="71"/>
      <c r="HMW40" s="71"/>
      <c r="HMX40" s="71"/>
      <c r="HNA40" s="71"/>
      <c r="HNB40" s="71"/>
      <c r="HNE40" s="71"/>
      <c r="HNF40" s="71"/>
      <c r="HNI40" s="71"/>
      <c r="HNJ40" s="71"/>
      <c r="HNM40" s="71"/>
      <c r="HNN40" s="71"/>
      <c r="HNQ40" s="71"/>
      <c r="HNR40" s="71"/>
      <c r="HNU40" s="71"/>
      <c r="HNV40" s="71"/>
      <c r="HNY40" s="71"/>
      <c r="HNZ40" s="71"/>
      <c r="HOC40" s="71"/>
      <c r="HOD40" s="71"/>
      <c r="HOG40" s="71"/>
      <c r="HOH40" s="71"/>
      <c r="HOK40" s="71"/>
      <c r="HOL40" s="71"/>
      <c r="HOO40" s="71"/>
      <c r="HOP40" s="71"/>
      <c r="HOS40" s="71"/>
      <c r="HOT40" s="71"/>
      <c r="HOW40" s="71"/>
      <c r="HOX40" s="71"/>
      <c r="HPA40" s="71"/>
      <c r="HPB40" s="71"/>
      <c r="HPE40" s="71"/>
      <c r="HPF40" s="71"/>
      <c r="HPI40" s="71"/>
      <c r="HPJ40" s="71"/>
      <c r="HPM40" s="71"/>
      <c r="HPN40" s="71"/>
      <c r="HPQ40" s="71"/>
      <c r="HPR40" s="71"/>
      <c r="HPU40" s="71"/>
      <c r="HPV40" s="71"/>
      <c r="HPY40" s="71"/>
      <c r="HPZ40" s="71"/>
      <c r="HQC40" s="71"/>
      <c r="HQD40" s="71"/>
      <c r="HQG40" s="71"/>
      <c r="HQH40" s="71"/>
      <c r="HQK40" s="71"/>
      <c r="HQL40" s="71"/>
      <c r="HQO40" s="71"/>
      <c r="HQP40" s="71"/>
      <c r="HQS40" s="71"/>
      <c r="HQT40" s="71"/>
      <c r="HQW40" s="71"/>
      <c r="HQX40" s="71"/>
      <c r="HRA40" s="71"/>
      <c r="HRB40" s="71"/>
      <c r="HRE40" s="71"/>
      <c r="HRF40" s="71"/>
      <c r="HRI40" s="71"/>
      <c r="HRJ40" s="71"/>
      <c r="HRM40" s="71"/>
      <c r="HRN40" s="71"/>
      <c r="HRQ40" s="71"/>
      <c r="HRR40" s="71"/>
      <c r="HRU40" s="71"/>
      <c r="HRV40" s="71"/>
      <c r="HRY40" s="71"/>
      <c r="HRZ40" s="71"/>
      <c r="HSC40" s="71"/>
      <c r="HSD40" s="71"/>
      <c r="HSG40" s="71"/>
      <c r="HSH40" s="71"/>
      <c r="HSK40" s="71"/>
      <c r="HSL40" s="71"/>
      <c r="HSO40" s="71"/>
      <c r="HSP40" s="71"/>
      <c r="HSS40" s="71"/>
      <c r="HST40" s="71"/>
      <c r="HSW40" s="71"/>
      <c r="HSX40" s="71"/>
      <c r="HTA40" s="71"/>
      <c r="HTB40" s="71"/>
      <c r="HTE40" s="71"/>
      <c r="HTF40" s="71"/>
      <c r="HTI40" s="71"/>
      <c r="HTJ40" s="71"/>
      <c r="HTM40" s="71"/>
      <c r="HTN40" s="71"/>
      <c r="HTQ40" s="71"/>
      <c r="HTR40" s="71"/>
      <c r="HTU40" s="71"/>
      <c r="HTV40" s="71"/>
      <c r="HTY40" s="71"/>
      <c r="HTZ40" s="71"/>
      <c r="HUC40" s="71"/>
      <c r="HUD40" s="71"/>
      <c r="HUG40" s="71"/>
      <c r="HUH40" s="71"/>
      <c r="HUK40" s="71"/>
      <c r="HUL40" s="71"/>
      <c r="HUO40" s="71"/>
      <c r="HUP40" s="71"/>
      <c r="HUS40" s="71"/>
      <c r="HUT40" s="71"/>
      <c r="HUW40" s="71"/>
      <c r="HUX40" s="71"/>
      <c r="HVA40" s="71"/>
      <c r="HVB40" s="71"/>
      <c r="HVE40" s="71"/>
      <c r="HVF40" s="71"/>
      <c r="HVI40" s="71"/>
      <c r="HVJ40" s="71"/>
      <c r="HVM40" s="71"/>
      <c r="HVN40" s="71"/>
      <c r="HVQ40" s="71"/>
      <c r="HVR40" s="71"/>
      <c r="HVU40" s="71"/>
      <c r="HVV40" s="71"/>
      <c r="HVY40" s="71"/>
      <c r="HVZ40" s="71"/>
      <c r="HWC40" s="71"/>
      <c r="HWD40" s="71"/>
      <c r="HWG40" s="71"/>
      <c r="HWH40" s="71"/>
      <c r="HWK40" s="71"/>
      <c r="HWL40" s="71"/>
      <c r="HWO40" s="71"/>
      <c r="HWP40" s="71"/>
      <c r="HWS40" s="71"/>
      <c r="HWT40" s="71"/>
      <c r="HWW40" s="71"/>
      <c r="HWX40" s="71"/>
      <c r="HXA40" s="71"/>
      <c r="HXB40" s="71"/>
      <c r="HXE40" s="71"/>
      <c r="HXF40" s="71"/>
      <c r="HXI40" s="71"/>
      <c r="HXJ40" s="71"/>
      <c r="HXM40" s="71"/>
      <c r="HXN40" s="71"/>
      <c r="HXQ40" s="71"/>
      <c r="HXR40" s="71"/>
      <c r="HXU40" s="71"/>
      <c r="HXV40" s="71"/>
      <c r="HXY40" s="71"/>
      <c r="HXZ40" s="71"/>
      <c r="HYC40" s="71"/>
      <c r="HYD40" s="71"/>
      <c r="HYG40" s="71"/>
      <c r="HYH40" s="71"/>
      <c r="HYK40" s="71"/>
      <c r="HYL40" s="71"/>
      <c r="HYO40" s="71"/>
      <c r="HYP40" s="71"/>
      <c r="HYS40" s="71"/>
      <c r="HYT40" s="71"/>
      <c r="HYW40" s="71"/>
      <c r="HYX40" s="71"/>
      <c r="HZA40" s="71"/>
      <c r="HZB40" s="71"/>
      <c r="HZE40" s="71"/>
      <c r="HZF40" s="71"/>
      <c r="HZI40" s="71"/>
      <c r="HZJ40" s="71"/>
      <c r="HZM40" s="71"/>
      <c r="HZN40" s="71"/>
      <c r="HZQ40" s="71"/>
      <c r="HZR40" s="71"/>
      <c r="HZU40" s="71"/>
      <c r="HZV40" s="71"/>
      <c r="HZY40" s="71"/>
      <c r="HZZ40" s="71"/>
      <c r="IAC40" s="71"/>
      <c r="IAD40" s="71"/>
      <c r="IAG40" s="71"/>
      <c r="IAH40" s="71"/>
      <c r="IAK40" s="71"/>
      <c r="IAL40" s="71"/>
      <c r="IAO40" s="71"/>
      <c r="IAP40" s="71"/>
      <c r="IAS40" s="71"/>
      <c r="IAT40" s="71"/>
      <c r="IAW40" s="71"/>
      <c r="IAX40" s="71"/>
      <c r="IBA40" s="71"/>
      <c r="IBB40" s="71"/>
      <c r="IBE40" s="71"/>
      <c r="IBF40" s="71"/>
      <c r="IBI40" s="71"/>
      <c r="IBJ40" s="71"/>
      <c r="IBM40" s="71"/>
      <c r="IBN40" s="71"/>
      <c r="IBQ40" s="71"/>
      <c r="IBR40" s="71"/>
      <c r="IBU40" s="71"/>
      <c r="IBV40" s="71"/>
      <c r="IBY40" s="71"/>
      <c r="IBZ40" s="71"/>
      <c r="ICC40" s="71"/>
      <c r="ICD40" s="71"/>
      <c r="ICG40" s="71"/>
      <c r="ICH40" s="71"/>
      <c r="ICK40" s="71"/>
      <c r="ICL40" s="71"/>
      <c r="ICO40" s="71"/>
      <c r="ICP40" s="71"/>
      <c r="ICS40" s="71"/>
      <c r="ICT40" s="71"/>
      <c r="ICW40" s="71"/>
      <c r="ICX40" s="71"/>
      <c r="IDA40" s="71"/>
      <c r="IDB40" s="71"/>
      <c r="IDE40" s="71"/>
      <c r="IDF40" s="71"/>
      <c r="IDI40" s="71"/>
      <c r="IDJ40" s="71"/>
      <c r="IDM40" s="71"/>
      <c r="IDN40" s="71"/>
      <c r="IDQ40" s="71"/>
      <c r="IDR40" s="71"/>
      <c r="IDU40" s="71"/>
      <c r="IDV40" s="71"/>
      <c r="IDY40" s="71"/>
      <c r="IDZ40" s="71"/>
      <c r="IEC40" s="71"/>
      <c r="IED40" s="71"/>
      <c r="IEG40" s="71"/>
      <c r="IEH40" s="71"/>
      <c r="IEK40" s="71"/>
      <c r="IEL40" s="71"/>
      <c r="IEO40" s="71"/>
      <c r="IEP40" s="71"/>
      <c r="IES40" s="71"/>
      <c r="IET40" s="71"/>
      <c r="IEW40" s="71"/>
      <c r="IEX40" s="71"/>
      <c r="IFA40" s="71"/>
      <c r="IFB40" s="71"/>
      <c r="IFE40" s="71"/>
      <c r="IFF40" s="71"/>
      <c r="IFI40" s="71"/>
      <c r="IFJ40" s="71"/>
      <c r="IFM40" s="71"/>
      <c r="IFN40" s="71"/>
      <c r="IFQ40" s="71"/>
      <c r="IFR40" s="71"/>
      <c r="IFU40" s="71"/>
      <c r="IFV40" s="71"/>
      <c r="IFY40" s="71"/>
      <c r="IFZ40" s="71"/>
      <c r="IGC40" s="71"/>
      <c r="IGD40" s="71"/>
      <c r="IGG40" s="71"/>
      <c r="IGH40" s="71"/>
      <c r="IGK40" s="71"/>
      <c r="IGL40" s="71"/>
      <c r="IGO40" s="71"/>
      <c r="IGP40" s="71"/>
      <c r="IGS40" s="71"/>
      <c r="IGT40" s="71"/>
      <c r="IGW40" s="71"/>
      <c r="IGX40" s="71"/>
      <c r="IHA40" s="71"/>
      <c r="IHB40" s="71"/>
      <c r="IHE40" s="71"/>
      <c r="IHF40" s="71"/>
      <c r="IHI40" s="71"/>
      <c r="IHJ40" s="71"/>
      <c r="IHM40" s="71"/>
      <c r="IHN40" s="71"/>
      <c r="IHQ40" s="71"/>
      <c r="IHR40" s="71"/>
      <c r="IHU40" s="71"/>
      <c r="IHV40" s="71"/>
      <c r="IHY40" s="71"/>
      <c r="IHZ40" s="71"/>
      <c r="IIC40" s="71"/>
      <c r="IID40" s="71"/>
      <c r="IIG40" s="71"/>
      <c r="IIH40" s="71"/>
      <c r="IIK40" s="71"/>
      <c r="IIL40" s="71"/>
      <c r="IIO40" s="71"/>
      <c r="IIP40" s="71"/>
      <c r="IIS40" s="71"/>
      <c r="IIT40" s="71"/>
      <c r="IIW40" s="71"/>
      <c r="IIX40" s="71"/>
      <c r="IJA40" s="71"/>
      <c r="IJB40" s="71"/>
      <c r="IJE40" s="71"/>
      <c r="IJF40" s="71"/>
      <c r="IJI40" s="71"/>
      <c r="IJJ40" s="71"/>
      <c r="IJM40" s="71"/>
      <c r="IJN40" s="71"/>
      <c r="IJQ40" s="71"/>
      <c r="IJR40" s="71"/>
      <c r="IJU40" s="71"/>
      <c r="IJV40" s="71"/>
      <c r="IJY40" s="71"/>
      <c r="IJZ40" s="71"/>
      <c r="IKC40" s="71"/>
      <c r="IKD40" s="71"/>
      <c r="IKG40" s="71"/>
      <c r="IKH40" s="71"/>
      <c r="IKK40" s="71"/>
      <c r="IKL40" s="71"/>
      <c r="IKO40" s="71"/>
      <c r="IKP40" s="71"/>
      <c r="IKS40" s="71"/>
      <c r="IKT40" s="71"/>
      <c r="IKW40" s="71"/>
      <c r="IKX40" s="71"/>
      <c r="ILA40" s="71"/>
      <c r="ILB40" s="71"/>
      <c r="ILE40" s="71"/>
      <c r="ILF40" s="71"/>
      <c r="ILI40" s="71"/>
      <c r="ILJ40" s="71"/>
      <c r="ILM40" s="71"/>
      <c r="ILN40" s="71"/>
      <c r="ILQ40" s="71"/>
      <c r="ILR40" s="71"/>
      <c r="ILU40" s="71"/>
      <c r="ILV40" s="71"/>
      <c r="ILY40" s="71"/>
      <c r="ILZ40" s="71"/>
      <c r="IMC40" s="71"/>
      <c r="IMD40" s="71"/>
      <c r="IMG40" s="71"/>
      <c r="IMH40" s="71"/>
      <c r="IMK40" s="71"/>
      <c r="IML40" s="71"/>
      <c r="IMO40" s="71"/>
      <c r="IMP40" s="71"/>
      <c r="IMS40" s="71"/>
      <c r="IMT40" s="71"/>
      <c r="IMW40" s="71"/>
      <c r="IMX40" s="71"/>
      <c r="INA40" s="71"/>
      <c r="INB40" s="71"/>
      <c r="INE40" s="71"/>
      <c r="INF40" s="71"/>
      <c r="INI40" s="71"/>
      <c r="INJ40" s="71"/>
      <c r="INM40" s="71"/>
      <c r="INN40" s="71"/>
      <c r="INQ40" s="71"/>
      <c r="INR40" s="71"/>
      <c r="INU40" s="71"/>
      <c r="INV40" s="71"/>
      <c r="INY40" s="71"/>
      <c r="INZ40" s="71"/>
      <c r="IOC40" s="71"/>
      <c r="IOD40" s="71"/>
      <c r="IOG40" s="71"/>
      <c r="IOH40" s="71"/>
      <c r="IOK40" s="71"/>
      <c r="IOL40" s="71"/>
      <c r="IOO40" s="71"/>
      <c r="IOP40" s="71"/>
      <c r="IOS40" s="71"/>
      <c r="IOT40" s="71"/>
      <c r="IOW40" s="71"/>
      <c r="IOX40" s="71"/>
      <c r="IPA40" s="71"/>
      <c r="IPB40" s="71"/>
      <c r="IPE40" s="71"/>
      <c r="IPF40" s="71"/>
      <c r="IPI40" s="71"/>
      <c r="IPJ40" s="71"/>
      <c r="IPM40" s="71"/>
      <c r="IPN40" s="71"/>
      <c r="IPQ40" s="71"/>
      <c r="IPR40" s="71"/>
      <c r="IPU40" s="71"/>
      <c r="IPV40" s="71"/>
      <c r="IPY40" s="71"/>
      <c r="IPZ40" s="71"/>
      <c r="IQC40" s="71"/>
      <c r="IQD40" s="71"/>
      <c r="IQG40" s="71"/>
      <c r="IQH40" s="71"/>
      <c r="IQK40" s="71"/>
      <c r="IQL40" s="71"/>
      <c r="IQO40" s="71"/>
      <c r="IQP40" s="71"/>
      <c r="IQS40" s="71"/>
      <c r="IQT40" s="71"/>
      <c r="IQW40" s="71"/>
      <c r="IQX40" s="71"/>
      <c r="IRA40" s="71"/>
      <c r="IRB40" s="71"/>
      <c r="IRE40" s="71"/>
      <c r="IRF40" s="71"/>
      <c r="IRI40" s="71"/>
      <c r="IRJ40" s="71"/>
      <c r="IRM40" s="71"/>
      <c r="IRN40" s="71"/>
      <c r="IRQ40" s="71"/>
      <c r="IRR40" s="71"/>
      <c r="IRU40" s="71"/>
      <c r="IRV40" s="71"/>
      <c r="IRY40" s="71"/>
      <c r="IRZ40" s="71"/>
      <c r="ISC40" s="71"/>
      <c r="ISD40" s="71"/>
      <c r="ISG40" s="71"/>
      <c r="ISH40" s="71"/>
      <c r="ISK40" s="71"/>
      <c r="ISL40" s="71"/>
      <c r="ISO40" s="71"/>
      <c r="ISP40" s="71"/>
      <c r="ISS40" s="71"/>
      <c r="IST40" s="71"/>
      <c r="ISW40" s="71"/>
      <c r="ISX40" s="71"/>
      <c r="ITA40" s="71"/>
      <c r="ITB40" s="71"/>
      <c r="ITE40" s="71"/>
      <c r="ITF40" s="71"/>
      <c r="ITI40" s="71"/>
      <c r="ITJ40" s="71"/>
      <c r="ITM40" s="71"/>
      <c r="ITN40" s="71"/>
      <c r="ITQ40" s="71"/>
      <c r="ITR40" s="71"/>
      <c r="ITU40" s="71"/>
      <c r="ITV40" s="71"/>
      <c r="ITY40" s="71"/>
      <c r="ITZ40" s="71"/>
      <c r="IUC40" s="71"/>
      <c r="IUD40" s="71"/>
      <c r="IUG40" s="71"/>
      <c r="IUH40" s="71"/>
      <c r="IUK40" s="71"/>
      <c r="IUL40" s="71"/>
      <c r="IUO40" s="71"/>
      <c r="IUP40" s="71"/>
      <c r="IUS40" s="71"/>
      <c r="IUT40" s="71"/>
      <c r="IUW40" s="71"/>
      <c r="IUX40" s="71"/>
      <c r="IVA40" s="71"/>
      <c r="IVB40" s="71"/>
      <c r="IVE40" s="71"/>
      <c r="IVF40" s="71"/>
      <c r="IVI40" s="71"/>
      <c r="IVJ40" s="71"/>
      <c r="IVM40" s="71"/>
      <c r="IVN40" s="71"/>
      <c r="IVQ40" s="71"/>
      <c r="IVR40" s="71"/>
      <c r="IVU40" s="71"/>
      <c r="IVV40" s="71"/>
      <c r="IVY40" s="71"/>
      <c r="IVZ40" s="71"/>
      <c r="IWC40" s="71"/>
      <c r="IWD40" s="71"/>
      <c r="IWG40" s="71"/>
      <c r="IWH40" s="71"/>
      <c r="IWK40" s="71"/>
      <c r="IWL40" s="71"/>
      <c r="IWO40" s="71"/>
      <c r="IWP40" s="71"/>
      <c r="IWS40" s="71"/>
      <c r="IWT40" s="71"/>
      <c r="IWW40" s="71"/>
      <c r="IWX40" s="71"/>
      <c r="IXA40" s="71"/>
      <c r="IXB40" s="71"/>
      <c r="IXE40" s="71"/>
      <c r="IXF40" s="71"/>
      <c r="IXI40" s="71"/>
      <c r="IXJ40" s="71"/>
      <c r="IXM40" s="71"/>
      <c r="IXN40" s="71"/>
      <c r="IXQ40" s="71"/>
      <c r="IXR40" s="71"/>
      <c r="IXU40" s="71"/>
      <c r="IXV40" s="71"/>
      <c r="IXY40" s="71"/>
      <c r="IXZ40" s="71"/>
      <c r="IYC40" s="71"/>
      <c r="IYD40" s="71"/>
      <c r="IYG40" s="71"/>
      <c r="IYH40" s="71"/>
      <c r="IYK40" s="71"/>
      <c r="IYL40" s="71"/>
      <c r="IYO40" s="71"/>
      <c r="IYP40" s="71"/>
      <c r="IYS40" s="71"/>
      <c r="IYT40" s="71"/>
      <c r="IYW40" s="71"/>
      <c r="IYX40" s="71"/>
      <c r="IZA40" s="71"/>
      <c r="IZB40" s="71"/>
      <c r="IZE40" s="71"/>
      <c r="IZF40" s="71"/>
      <c r="IZI40" s="71"/>
      <c r="IZJ40" s="71"/>
      <c r="IZM40" s="71"/>
      <c r="IZN40" s="71"/>
      <c r="IZQ40" s="71"/>
      <c r="IZR40" s="71"/>
      <c r="IZU40" s="71"/>
      <c r="IZV40" s="71"/>
      <c r="IZY40" s="71"/>
      <c r="IZZ40" s="71"/>
      <c r="JAC40" s="71"/>
      <c r="JAD40" s="71"/>
      <c r="JAG40" s="71"/>
      <c r="JAH40" s="71"/>
      <c r="JAK40" s="71"/>
      <c r="JAL40" s="71"/>
      <c r="JAO40" s="71"/>
      <c r="JAP40" s="71"/>
      <c r="JAS40" s="71"/>
      <c r="JAT40" s="71"/>
      <c r="JAW40" s="71"/>
      <c r="JAX40" s="71"/>
      <c r="JBA40" s="71"/>
      <c r="JBB40" s="71"/>
      <c r="JBE40" s="71"/>
      <c r="JBF40" s="71"/>
      <c r="JBI40" s="71"/>
      <c r="JBJ40" s="71"/>
      <c r="JBM40" s="71"/>
      <c r="JBN40" s="71"/>
      <c r="JBQ40" s="71"/>
      <c r="JBR40" s="71"/>
      <c r="JBU40" s="71"/>
      <c r="JBV40" s="71"/>
      <c r="JBY40" s="71"/>
      <c r="JBZ40" s="71"/>
      <c r="JCC40" s="71"/>
      <c r="JCD40" s="71"/>
      <c r="JCG40" s="71"/>
      <c r="JCH40" s="71"/>
      <c r="JCK40" s="71"/>
      <c r="JCL40" s="71"/>
      <c r="JCO40" s="71"/>
      <c r="JCP40" s="71"/>
      <c r="JCS40" s="71"/>
      <c r="JCT40" s="71"/>
      <c r="JCW40" s="71"/>
      <c r="JCX40" s="71"/>
      <c r="JDA40" s="71"/>
      <c r="JDB40" s="71"/>
      <c r="JDE40" s="71"/>
      <c r="JDF40" s="71"/>
      <c r="JDI40" s="71"/>
      <c r="JDJ40" s="71"/>
      <c r="JDM40" s="71"/>
      <c r="JDN40" s="71"/>
      <c r="JDQ40" s="71"/>
      <c r="JDR40" s="71"/>
      <c r="JDU40" s="71"/>
      <c r="JDV40" s="71"/>
      <c r="JDY40" s="71"/>
      <c r="JDZ40" s="71"/>
      <c r="JEC40" s="71"/>
      <c r="JED40" s="71"/>
      <c r="JEG40" s="71"/>
      <c r="JEH40" s="71"/>
      <c r="JEK40" s="71"/>
      <c r="JEL40" s="71"/>
      <c r="JEO40" s="71"/>
      <c r="JEP40" s="71"/>
      <c r="JES40" s="71"/>
      <c r="JET40" s="71"/>
      <c r="JEW40" s="71"/>
      <c r="JEX40" s="71"/>
      <c r="JFA40" s="71"/>
      <c r="JFB40" s="71"/>
      <c r="JFE40" s="71"/>
      <c r="JFF40" s="71"/>
      <c r="JFI40" s="71"/>
      <c r="JFJ40" s="71"/>
      <c r="JFM40" s="71"/>
      <c r="JFN40" s="71"/>
      <c r="JFQ40" s="71"/>
      <c r="JFR40" s="71"/>
      <c r="JFU40" s="71"/>
      <c r="JFV40" s="71"/>
      <c r="JFY40" s="71"/>
      <c r="JFZ40" s="71"/>
      <c r="JGC40" s="71"/>
      <c r="JGD40" s="71"/>
      <c r="JGG40" s="71"/>
      <c r="JGH40" s="71"/>
      <c r="JGK40" s="71"/>
      <c r="JGL40" s="71"/>
      <c r="JGO40" s="71"/>
      <c r="JGP40" s="71"/>
      <c r="JGS40" s="71"/>
      <c r="JGT40" s="71"/>
      <c r="JGW40" s="71"/>
      <c r="JGX40" s="71"/>
      <c r="JHA40" s="71"/>
      <c r="JHB40" s="71"/>
      <c r="JHE40" s="71"/>
      <c r="JHF40" s="71"/>
      <c r="JHI40" s="71"/>
      <c r="JHJ40" s="71"/>
      <c r="JHM40" s="71"/>
      <c r="JHN40" s="71"/>
      <c r="JHQ40" s="71"/>
      <c r="JHR40" s="71"/>
      <c r="JHU40" s="71"/>
      <c r="JHV40" s="71"/>
      <c r="JHY40" s="71"/>
      <c r="JHZ40" s="71"/>
      <c r="JIC40" s="71"/>
      <c r="JID40" s="71"/>
      <c r="JIG40" s="71"/>
      <c r="JIH40" s="71"/>
      <c r="JIK40" s="71"/>
      <c r="JIL40" s="71"/>
      <c r="JIO40" s="71"/>
      <c r="JIP40" s="71"/>
      <c r="JIS40" s="71"/>
      <c r="JIT40" s="71"/>
      <c r="JIW40" s="71"/>
      <c r="JIX40" s="71"/>
      <c r="JJA40" s="71"/>
      <c r="JJB40" s="71"/>
      <c r="JJE40" s="71"/>
      <c r="JJF40" s="71"/>
      <c r="JJI40" s="71"/>
      <c r="JJJ40" s="71"/>
      <c r="JJM40" s="71"/>
      <c r="JJN40" s="71"/>
      <c r="JJQ40" s="71"/>
      <c r="JJR40" s="71"/>
      <c r="JJU40" s="71"/>
      <c r="JJV40" s="71"/>
      <c r="JJY40" s="71"/>
      <c r="JJZ40" s="71"/>
      <c r="JKC40" s="71"/>
      <c r="JKD40" s="71"/>
      <c r="JKG40" s="71"/>
      <c r="JKH40" s="71"/>
      <c r="JKK40" s="71"/>
      <c r="JKL40" s="71"/>
      <c r="JKO40" s="71"/>
      <c r="JKP40" s="71"/>
      <c r="JKS40" s="71"/>
      <c r="JKT40" s="71"/>
      <c r="JKW40" s="71"/>
      <c r="JKX40" s="71"/>
      <c r="JLA40" s="71"/>
      <c r="JLB40" s="71"/>
      <c r="JLE40" s="71"/>
      <c r="JLF40" s="71"/>
      <c r="JLI40" s="71"/>
      <c r="JLJ40" s="71"/>
      <c r="JLM40" s="71"/>
      <c r="JLN40" s="71"/>
      <c r="JLQ40" s="71"/>
      <c r="JLR40" s="71"/>
      <c r="JLU40" s="71"/>
      <c r="JLV40" s="71"/>
      <c r="JLY40" s="71"/>
      <c r="JLZ40" s="71"/>
      <c r="JMC40" s="71"/>
      <c r="JMD40" s="71"/>
      <c r="JMG40" s="71"/>
      <c r="JMH40" s="71"/>
      <c r="JMK40" s="71"/>
      <c r="JML40" s="71"/>
      <c r="JMO40" s="71"/>
      <c r="JMP40" s="71"/>
      <c r="JMS40" s="71"/>
      <c r="JMT40" s="71"/>
      <c r="JMW40" s="71"/>
      <c r="JMX40" s="71"/>
      <c r="JNA40" s="71"/>
      <c r="JNB40" s="71"/>
      <c r="JNE40" s="71"/>
      <c r="JNF40" s="71"/>
      <c r="JNI40" s="71"/>
      <c r="JNJ40" s="71"/>
      <c r="JNM40" s="71"/>
      <c r="JNN40" s="71"/>
      <c r="JNQ40" s="71"/>
      <c r="JNR40" s="71"/>
      <c r="JNU40" s="71"/>
      <c r="JNV40" s="71"/>
      <c r="JNY40" s="71"/>
      <c r="JNZ40" s="71"/>
      <c r="JOC40" s="71"/>
      <c r="JOD40" s="71"/>
      <c r="JOG40" s="71"/>
      <c r="JOH40" s="71"/>
      <c r="JOK40" s="71"/>
      <c r="JOL40" s="71"/>
      <c r="JOO40" s="71"/>
      <c r="JOP40" s="71"/>
      <c r="JOS40" s="71"/>
      <c r="JOT40" s="71"/>
      <c r="JOW40" s="71"/>
      <c r="JOX40" s="71"/>
      <c r="JPA40" s="71"/>
      <c r="JPB40" s="71"/>
      <c r="JPE40" s="71"/>
      <c r="JPF40" s="71"/>
      <c r="JPI40" s="71"/>
      <c r="JPJ40" s="71"/>
      <c r="JPM40" s="71"/>
      <c r="JPN40" s="71"/>
      <c r="JPQ40" s="71"/>
      <c r="JPR40" s="71"/>
      <c r="JPU40" s="71"/>
      <c r="JPV40" s="71"/>
      <c r="JPY40" s="71"/>
      <c r="JPZ40" s="71"/>
      <c r="JQC40" s="71"/>
      <c r="JQD40" s="71"/>
      <c r="JQG40" s="71"/>
      <c r="JQH40" s="71"/>
      <c r="JQK40" s="71"/>
      <c r="JQL40" s="71"/>
      <c r="JQO40" s="71"/>
      <c r="JQP40" s="71"/>
      <c r="JQS40" s="71"/>
      <c r="JQT40" s="71"/>
      <c r="JQW40" s="71"/>
      <c r="JQX40" s="71"/>
      <c r="JRA40" s="71"/>
      <c r="JRB40" s="71"/>
      <c r="JRE40" s="71"/>
      <c r="JRF40" s="71"/>
      <c r="JRI40" s="71"/>
      <c r="JRJ40" s="71"/>
      <c r="JRM40" s="71"/>
      <c r="JRN40" s="71"/>
      <c r="JRQ40" s="71"/>
      <c r="JRR40" s="71"/>
      <c r="JRU40" s="71"/>
      <c r="JRV40" s="71"/>
      <c r="JRY40" s="71"/>
      <c r="JRZ40" s="71"/>
      <c r="JSC40" s="71"/>
      <c r="JSD40" s="71"/>
      <c r="JSG40" s="71"/>
      <c r="JSH40" s="71"/>
      <c r="JSK40" s="71"/>
      <c r="JSL40" s="71"/>
      <c r="JSO40" s="71"/>
      <c r="JSP40" s="71"/>
      <c r="JSS40" s="71"/>
      <c r="JST40" s="71"/>
      <c r="JSW40" s="71"/>
      <c r="JSX40" s="71"/>
      <c r="JTA40" s="71"/>
      <c r="JTB40" s="71"/>
      <c r="JTE40" s="71"/>
      <c r="JTF40" s="71"/>
      <c r="JTI40" s="71"/>
      <c r="JTJ40" s="71"/>
      <c r="JTM40" s="71"/>
      <c r="JTN40" s="71"/>
      <c r="JTQ40" s="71"/>
      <c r="JTR40" s="71"/>
      <c r="JTU40" s="71"/>
      <c r="JTV40" s="71"/>
      <c r="JTY40" s="71"/>
      <c r="JTZ40" s="71"/>
      <c r="JUC40" s="71"/>
      <c r="JUD40" s="71"/>
      <c r="JUG40" s="71"/>
      <c r="JUH40" s="71"/>
      <c r="JUK40" s="71"/>
      <c r="JUL40" s="71"/>
      <c r="JUO40" s="71"/>
      <c r="JUP40" s="71"/>
      <c r="JUS40" s="71"/>
      <c r="JUT40" s="71"/>
      <c r="JUW40" s="71"/>
      <c r="JUX40" s="71"/>
      <c r="JVA40" s="71"/>
      <c r="JVB40" s="71"/>
      <c r="JVE40" s="71"/>
      <c r="JVF40" s="71"/>
      <c r="JVI40" s="71"/>
      <c r="JVJ40" s="71"/>
      <c r="JVM40" s="71"/>
      <c r="JVN40" s="71"/>
      <c r="JVQ40" s="71"/>
      <c r="JVR40" s="71"/>
      <c r="JVU40" s="71"/>
      <c r="JVV40" s="71"/>
      <c r="JVY40" s="71"/>
      <c r="JVZ40" s="71"/>
      <c r="JWC40" s="71"/>
      <c r="JWD40" s="71"/>
      <c r="JWG40" s="71"/>
      <c r="JWH40" s="71"/>
      <c r="JWK40" s="71"/>
      <c r="JWL40" s="71"/>
      <c r="JWO40" s="71"/>
      <c r="JWP40" s="71"/>
      <c r="JWS40" s="71"/>
      <c r="JWT40" s="71"/>
      <c r="JWW40" s="71"/>
      <c r="JWX40" s="71"/>
      <c r="JXA40" s="71"/>
      <c r="JXB40" s="71"/>
      <c r="JXE40" s="71"/>
      <c r="JXF40" s="71"/>
      <c r="JXI40" s="71"/>
      <c r="JXJ40" s="71"/>
      <c r="JXM40" s="71"/>
      <c r="JXN40" s="71"/>
      <c r="JXQ40" s="71"/>
      <c r="JXR40" s="71"/>
      <c r="JXU40" s="71"/>
      <c r="JXV40" s="71"/>
      <c r="JXY40" s="71"/>
      <c r="JXZ40" s="71"/>
      <c r="JYC40" s="71"/>
      <c r="JYD40" s="71"/>
      <c r="JYG40" s="71"/>
      <c r="JYH40" s="71"/>
      <c r="JYK40" s="71"/>
      <c r="JYL40" s="71"/>
      <c r="JYO40" s="71"/>
      <c r="JYP40" s="71"/>
      <c r="JYS40" s="71"/>
      <c r="JYT40" s="71"/>
      <c r="JYW40" s="71"/>
      <c r="JYX40" s="71"/>
      <c r="JZA40" s="71"/>
      <c r="JZB40" s="71"/>
      <c r="JZE40" s="71"/>
      <c r="JZF40" s="71"/>
      <c r="JZI40" s="71"/>
      <c r="JZJ40" s="71"/>
      <c r="JZM40" s="71"/>
      <c r="JZN40" s="71"/>
      <c r="JZQ40" s="71"/>
      <c r="JZR40" s="71"/>
      <c r="JZU40" s="71"/>
      <c r="JZV40" s="71"/>
      <c r="JZY40" s="71"/>
      <c r="JZZ40" s="71"/>
      <c r="KAC40" s="71"/>
      <c r="KAD40" s="71"/>
      <c r="KAG40" s="71"/>
      <c r="KAH40" s="71"/>
      <c r="KAK40" s="71"/>
      <c r="KAL40" s="71"/>
      <c r="KAO40" s="71"/>
      <c r="KAP40" s="71"/>
      <c r="KAS40" s="71"/>
      <c r="KAT40" s="71"/>
      <c r="KAW40" s="71"/>
      <c r="KAX40" s="71"/>
      <c r="KBA40" s="71"/>
      <c r="KBB40" s="71"/>
      <c r="KBE40" s="71"/>
      <c r="KBF40" s="71"/>
      <c r="KBI40" s="71"/>
      <c r="KBJ40" s="71"/>
      <c r="KBM40" s="71"/>
      <c r="KBN40" s="71"/>
      <c r="KBQ40" s="71"/>
      <c r="KBR40" s="71"/>
      <c r="KBU40" s="71"/>
      <c r="KBV40" s="71"/>
      <c r="KBY40" s="71"/>
      <c r="KBZ40" s="71"/>
      <c r="KCC40" s="71"/>
      <c r="KCD40" s="71"/>
      <c r="KCG40" s="71"/>
      <c r="KCH40" s="71"/>
      <c r="KCK40" s="71"/>
      <c r="KCL40" s="71"/>
      <c r="KCO40" s="71"/>
      <c r="KCP40" s="71"/>
      <c r="KCS40" s="71"/>
      <c r="KCT40" s="71"/>
      <c r="KCW40" s="71"/>
      <c r="KCX40" s="71"/>
      <c r="KDA40" s="71"/>
      <c r="KDB40" s="71"/>
      <c r="KDE40" s="71"/>
      <c r="KDF40" s="71"/>
      <c r="KDI40" s="71"/>
      <c r="KDJ40" s="71"/>
      <c r="KDM40" s="71"/>
      <c r="KDN40" s="71"/>
      <c r="KDQ40" s="71"/>
      <c r="KDR40" s="71"/>
      <c r="KDU40" s="71"/>
      <c r="KDV40" s="71"/>
      <c r="KDY40" s="71"/>
      <c r="KDZ40" s="71"/>
      <c r="KEC40" s="71"/>
      <c r="KED40" s="71"/>
      <c r="KEG40" s="71"/>
      <c r="KEH40" s="71"/>
      <c r="KEK40" s="71"/>
      <c r="KEL40" s="71"/>
      <c r="KEO40" s="71"/>
      <c r="KEP40" s="71"/>
      <c r="KES40" s="71"/>
      <c r="KET40" s="71"/>
      <c r="KEW40" s="71"/>
      <c r="KEX40" s="71"/>
      <c r="KFA40" s="71"/>
      <c r="KFB40" s="71"/>
      <c r="KFE40" s="71"/>
      <c r="KFF40" s="71"/>
      <c r="KFI40" s="71"/>
      <c r="KFJ40" s="71"/>
      <c r="KFM40" s="71"/>
      <c r="KFN40" s="71"/>
      <c r="KFQ40" s="71"/>
      <c r="KFR40" s="71"/>
      <c r="KFU40" s="71"/>
      <c r="KFV40" s="71"/>
      <c r="KFY40" s="71"/>
      <c r="KFZ40" s="71"/>
      <c r="KGC40" s="71"/>
      <c r="KGD40" s="71"/>
      <c r="KGG40" s="71"/>
      <c r="KGH40" s="71"/>
      <c r="KGK40" s="71"/>
      <c r="KGL40" s="71"/>
      <c r="KGO40" s="71"/>
      <c r="KGP40" s="71"/>
      <c r="KGS40" s="71"/>
      <c r="KGT40" s="71"/>
      <c r="KGW40" s="71"/>
      <c r="KGX40" s="71"/>
      <c r="KHA40" s="71"/>
      <c r="KHB40" s="71"/>
      <c r="KHE40" s="71"/>
      <c r="KHF40" s="71"/>
      <c r="KHI40" s="71"/>
      <c r="KHJ40" s="71"/>
      <c r="KHM40" s="71"/>
      <c r="KHN40" s="71"/>
      <c r="KHQ40" s="71"/>
      <c r="KHR40" s="71"/>
      <c r="KHU40" s="71"/>
      <c r="KHV40" s="71"/>
      <c r="KHY40" s="71"/>
      <c r="KHZ40" s="71"/>
      <c r="KIC40" s="71"/>
      <c r="KID40" s="71"/>
      <c r="KIG40" s="71"/>
      <c r="KIH40" s="71"/>
      <c r="KIK40" s="71"/>
      <c r="KIL40" s="71"/>
      <c r="KIO40" s="71"/>
      <c r="KIP40" s="71"/>
      <c r="KIS40" s="71"/>
      <c r="KIT40" s="71"/>
      <c r="KIW40" s="71"/>
      <c r="KIX40" s="71"/>
      <c r="KJA40" s="71"/>
      <c r="KJB40" s="71"/>
      <c r="KJE40" s="71"/>
      <c r="KJF40" s="71"/>
      <c r="KJI40" s="71"/>
      <c r="KJJ40" s="71"/>
      <c r="KJM40" s="71"/>
      <c r="KJN40" s="71"/>
      <c r="KJQ40" s="71"/>
      <c r="KJR40" s="71"/>
      <c r="KJU40" s="71"/>
      <c r="KJV40" s="71"/>
      <c r="KJY40" s="71"/>
      <c r="KJZ40" s="71"/>
      <c r="KKC40" s="71"/>
      <c r="KKD40" s="71"/>
      <c r="KKG40" s="71"/>
      <c r="KKH40" s="71"/>
      <c r="KKK40" s="71"/>
      <c r="KKL40" s="71"/>
      <c r="KKO40" s="71"/>
      <c r="KKP40" s="71"/>
      <c r="KKS40" s="71"/>
      <c r="KKT40" s="71"/>
      <c r="KKW40" s="71"/>
      <c r="KKX40" s="71"/>
      <c r="KLA40" s="71"/>
      <c r="KLB40" s="71"/>
      <c r="KLE40" s="71"/>
      <c r="KLF40" s="71"/>
      <c r="KLI40" s="71"/>
      <c r="KLJ40" s="71"/>
      <c r="KLM40" s="71"/>
      <c r="KLN40" s="71"/>
      <c r="KLQ40" s="71"/>
      <c r="KLR40" s="71"/>
      <c r="KLU40" s="71"/>
      <c r="KLV40" s="71"/>
      <c r="KLY40" s="71"/>
      <c r="KLZ40" s="71"/>
      <c r="KMC40" s="71"/>
      <c r="KMD40" s="71"/>
      <c r="KMG40" s="71"/>
      <c r="KMH40" s="71"/>
      <c r="KMK40" s="71"/>
      <c r="KML40" s="71"/>
      <c r="KMO40" s="71"/>
      <c r="KMP40" s="71"/>
      <c r="KMS40" s="71"/>
      <c r="KMT40" s="71"/>
      <c r="KMW40" s="71"/>
      <c r="KMX40" s="71"/>
      <c r="KNA40" s="71"/>
      <c r="KNB40" s="71"/>
      <c r="KNE40" s="71"/>
      <c r="KNF40" s="71"/>
      <c r="KNI40" s="71"/>
      <c r="KNJ40" s="71"/>
      <c r="KNM40" s="71"/>
      <c r="KNN40" s="71"/>
      <c r="KNQ40" s="71"/>
      <c r="KNR40" s="71"/>
      <c r="KNU40" s="71"/>
      <c r="KNV40" s="71"/>
      <c r="KNY40" s="71"/>
      <c r="KNZ40" s="71"/>
      <c r="KOC40" s="71"/>
      <c r="KOD40" s="71"/>
      <c r="KOG40" s="71"/>
      <c r="KOH40" s="71"/>
      <c r="KOK40" s="71"/>
      <c r="KOL40" s="71"/>
      <c r="KOO40" s="71"/>
      <c r="KOP40" s="71"/>
      <c r="KOS40" s="71"/>
      <c r="KOT40" s="71"/>
      <c r="KOW40" s="71"/>
      <c r="KOX40" s="71"/>
      <c r="KPA40" s="71"/>
      <c r="KPB40" s="71"/>
      <c r="KPE40" s="71"/>
      <c r="KPF40" s="71"/>
      <c r="KPI40" s="71"/>
      <c r="KPJ40" s="71"/>
      <c r="KPM40" s="71"/>
      <c r="KPN40" s="71"/>
      <c r="KPQ40" s="71"/>
      <c r="KPR40" s="71"/>
      <c r="KPU40" s="71"/>
      <c r="KPV40" s="71"/>
      <c r="KPY40" s="71"/>
      <c r="KPZ40" s="71"/>
      <c r="KQC40" s="71"/>
      <c r="KQD40" s="71"/>
      <c r="KQG40" s="71"/>
      <c r="KQH40" s="71"/>
      <c r="KQK40" s="71"/>
      <c r="KQL40" s="71"/>
      <c r="KQO40" s="71"/>
      <c r="KQP40" s="71"/>
      <c r="KQS40" s="71"/>
      <c r="KQT40" s="71"/>
      <c r="KQW40" s="71"/>
      <c r="KQX40" s="71"/>
      <c r="KRA40" s="71"/>
      <c r="KRB40" s="71"/>
      <c r="KRE40" s="71"/>
      <c r="KRF40" s="71"/>
      <c r="KRI40" s="71"/>
      <c r="KRJ40" s="71"/>
      <c r="KRM40" s="71"/>
      <c r="KRN40" s="71"/>
      <c r="KRQ40" s="71"/>
      <c r="KRR40" s="71"/>
      <c r="KRU40" s="71"/>
      <c r="KRV40" s="71"/>
      <c r="KRY40" s="71"/>
      <c r="KRZ40" s="71"/>
      <c r="KSC40" s="71"/>
      <c r="KSD40" s="71"/>
      <c r="KSG40" s="71"/>
      <c r="KSH40" s="71"/>
      <c r="KSK40" s="71"/>
      <c r="KSL40" s="71"/>
      <c r="KSO40" s="71"/>
      <c r="KSP40" s="71"/>
      <c r="KSS40" s="71"/>
      <c r="KST40" s="71"/>
      <c r="KSW40" s="71"/>
      <c r="KSX40" s="71"/>
      <c r="KTA40" s="71"/>
      <c r="KTB40" s="71"/>
      <c r="KTE40" s="71"/>
      <c r="KTF40" s="71"/>
      <c r="KTI40" s="71"/>
      <c r="KTJ40" s="71"/>
      <c r="KTM40" s="71"/>
      <c r="KTN40" s="71"/>
      <c r="KTQ40" s="71"/>
      <c r="KTR40" s="71"/>
      <c r="KTU40" s="71"/>
      <c r="KTV40" s="71"/>
      <c r="KTY40" s="71"/>
      <c r="KTZ40" s="71"/>
      <c r="KUC40" s="71"/>
      <c r="KUD40" s="71"/>
      <c r="KUG40" s="71"/>
      <c r="KUH40" s="71"/>
      <c r="KUK40" s="71"/>
      <c r="KUL40" s="71"/>
      <c r="KUO40" s="71"/>
      <c r="KUP40" s="71"/>
      <c r="KUS40" s="71"/>
      <c r="KUT40" s="71"/>
      <c r="KUW40" s="71"/>
      <c r="KUX40" s="71"/>
      <c r="KVA40" s="71"/>
      <c r="KVB40" s="71"/>
      <c r="KVE40" s="71"/>
      <c r="KVF40" s="71"/>
      <c r="KVI40" s="71"/>
      <c r="KVJ40" s="71"/>
      <c r="KVM40" s="71"/>
      <c r="KVN40" s="71"/>
      <c r="KVQ40" s="71"/>
      <c r="KVR40" s="71"/>
      <c r="KVU40" s="71"/>
      <c r="KVV40" s="71"/>
      <c r="KVY40" s="71"/>
      <c r="KVZ40" s="71"/>
      <c r="KWC40" s="71"/>
      <c r="KWD40" s="71"/>
      <c r="KWG40" s="71"/>
      <c r="KWH40" s="71"/>
      <c r="KWK40" s="71"/>
      <c r="KWL40" s="71"/>
      <c r="KWO40" s="71"/>
      <c r="KWP40" s="71"/>
      <c r="KWS40" s="71"/>
      <c r="KWT40" s="71"/>
      <c r="KWW40" s="71"/>
      <c r="KWX40" s="71"/>
      <c r="KXA40" s="71"/>
      <c r="KXB40" s="71"/>
      <c r="KXE40" s="71"/>
      <c r="KXF40" s="71"/>
      <c r="KXI40" s="71"/>
      <c r="KXJ40" s="71"/>
      <c r="KXM40" s="71"/>
      <c r="KXN40" s="71"/>
      <c r="KXQ40" s="71"/>
      <c r="KXR40" s="71"/>
      <c r="KXU40" s="71"/>
      <c r="KXV40" s="71"/>
      <c r="KXY40" s="71"/>
      <c r="KXZ40" s="71"/>
      <c r="KYC40" s="71"/>
      <c r="KYD40" s="71"/>
      <c r="KYG40" s="71"/>
      <c r="KYH40" s="71"/>
      <c r="KYK40" s="71"/>
      <c r="KYL40" s="71"/>
      <c r="KYO40" s="71"/>
      <c r="KYP40" s="71"/>
      <c r="KYS40" s="71"/>
      <c r="KYT40" s="71"/>
      <c r="KYW40" s="71"/>
      <c r="KYX40" s="71"/>
      <c r="KZA40" s="71"/>
      <c r="KZB40" s="71"/>
      <c r="KZE40" s="71"/>
      <c r="KZF40" s="71"/>
      <c r="KZI40" s="71"/>
      <c r="KZJ40" s="71"/>
      <c r="KZM40" s="71"/>
      <c r="KZN40" s="71"/>
      <c r="KZQ40" s="71"/>
      <c r="KZR40" s="71"/>
      <c r="KZU40" s="71"/>
      <c r="KZV40" s="71"/>
      <c r="KZY40" s="71"/>
      <c r="KZZ40" s="71"/>
      <c r="LAC40" s="71"/>
      <c r="LAD40" s="71"/>
      <c r="LAG40" s="71"/>
      <c r="LAH40" s="71"/>
      <c r="LAK40" s="71"/>
      <c r="LAL40" s="71"/>
      <c r="LAO40" s="71"/>
      <c r="LAP40" s="71"/>
      <c r="LAS40" s="71"/>
      <c r="LAT40" s="71"/>
      <c r="LAW40" s="71"/>
      <c r="LAX40" s="71"/>
      <c r="LBA40" s="71"/>
      <c r="LBB40" s="71"/>
      <c r="LBE40" s="71"/>
      <c r="LBF40" s="71"/>
      <c r="LBI40" s="71"/>
      <c r="LBJ40" s="71"/>
      <c r="LBM40" s="71"/>
      <c r="LBN40" s="71"/>
      <c r="LBQ40" s="71"/>
      <c r="LBR40" s="71"/>
      <c r="LBU40" s="71"/>
      <c r="LBV40" s="71"/>
      <c r="LBY40" s="71"/>
      <c r="LBZ40" s="71"/>
      <c r="LCC40" s="71"/>
      <c r="LCD40" s="71"/>
      <c r="LCG40" s="71"/>
      <c r="LCH40" s="71"/>
      <c r="LCK40" s="71"/>
      <c r="LCL40" s="71"/>
      <c r="LCO40" s="71"/>
      <c r="LCP40" s="71"/>
      <c r="LCS40" s="71"/>
      <c r="LCT40" s="71"/>
      <c r="LCW40" s="71"/>
      <c r="LCX40" s="71"/>
      <c r="LDA40" s="71"/>
      <c r="LDB40" s="71"/>
      <c r="LDE40" s="71"/>
      <c r="LDF40" s="71"/>
      <c r="LDI40" s="71"/>
      <c r="LDJ40" s="71"/>
      <c r="LDM40" s="71"/>
      <c r="LDN40" s="71"/>
      <c r="LDQ40" s="71"/>
      <c r="LDR40" s="71"/>
      <c r="LDU40" s="71"/>
      <c r="LDV40" s="71"/>
      <c r="LDY40" s="71"/>
      <c r="LDZ40" s="71"/>
      <c r="LEC40" s="71"/>
      <c r="LED40" s="71"/>
      <c r="LEG40" s="71"/>
      <c r="LEH40" s="71"/>
      <c r="LEK40" s="71"/>
      <c r="LEL40" s="71"/>
      <c r="LEO40" s="71"/>
      <c r="LEP40" s="71"/>
      <c r="LES40" s="71"/>
      <c r="LET40" s="71"/>
      <c r="LEW40" s="71"/>
      <c r="LEX40" s="71"/>
      <c r="LFA40" s="71"/>
      <c r="LFB40" s="71"/>
      <c r="LFE40" s="71"/>
      <c r="LFF40" s="71"/>
      <c r="LFI40" s="71"/>
      <c r="LFJ40" s="71"/>
      <c r="LFM40" s="71"/>
      <c r="LFN40" s="71"/>
      <c r="LFQ40" s="71"/>
      <c r="LFR40" s="71"/>
      <c r="LFU40" s="71"/>
      <c r="LFV40" s="71"/>
      <c r="LFY40" s="71"/>
      <c r="LFZ40" s="71"/>
      <c r="LGC40" s="71"/>
      <c r="LGD40" s="71"/>
      <c r="LGG40" s="71"/>
      <c r="LGH40" s="71"/>
      <c r="LGK40" s="71"/>
      <c r="LGL40" s="71"/>
      <c r="LGO40" s="71"/>
      <c r="LGP40" s="71"/>
      <c r="LGS40" s="71"/>
      <c r="LGT40" s="71"/>
      <c r="LGW40" s="71"/>
      <c r="LGX40" s="71"/>
      <c r="LHA40" s="71"/>
      <c r="LHB40" s="71"/>
      <c r="LHE40" s="71"/>
      <c r="LHF40" s="71"/>
      <c r="LHI40" s="71"/>
      <c r="LHJ40" s="71"/>
      <c r="LHM40" s="71"/>
      <c r="LHN40" s="71"/>
      <c r="LHQ40" s="71"/>
      <c r="LHR40" s="71"/>
      <c r="LHU40" s="71"/>
      <c r="LHV40" s="71"/>
      <c r="LHY40" s="71"/>
      <c r="LHZ40" s="71"/>
      <c r="LIC40" s="71"/>
      <c r="LID40" s="71"/>
      <c r="LIG40" s="71"/>
      <c r="LIH40" s="71"/>
      <c r="LIK40" s="71"/>
      <c r="LIL40" s="71"/>
      <c r="LIO40" s="71"/>
      <c r="LIP40" s="71"/>
      <c r="LIS40" s="71"/>
      <c r="LIT40" s="71"/>
      <c r="LIW40" s="71"/>
      <c r="LIX40" s="71"/>
      <c r="LJA40" s="71"/>
      <c r="LJB40" s="71"/>
      <c r="LJE40" s="71"/>
      <c r="LJF40" s="71"/>
      <c r="LJI40" s="71"/>
      <c r="LJJ40" s="71"/>
      <c r="LJM40" s="71"/>
      <c r="LJN40" s="71"/>
      <c r="LJQ40" s="71"/>
      <c r="LJR40" s="71"/>
      <c r="LJU40" s="71"/>
      <c r="LJV40" s="71"/>
      <c r="LJY40" s="71"/>
      <c r="LJZ40" s="71"/>
      <c r="LKC40" s="71"/>
      <c r="LKD40" s="71"/>
      <c r="LKG40" s="71"/>
      <c r="LKH40" s="71"/>
      <c r="LKK40" s="71"/>
      <c r="LKL40" s="71"/>
      <c r="LKO40" s="71"/>
      <c r="LKP40" s="71"/>
      <c r="LKS40" s="71"/>
      <c r="LKT40" s="71"/>
      <c r="LKW40" s="71"/>
      <c r="LKX40" s="71"/>
      <c r="LLA40" s="71"/>
      <c r="LLB40" s="71"/>
      <c r="LLE40" s="71"/>
      <c r="LLF40" s="71"/>
      <c r="LLI40" s="71"/>
      <c r="LLJ40" s="71"/>
      <c r="LLM40" s="71"/>
      <c r="LLN40" s="71"/>
      <c r="LLQ40" s="71"/>
      <c r="LLR40" s="71"/>
      <c r="LLU40" s="71"/>
      <c r="LLV40" s="71"/>
      <c r="LLY40" s="71"/>
      <c r="LLZ40" s="71"/>
      <c r="LMC40" s="71"/>
      <c r="LMD40" s="71"/>
      <c r="LMG40" s="71"/>
      <c r="LMH40" s="71"/>
      <c r="LMK40" s="71"/>
      <c r="LML40" s="71"/>
      <c r="LMO40" s="71"/>
      <c r="LMP40" s="71"/>
      <c r="LMS40" s="71"/>
      <c r="LMT40" s="71"/>
      <c r="LMW40" s="71"/>
      <c r="LMX40" s="71"/>
      <c r="LNA40" s="71"/>
      <c r="LNB40" s="71"/>
      <c r="LNE40" s="71"/>
      <c r="LNF40" s="71"/>
      <c r="LNI40" s="71"/>
      <c r="LNJ40" s="71"/>
      <c r="LNM40" s="71"/>
      <c r="LNN40" s="71"/>
      <c r="LNQ40" s="71"/>
      <c r="LNR40" s="71"/>
      <c r="LNU40" s="71"/>
      <c r="LNV40" s="71"/>
      <c r="LNY40" s="71"/>
      <c r="LNZ40" s="71"/>
      <c r="LOC40" s="71"/>
      <c r="LOD40" s="71"/>
      <c r="LOG40" s="71"/>
      <c r="LOH40" s="71"/>
      <c r="LOK40" s="71"/>
      <c r="LOL40" s="71"/>
      <c r="LOO40" s="71"/>
      <c r="LOP40" s="71"/>
      <c r="LOS40" s="71"/>
      <c r="LOT40" s="71"/>
      <c r="LOW40" s="71"/>
      <c r="LOX40" s="71"/>
      <c r="LPA40" s="71"/>
      <c r="LPB40" s="71"/>
      <c r="LPE40" s="71"/>
      <c r="LPF40" s="71"/>
      <c r="LPI40" s="71"/>
      <c r="LPJ40" s="71"/>
      <c r="LPM40" s="71"/>
      <c r="LPN40" s="71"/>
      <c r="LPQ40" s="71"/>
      <c r="LPR40" s="71"/>
      <c r="LPU40" s="71"/>
      <c r="LPV40" s="71"/>
      <c r="LPY40" s="71"/>
      <c r="LPZ40" s="71"/>
      <c r="LQC40" s="71"/>
      <c r="LQD40" s="71"/>
      <c r="LQG40" s="71"/>
      <c r="LQH40" s="71"/>
      <c r="LQK40" s="71"/>
      <c r="LQL40" s="71"/>
      <c r="LQO40" s="71"/>
      <c r="LQP40" s="71"/>
      <c r="LQS40" s="71"/>
      <c r="LQT40" s="71"/>
      <c r="LQW40" s="71"/>
      <c r="LQX40" s="71"/>
      <c r="LRA40" s="71"/>
      <c r="LRB40" s="71"/>
      <c r="LRE40" s="71"/>
      <c r="LRF40" s="71"/>
      <c r="LRI40" s="71"/>
      <c r="LRJ40" s="71"/>
      <c r="LRM40" s="71"/>
      <c r="LRN40" s="71"/>
      <c r="LRQ40" s="71"/>
      <c r="LRR40" s="71"/>
      <c r="LRU40" s="71"/>
      <c r="LRV40" s="71"/>
      <c r="LRY40" s="71"/>
      <c r="LRZ40" s="71"/>
      <c r="LSC40" s="71"/>
      <c r="LSD40" s="71"/>
      <c r="LSG40" s="71"/>
      <c r="LSH40" s="71"/>
      <c r="LSK40" s="71"/>
      <c r="LSL40" s="71"/>
      <c r="LSO40" s="71"/>
      <c r="LSP40" s="71"/>
      <c r="LSS40" s="71"/>
      <c r="LST40" s="71"/>
      <c r="LSW40" s="71"/>
      <c r="LSX40" s="71"/>
      <c r="LTA40" s="71"/>
      <c r="LTB40" s="71"/>
      <c r="LTE40" s="71"/>
      <c r="LTF40" s="71"/>
      <c r="LTI40" s="71"/>
      <c r="LTJ40" s="71"/>
      <c r="LTM40" s="71"/>
      <c r="LTN40" s="71"/>
      <c r="LTQ40" s="71"/>
      <c r="LTR40" s="71"/>
      <c r="LTU40" s="71"/>
      <c r="LTV40" s="71"/>
      <c r="LTY40" s="71"/>
      <c r="LTZ40" s="71"/>
      <c r="LUC40" s="71"/>
      <c r="LUD40" s="71"/>
      <c r="LUG40" s="71"/>
      <c r="LUH40" s="71"/>
      <c r="LUK40" s="71"/>
      <c r="LUL40" s="71"/>
      <c r="LUO40" s="71"/>
      <c r="LUP40" s="71"/>
      <c r="LUS40" s="71"/>
      <c r="LUT40" s="71"/>
      <c r="LUW40" s="71"/>
      <c r="LUX40" s="71"/>
      <c r="LVA40" s="71"/>
      <c r="LVB40" s="71"/>
      <c r="LVE40" s="71"/>
      <c r="LVF40" s="71"/>
      <c r="LVI40" s="71"/>
      <c r="LVJ40" s="71"/>
      <c r="LVM40" s="71"/>
      <c r="LVN40" s="71"/>
      <c r="LVQ40" s="71"/>
      <c r="LVR40" s="71"/>
      <c r="LVU40" s="71"/>
      <c r="LVV40" s="71"/>
      <c r="LVY40" s="71"/>
      <c r="LVZ40" s="71"/>
      <c r="LWC40" s="71"/>
      <c r="LWD40" s="71"/>
      <c r="LWG40" s="71"/>
      <c r="LWH40" s="71"/>
      <c r="LWK40" s="71"/>
      <c r="LWL40" s="71"/>
      <c r="LWO40" s="71"/>
      <c r="LWP40" s="71"/>
      <c r="LWS40" s="71"/>
      <c r="LWT40" s="71"/>
      <c r="LWW40" s="71"/>
      <c r="LWX40" s="71"/>
      <c r="LXA40" s="71"/>
      <c r="LXB40" s="71"/>
      <c r="LXE40" s="71"/>
      <c r="LXF40" s="71"/>
      <c r="LXI40" s="71"/>
      <c r="LXJ40" s="71"/>
      <c r="LXM40" s="71"/>
      <c r="LXN40" s="71"/>
      <c r="LXQ40" s="71"/>
      <c r="LXR40" s="71"/>
      <c r="LXU40" s="71"/>
      <c r="LXV40" s="71"/>
      <c r="LXY40" s="71"/>
      <c r="LXZ40" s="71"/>
      <c r="LYC40" s="71"/>
      <c r="LYD40" s="71"/>
      <c r="LYG40" s="71"/>
      <c r="LYH40" s="71"/>
      <c r="LYK40" s="71"/>
      <c r="LYL40" s="71"/>
      <c r="LYO40" s="71"/>
      <c r="LYP40" s="71"/>
      <c r="LYS40" s="71"/>
      <c r="LYT40" s="71"/>
      <c r="LYW40" s="71"/>
      <c r="LYX40" s="71"/>
      <c r="LZA40" s="71"/>
      <c r="LZB40" s="71"/>
      <c r="LZE40" s="71"/>
      <c r="LZF40" s="71"/>
      <c r="LZI40" s="71"/>
      <c r="LZJ40" s="71"/>
      <c r="LZM40" s="71"/>
      <c r="LZN40" s="71"/>
      <c r="LZQ40" s="71"/>
      <c r="LZR40" s="71"/>
      <c r="LZU40" s="71"/>
      <c r="LZV40" s="71"/>
      <c r="LZY40" s="71"/>
      <c r="LZZ40" s="71"/>
      <c r="MAC40" s="71"/>
      <c r="MAD40" s="71"/>
      <c r="MAG40" s="71"/>
      <c r="MAH40" s="71"/>
      <c r="MAK40" s="71"/>
      <c r="MAL40" s="71"/>
      <c r="MAO40" s="71"/>
      <c r="MAP40" s="71"/>
      <c r="MAS40" s="71"/>
      <c r="MAT40" s="71"/>
      <c r="MAW40" s="71"/>
      <c r="MAX40" s="71"/>
      <c r="MBA40" s="71"/>
      <c r="MBB40" s="71"/>
      <c r="MBE40" s="71"/>
      <c r="MBF40" s="71"/>
      <c r="MBI40" s="71"/>
      <c r="MBJ40" s="71"/>
      <c r="MBM40" s="71"/>
      <c r="MBN40" s="71"/>
      <c r="MBQ40" s="71"/>
      <c r="MBR40" s="71"/>
      <c r="MBU40" s="71"/>
      <c r="MBV40" s="71"/>
      <c r="MBY40" s="71"/>
      <c r="MBZ40" s="71"/>
      <c r="MCC40" s="71"/>
      <c r="MCD40" s="71"/>
      <c r="MCG40" s="71"/>
      <c r="MCH40" s="71"/>
      <c r="MCK40" s="71"/>
      <c r="MCL40" s="71"/>
      <c r="MCO40" s="71"/>
      <c r="MCP40" s="71"/>
      <c r="MCS40" s="71"/>
      <c r="MCT40" s="71"/>
      <c r="MCW40" s="71"/>
      <c r="MCX40" s="71"/>
      <c r="MDA40" s="71"/>
      <c r="MDB40" s="71"/>
      <c r="MDE40" s="71"/>
      <c r="MDF40" s="71"/>
      <c r="MDI40" s="71"/>
      <c r="MDJ40" s="71"/>
      <c r="MDM40" s="71"/>
      <c r="MDN40" s="71"/>
      <c r="MDQ40" s="71"/>
      <c r="MDR40" s="71"/>
      <c r="MDU40" s="71"/>
      <c r="MDV40" s="71"/>
      <c r="MDY40" s="71"/>
      <c r="MDZ40" s="71"/>
      <c r="MEC40" s="71"/>
      <c r="MED40" s="71"/>
      <c r="MEG40" s="71"/>
      <c r="MEH40" s="71"/>
      <c r="MEK40" s="71"/>
      <c r="MEL40" s="71"/>
      <c r="MEO40" s="71"/>
      <c r="MEP40" s="71"/>
      <c r="MES40" s="71"/>
      <c r="MET40" s="71"/>
      <c r="MEW40" s="71"/>
      <c r="MEX40" s="71"/>
      <c r="MFA40" s="71"/>
      <c r="MFB40" s="71"/>
      <c r="MFE40" s="71"/>
      <c r="MFF40" s="71"/>
      <c r="MFI40" s="71"/>
      <c r="MFJ40" s="71"/>
      <c r="MFM40" s="71"/>
      <c r="MFN40" s="71"/>
      <c r="MFQ40" s="71"/>
      <c r="MFR40" s="71"/>
      <c r="MFU40" s="71"/>
      <c r="MFV40" s="71"/>
      <c r="MFY40" s="71"/>
      <c r="MFZ40" s="71"/>
      <c r="MGC40" s="71"/>
      <c r="MGD40" s="71"/>
      <c r="MGG40" s="71"/>
      <c r="MGH40" s="71"/>
      <c r="MGK40" s="71"/>
      <c r="MGL40" s="71"/>
      <c r="MGO40" s="71"/>
      <c r="MGP40" s="71"/>
      <c r="MGS40" s="71"/>
      <c r="MGT40" s="71"/>
      <c r="MGW40" s="71"/>
      <c r="MGX40" s="71"/>
      <c r="MHA40" s="71"/>
      <c r="MHB40" s="71"/>
      <c r="MHE40" s="71"/>
      <c r="MHF40" s="71"/>
      <c r="MHI40" s="71"/>
      <c r="MHJ40" s="71"/>
      <c r="MHM40" s="71"/>
      <c r="MHN40" s="71"/>
      <c r="MHQ40" s="71"/>
      <c r="MHR40" s="71"/>
      <c r="MHU40" s="71"/>
      <c r="MHV40" s="71"/>
      <c r="MHY40" s="71"/>
      <c r="MHZ40" s="71"/>
      <c r="MIC40" s="71"/>
      <c r="MID40" s="71"/>
      <c r="MIG40" s="71"/>
      <c r="MIH40" s="71"/>
      <c r="MIK40" s="71"/>
      <c r="MIL40" s="71"/>
      <c r="MIO40" s="71"/>
      <c r="MIP40" s="71"/>
      <c r="MIS40" s="71"/>
      <c r="MIT40" s="71"/>
      <c r="MIW40" s="71"/>
      <c r="MIX40" s="71"/>
      <c r="MJA40" s="71"/>
      <c r="MJB40" s="71"/>
      <c r="MJE40" s="71"/>
      <c r="MJF40" s="71"/>
      <c r="MJI40" s="71"/>
      <c r="MJJ40" s="71"/>
      <c r="MJM40" s="71"/>
      <c r="MJN40" s="71"/>
      <c r="MJQ40" s="71"/>
      <c r="MJR40" s="71"/>
      <c r="MJU40" s="71"/>
      <c r="MJV40" s="71"/>
      <c r="MJY40" s="71"/>
      <c r="MJZ40" s="71"/>
      <c r="MKC40" s="71"/>
      <c r="MKD40" s="71"/>
      <c r="MKG40" s="71"/>
      <c r="MKH40" s="71"/>
      <c r="MKK40" s="71"/>
      <c r="MKL40" s="71"/>
      <c r="MKO40" s="71"/>
      <c r="MKP40" s="71"/>
      <c r="MKS40" s="71"/>
      <c r="MKT40" s="71"/>
      <c r="MKW40" s="71"/>
      <c r="MKX40" s="71"/>
      <c r="MLA40" s="71"/>
      <c r="MLB40" s="71"/>
      <c r="MLE40" s="71"/>
      <c r="MLF40" s="71"/>
      <c r="MLI40" s="71"/>
      <c r="MLJ40" s="71"/>
      <c r="MLM40" s="71"/>
      <c r="MLN40" s="71"/>
      <c r="MLQ40" s="71"/>
      <c r="MLR40" s="71"/>
      <c r="MLU40" s="71"/>
      <c r="MLV40" s="71"/>
      <c r="MLY40" s="71"/>
      <c r="MLZ40" s="71"/>
      <c r="MMC40" s="71"/>
      <c r="MMD40" s="71"/>
      <c r="MMG40" s="71"/>
      <c r="MMH40" s="71"/>
      <c r="MMK40" s="71"/>
      <c r="MML40" s="71"/>
      <c r="MMO40" s="71"/>
      <c r="MMP40" s="71"/>
      <c r="MMS40" s="71"/>
      <c r="MMT40" s="71"/>
      <c r="MMW40" s="71"/>
      <c r="MMX40" s="71"/>
      <c r="MNA40" s="71"/>
      <c r="MNB40" s="71"/>
      <c r="MNE40" s="71"/>
      <c r="MNF40" s="71"/>
      <c r="MNI40" s="71"/>
      <c r="MNJ40" s="71"/>
      <c r="MNM40" s="71"/>
      <c r="MNN40" s="71"/>
      <c r="MNQ40" s="71"/>
      <c r="MNR40" s="71"/>
      <c r="MNU40" s="71"/>
      <c r="MNV40" s="71"/>
      <c r="MNY40" s="71"/>
      <c r="MNZ40" s="71"/>
      <c r="MOC40" s="71"/>
      <c r="MOD40" s="71"/>
      <c r="MOG40" s="71"/>
      <c r="MOH40" s="71"/>
      <c r="MOK40" s="71"/>
      <c r="MOL40" s="71"/>
      <c r="MOO40" s="71"/>
      <c r="MOP40" s="71"/>
      <c r="MOS40" s="71"/>
      <c r="MOT40" s="71"/>
      <c r="MOW40" s="71"/>
      <c r="MOX40" s="71"/>
      <c r="MPA40" s="71"/>
      <c r="MPB40" s="71"/>
      <c r="MPE40" s="71"/>
      <c r="MPF40" s="71"/>
      <c r="MPI40" s="71"/>
      <c r="MPJ40" s="71"/>
      <c r="MPM40" s="71"/>
      <c r="MPN40" s="71"/>
      <c r="MPQ40" s="71"/>
      <c r="MPR40" s="71"/>
      <c r="MPU40" s="71"/>
      <c r="MPV40" s="71"/>
      <c r="MPY40" s="71"/>
      <c r="MPZ40" s="71"/>
      <c r="MQC40" s="71"/>
      <c r="MQD40" s="71"/>
      <c r="MQG40" s="71"/>
      <c r="MQH40" s="71"/>
      <c r="MQK40" s="71"/>
      <c r="MQL40" s="71"/>
      <c r="MQO40" s="71"/>
      <c r="MQP40" s="71"/>
      <c r="MQS40" s="71"/>
      <c r="MQT40" s="71"/>
      <c r="MQW40" s="71"/>
      <c r="MQX40" s="71"/>
      <c r="MRA40" s="71"/>
      <c r="MRB40" s="71"/>
      <c r="MRE40" s="71"/>
      <c r="MRF40" s="71"/>
      <c r="MRI40" s="71"/>
      <c r="MRJ40" s="71"/>
      <c r="MRM40" s="71"/>
      <c r="MRN40" s="71"/>
      <c r="MRQ40" s="71"/>
      <c r="MRR40" s="71"/>
      <c r="MRU40" s="71"/>
      <c r="MRV40" s="71"/>
      <c r="MRY40" s="71"/>
      <c r="MRZ40" s="71"/>
      <c r="MSC40" s="71"/>
      <c r="MSD40" s="71"/>
      <c r="MSG40" s="71"/>
      <c r="MSH40" s="71"/>
      <c r="MSK40" s="71"/>
      <c r="MSL40" s="71"/>
      <c r="MSO40" s="71"/>
      <c r="MSP40" s="71"/>
      <c r="MSS40" s="71"/>
      <c r="MST40" s="71"/>
      <c r="MSW40" s="71"/>
      <c r="MSX40" s="71"/>
      <c r="MTA40" s="71"/>
      <c r="MTB40" s="71"/>
      <c r="MTE40" s="71"/>
      <c r="MTF40" s="71"/>
      <c r="MTI40" s="71"/>
      <c r="MTJ40" s="71"/>
      <c r="MTM40" s="71"/>
      <c r="MTN40" s="71"/>
      <c r="MTQ40" s="71"/>
      <c r="MTR40" s="71"/>
      <c r="MTU40" s="71"/>
      <c r="MTV40" s="71"/>
      <c r="MTY40" s="71"/>
      <c r="MTZ40" s="71"/>
      <c r="MUC40" s="71"/>
      <c r="MUD40" s="71"/>
      <c r="MUG40" s="71"/>
      <c r="MUH40" s="71"/>
      <c r="MUK40" s="71"/>
      <c r="MUL40" s="71"/>
      <c r="MUO40" s="71"/>
      <c r="MUP40" s="71"/>
      <c r="MUS40" s="71"/>
      <c r="MUT40" s="71"/>
      <c r="MUW40" s="71"/>
      <c r="MUX40" s="71"/>
      <c r="MVA40" s="71"/>
      <c r="MVB40" s="71"/>
      <c r="MVE40" s="71"/>
      <c r="MVF40" s="71"/>
      <c r="MVI40" s="71"/>
      <c r="MVJ40" s="71"/>
      <c r="MVM40" s="71"/>
      <c r="MVN40" s="71"/>
      <c r="MVQ40" s="71"/>
      <c r="MVR40" s="71"/>
      <c r="MVU40" s="71"/>
      <c r="MVV40" s="71"/>
      <c r="MVY40" s="71"/>
      <c r="MVZ40" s="71"/>
      <c r="MWC40" s="71"/>
      <c r="MWD40" s="71"/>
      <c r="MWG40" s="71"/>
      <c r="MWH40" s="71"/>
      <c r="MWK40" s="71"/>
      <c r="MWL40" s="71"/>
      <c r="MWO40" s="71"/>
      <c r="MWP40" s="71"/>
      <c r="MWS40" s="71"/>
      <c r="MWT40" s="71"/>
      <c r="MWW40" s="71"/>
      <c r="MWX40" s="71"/>
      <c r="MXA40" s="71"/>
      <c r="MXB40" s="71"/>
      <c r="MXE40" s="71"/>
      <c r="MXF40" s="71"/>
      <c r="MXI40" s="71"/>
      <c r="MXJ40" s="71"/>
      <c r="MXM40" s="71"/>
      <c r="MXN40" s="71"/>
      <c r="MXQ40" s="71"/>
      <c r="MXR40" s="71"/>
      <c r="MXU40" s="71"/>
      <c r="MXV40" s="71"/>
      <c r="MXY40" s="71"/>
      <c r="MXZ40" s="71"/>
      <c r="MYC40" s="71"/>
      <c r="MYD40" s="71"/>
      <c r="MYG40" s="71"/>
      <c r="MYH40" s="71"/>
      <c r="MYK40" s="71"/>
      <c r="MYL40" s="71"/>
      <c r="MYO40" s="71"/>
      <c r="MYP40" s="71"/>
      <c r="MYS40" s="71"/>
      <c r="MYT40" s="71"/>
      <c r="MYW40" s="71"/>
      <c r="MYX40" s="71"/>
      <c r="MZA40" s="71"/>
      <c r="MZB40" s="71"/>
      <c r="MZE40" s="71"/>
      <c r="MZF40" s="71"/>
      <c r="MZI40" s="71"/>
      <c r="MZJ40" s="71"/>
      <c r="MZM40" s="71"/>
      <c r="MZN40" s="71"/>
      <c r="MZQ40" s="71"/>
      <c r="MZR40" s="71"/>
      <c r="MZU40" s="71"/>
      <c r="MZV40" s="71"/>
      <c r="MZY40" s="71"/>
      <c r="MZZ40" s="71"/>
      <c r="NAC40" s="71"/>
      <c r="NAD40" s="71"/>
      <c r="NAG40" s="71"/>
      <c r="NAH40" s="71"/>
      <c r="NAK40" s="71"/>
      <c r="NAL40" s="71"/>
      <c r="NAO40" s="71"/>
      <c r="NAP40" s="71"/>
      <c r="NAS40" s="71"/>
      <c r="NAT40" s="71"/>
      <c r="NAW40" s="71"/>
      <c r="NAX40" s="71"/>
      <c r="NBA40" s="71"/>
      <c r="NBB40" s="71"/>
      <c r="NBE40" s="71"/>
      <c r="NBF40" s="71"/>
      <c r="NBI40" s="71"/>
      <c r="NBJ40" s="71"/>
      <c r="NBM40" s="71"/>
      <c r="NBN40" s="71"/>
      <c r="NBQ40" s="71"/>
      <c r="NBR40" s="71"/>
      <c r="NBU40" s="71"/>
      <c r="NBV40" s="71"/>
      <c r="NBY40" s="71"/>
      <c r="NBZ40" s="71"/>
      <c r="NCC40" s="71"/>
      <c r="NCD40" s="71"/>
      <c r="NCG40" s="71"/>
      <c r="NCH40" s="71"/>
      <c r="NCK40" s="71"/>
      <c r="NCL40" s="71"/>
      <c r="NCO40" s="71"/>
      <c r="NCP40" s="71"/>
      <c r="NCS40" s="71"/>
      <c r="NCT40" s="71"/>
      <c r="NCW40" s="71"/>
      <c r="NCX40" s="71"/>
      <c r="NDA40" s="71"/>
      <c r="NDB40" s="71"/>
      <c r="NDE40" s="71"/>
      <c r="NDF40" s="71"/>
      <c r="NDI40" s="71"/>
      <c r="NDJ40" s="71"/>
      <c r="NDM40" s="71"/>
      <c r="NDN40" s="71"/>
      <c r="NDQ40" s="71"/>
      <c r="NDR40" s="71"/>
      <c r="NDU40" s="71"/>
      <c r="NDV40" s="71"/>
      <c r="NDY40" s="71"/>
      <c r="NDZ40" s="71"/>
      <c r="NEC40" s="71"/>
      <c r="NED40" s="71"/>
      <c r="NEG40" s="71"/>
      <c r="NEH40" s="71"/>
      <c r="NEK40" s="71"/>
      <c r="NEL40" s="71"/>
      <c r="NEO40" s="71"/>
      <c r="NEP40" s="71"/>
      <c r="NES40" s="71"/>
      <c r="NET40" s="71"/>
      <c r="NEW40" s="71"/>
      <c r="NEX40" s="71"/>
      <c r="NFA40" s="71"/>
      <c r="NFB40" s="71"/>
      <c r="NFE40" s="71"/>
      <c r="NFF40" s="71"/>
      <c r="NFI40" s="71"/>
      <c r="NFJ40" s="71"/>
      <c r="NFM40" s="71"/>
      <c r="NFN40" s="71"/>
      <c r="NFQ40" s="71"/>
      <c r="NFR40" s="71"/>
      <c r="NFU40" s="71"/>
      <c r="NFV40" s="71"/>
      <c r="NFY40" s="71"/>
      <c r="NFZ40" s="71"/>
      <c r="NGC40" s="71"/>
      <c r="NGD40" s="71"/>
      <c r="NGG40" s="71"/>
      <c r="NGH40" s="71"/>
      <c r="NGK40" s="71"/>
      <c r="NGL40" s="71"/>
      <c r="NGO40" s="71"/>
      <c r="NGP40" s="71"/>
      <c r="NGS40" s="71"/>
      <c r="NGT40" s="71"/>
      <c r="NGW40" s="71"/>
      <c r="NGX40" s="71"/>
      <c r="NHA40" s="71"/>
      <c r="NHB40" s="71"/>
      <c r="NHE40" s="71"/>
      <c r="NHF40" s="71"/>
      <c r="NHI40" s="71"/>
      <c r="NHJ40" s="71"/>
      <c r="NHM40" s="71"/>
      <c r="NHN40" s="71"/>
      <c r="NHQ40" s="71"/>
      <c r="NHR40" s="71"/>
      <c r="NHU40" s="71"/>
      <c r="NHV40" s="71"/>
      <c r="NHY40" s="71"/>
      <c r="NHZ40" s="71"/>
      <c r="NIC40" s="71"/>
      <c r="NID40" s="71"/>
      <c r="NIG40" s="71"/>
      <c r="NIH40" s="71"/>
      <c r="NIK40" s="71"/>
      <c r="NIL40" s="71"/>
      <c r="NIO40" s="71"/>
      <c r="NIP40" s="71"/>
      <c r="NIS40" s="71"/>
      <c r="NIT40" s="71"/>
      <c r="NIW40" s="71"/>
      <c r="NIX40" s="71"/>
      <c r="NJA40" s="71"/>
      <c r="NJB40" s="71"/>
      <c r="NJE40" s="71"/>
      <c r="NJF40" s="71"/>
      <c r="NJI40" s="71"/>
      <c r="NJJ40" s="71"/>
      <c r="NJM40" s="71"/>
      <c r="NJN40" s="71"/>
      <c r="NJQ40" s="71"/>
      <c r="NJR40" s="71"/>
      <c r="NJU40" s="71"/>
      <c r="NJV40" s="71"/>
      <c r="NJY40" s="71"/>
      <c r="NJZ40" s="71"/>
      <c r="NKC40" s="71"/>
      <c r="NKD40" s="71"/>
      <c r="NKG40" s="71"/>
      <c r="NKH40" s="71"/>
      <c r="NKK40" s="71"/>
      <c r="NKL40" s="71"/>
      <c r="NKO40" s="71"/>
      <c r="NKP40" s="71"/>
      <c r="NKS40" s="71"/>
      <c r="NKT40" s="71"/>
      <c r="NKW40" s="71"/>
      <c r="NKX40" s="71"/>
      <c r="NLA40" s="71"/>
      <c r="NLB40" s="71"/>
      <c r="NLE40" s="71"/>
      <c r="NLF40" s="71"/>
      <c r="NLI40" s="71"/>
      <c r="NLJ40" s="71"/>
      <c r="NLM40" s="71"/>
      <c r="NLN40" s="71"/>
      <c r="NLQ40" s="71"/>
      <c r="NLR40" s="71"/>
      <c r="NLU40" s="71"/>
      <c r="NLV40" s="71"/>
      <c r="NLY40" s="71"/>
      <c r="NLZ40" s="71"/>
      <c r="NMC40" s="71"/>
      <c r="NMD40" s="71"/>
      <c r="NMG40" s="71"/>
      <c r="NMH40" s="71"/>
      <c r="NMK40" s="71"/>
      <c r="NML40" s="71"/>
      <c r="NMO40" s="71"/>
      <c r="NMP40" s="71"/>
      <c r="NMS40" s="71"/>
      <c r="NMT40" s="71"/>
      <c r="NMW40" s="71"/>
      <c r="NMX40" s="71"/>
      <c r="NNA40" s="71"/>
      <c r="NNB40" s="71"/>
      <c r="NNE40" s="71"/>
      <c r="NNF40" s="71"/>
      <c r="NNI40" s="71"/>
      <c r="NNJ40" s="71"/>
      <c r="NNM40" s="71"/>
      <c r="NNN40" s="71"/>
      <c r="NNQ40" s="71"/>
      <c r="NNR40" s="71"/>
      <c r="NNU40" s="71"/>
      <c r="NNV40" s="71"/>
      <c r="NNY40" s="71"/>
      <c r="NNZ40" s="71"/>
      <c r="NOC40" s="71"/>
      <c r="NOD40" s="71"/>
      <c r="NOG40" s="71"/>
      <c r="NOH40" s="71"/>
      <c r="NOK40" s="71"/>
      <c r="NOL40" s="71"/>
      <c r="NOO40" s="71"/>
      <c r="NOP40" s="71"/>
      <c r="NOS40" s="71"/>
      <c r="NOT40" s="71"/>
      <c r="NOW40" s="71"/>
      <c r="NOX40" s="71"/>
      <c r="NPA40" s="71"/>
      <c r="NPB40" s="71"/>
      <c r="NPE40" s="71"/>
      <c r="NPF40" s="71"/>
      <c r="NPI40" s="71"/>
      <c r="NPJ40" s="71"/>
      <c r="NPM40" s="71"/>
      <c r="NPN40" s="71"/>
      <c r="NPQ40" s="71"/>
      <c r="NPR40" s="71"/>
      <c r="NPU40" s="71"/>
      <c r="NPV40" s="71"/>
      <c r="NPY40" s="71"/>
      <c r="NPZ40" s="71"/>
      <c r="NQC40" s="71"/>
      <c r="NQD40" s="71"/>
      <c r="NQG40" s="71"/>
      <c r="NQH40" s="71"/>
      <c r="NQK40" s="71"/>
      <c r="NQL40" s="71"/>
      <c r="NQO40" s="71"/>
      <c r="NQP40" s="71"/>
      <c r="NQS40" s="71"/>
      <c r="NQT40" s="71"/>
      <c r="NQW40" s="71"/>
      <c r="NQX40" s="71"/>
      <c r="NRA40" s="71"/>
      <c r="NRB40" s="71"/>
      <c r="NRE40" s="71"/>
      <c r="NRF40" s="71"/>
      <c r="NRI40" s="71"/>
      <c r="NRJ40" s="71"/>
      <c r="NRM40" s="71"/>
      <c r="NRN40" s="71"/>
      <c r="NRQ40" s="71"/>
      <c r="NRR40" s="71"/>
      <c r="NRU40" s="71"/>
      <c r="NRV40" s="71"/>
      <c r="NRY40" s="71"/>
      <c r="NRZ40" s="71"/>
      <c r="NSC40" s="71"/>
      <c r="NSD40" s="71"/>
      <c r="NSG40" s="71"/>
      <c r="NSH40" s="71"/>
      <c r="NSK40" s="71"/>
      <c r="NSL40" s="71"/>
      <c r="NSO40" s="71"/>
      <c r="NSP40" s="71"/>
      <c r="NSS40" s="71"/>
      <c r="NST40" s="71"/>
      <c r="NSW40" s="71"/>
      <c r="NSX40" s="71"/>
      <c r="NTA40" s="71"/>
      <c r="NTB40" s="71"/>
      <c r="NTE40" s="71"/>
      <c r="NTF40" s="71"/>
      <c r="NTI40" s="71"/>
      <c r="NTJ40" s="71"/>
      <c r="NTM40" s="71"/>
      <c r="NTN40" s="71"/>
      <c r="NTQ40" s="71"/>
      <c r="NTR40" s="71"/>
      <c r="NTU40" s="71"/>
      <c r="NTV40" s="71"/>
      <c r="NTY40" s="71"/>
      <c r="NTZ40" s="71"/>
      <c r="NUC40" s="71"/>
      <c r="NUD40" s="71"/>
      <c r="NUG40" s="71"/>
      <c r="NUH40" s="71"/>
      <c r="NUK40" s="71"/>
      <c r="NUL40" s="71"/>
      <c r="NUO40" s="71"/>
      <c r="NUP40" s="71"/>
      <c r="NUS40" s="71"/>
      <c r="NUT40" s="71"/>
      <c r="NUW40" s="71"/>
      <c r="NUX40" s="71"/>
      <c r="NVA40" s="71"/>
      <c r="NVB40" s="71"/>
      <c r="NVE40" s="71"/>
      <c r="NVF40" s="71"/>
      <c r="NVI40" s="71"/>
      <c r="NVJ40" s="71"/>
      <c r="NVM40" s="71"/>
      <c r="NVN40" s="71"/>
      <c r="NVQ40" s="71"/>
      <c r="NVR40" s="71"/>
      <c r="NVU40" s="71"/>
      <c r="NVV40" s="71"/>
      <c r="NVY40" s="71"/>
      <c r="NVZ40" s="71"/>
      <c r="NWC40" s="71"/>
      <c r="NWD40" s="71"/>
      <c r="NWG40" s="71"/>
      <c r="NWH40" s="71"/>
      <c r="NWK40" s="71"/>
      <c r="NWL40" s="71"/>
      <c r="NWO40" s="71"/>
      <c r="NWP40" s="71"/>
      <c r="NWS40" s="71"/>
      <c r="NWT40" s="71"/>
      <c r="NWW40" s="71"/>
      <c r="NWX40" s="71"/>
      <c r="NXA40" s="71"/>
      <c r="NXB40" s="71"/>
      <c r="NXE40" s="71"/>
      <c r="NXF40" s="71"/>
      <c r="NXI40" s="71"/>
      <c r="NXJ40" s="71"/>
      <c r="NXM40" s="71"/>
      <c r="NXN40" s="71"/>
      <c r="NXQ40" s="71"/>
      <c r="NXR40" s="71"/>
      <c r="NXU40" s="71"/>
      <c r="NXV40" s="71"/>
      <c r="NXY40" s="71"/>
      <c r="NXZ40" s="71"/>
      <c r="NYC40" s="71"/>
      <c r="NYD40" s="71"/>
      <c r="NYG40" s="71"/>
      <c r="NYH40" s="71"/>
      <c r="NYK40" s="71"/>
      <c r="NYL40" s="71"/>
      <c r="NYO40" s="71"/>
      <c r="NYP40" s="71"/>
      <c r="NYS40" s="71"/>
      <c r="NYT40" s="71"/>
      <c r="NYW40" s="71"/>
      <c r="NYX40" s="71"/>
      <c r="NZA40" s="71"/>
      <c r="NZB40" s="71"/>
      <c r="NZE40" s="71"/>
      <c r="NZF40" s="71"/>
      <c r="NZI40" s="71"/>
      <c r="NZJ40" s="71"/>
      <c r="NZM40" s="71"/>
      <c r="NZN40" s="71"/>
      <c r="NZQ40" s="71"/>
      <c r="NZR40" s="71"/>
      <c r="NZU40" s="71"/>
      <c r="NZV40" s="71"/>
      <c r="NZY40" s="71"/>
      <c r="NZZ40" s="71"/>
      <c r="OAC40" s="71"/>
      <c r="OAD40" s="71"/>
      <c r="OAG40" s="71"/>
      <c r="OAH40" s="71"/>
      <c r="OAK40" s="71"/>
      <c r="OAL40" s="71"/>
      <c r="OAO40" s="71"/>
      <c r="OAP40" s="71"/>
      <c r="OAS40" s="71"/>
      <c r="OAT40" s="71"/>
      <c r="OAW40" s="71"/>
      <c r="OAX40" s="71"/>
      <c r="OBA40" s="71"/>
      <c r="OBB40" s="71"/>
      <c r="OBE40" s="71"/>
      <c r="OBF40" s="71"/>
      <c r="OBI40" s="71"/>
      <c r="OBJ40" s="71"/>
      <c r="OBM40" s="71"/>
      <c r="OBN40" s="71"/>
      <c r="OBQ40" s="71"/>
      <c r="OBR40" s="71"/>
      <c r="OBU40" s="71"/>
      <c r="OBV40" s="71"/>
      <c r="OBY40" s="71"/>
      <c r="OBZ40" s="71"/>
      <c r="OCC40" s="71"/>
      <c r="OCD40" s="71"/>
      <c r="OCG40" s="71"/>
      <c r="OCH40" s="71"/>
      <c r="OCK40" s="71"/>
      <c r="OCL40" s="71"/>
      <c r="OCO40" s="71"/>
      <c r="OCP40" s="71"/>
      <c r="OCS40" s="71"/>
      <c r="OCT40" s="71"/>
      <c r="OCW40" s="71"/>
      <c r="OCX40" s="71"/>
      <c r="ODA40" s="71"/>
      <c r="ODB40" s="71"/>
      <c r="ODE40" s="71"/>
      <c r="ODF40" s="71"/>
      <c r="ODI40" s="71"/>
      <c r="ODJ40" s="71"/>
      <c r="ODM40" s="71"/>
      <c r="ODN40" s="71"/>
      <c r="ODQ40" s="71"/>
      <c r="ODR40" s="71"/>
      <c r="ODU40" s="71"/>
      <c r="ODV40" s="71"/>
      <c r="ODY40" s="71"/>
      <c r="ODZ40" s="71"/>
      <c r="OEC40" s="71"/>
      <c r="OED40" s="71"/>
      <c r="OEG40" s="71"/>
      <c r="OEH40" s="71"/>
      <c r="OEK40" s="71"/>
      <c r="OEL40" s="71"/>
      <c r="OEO40" s="71"/>
      <c r="OEP40" s="71"/>
      <c r="OES40" s="71"/>
      <c r="OET40" s="71"/>
      <c r="OEW40" s="71"/>
      <c r="OEX40" s="71"/>
      <c r="OFA40" s="71"/>
      <c r="OFB40" s="71"/>
      <c r="OFE40" s="71"/>
      <c r="OFF40" s="71"/>
      <c r="OFI40" s="71"/>
      <c r="OFJ40" s="71"/>
      <c r="OFM40" s="71"/>
      <c r="OFN40" s="71"/>
      <c r="OFQ40" s="71"/>
      <c r="OFR40" s="71"/>
      <c r="OFU40" s="71"/>
      <c r="OFV40" s="71"/>
      <c r="OFY40" s="71"/>
      <c r="OFZ40" s="71"/>
      <c r="OGC40" s="71"/>
      <c r="OGD40" s="71"/>
      <c r="OGG40" s="71"/>
      <c r="OGH40" s="71"/>
      <c r="OGK40" s="71"/>
      <c r="OGL40" s="71"/>
      <c r="OGO40" s="71"/>
      <c r="OGP40" s="71"/>
      <c r="OGS40" s="71"/>
      <c r="OGT40" s="71"/>
      <c r="OGW40" s="71"/>
      <c r="OGX40" s="71"/>
      <c r="OHA40" s="71"/>
      <c r="OHB40" s="71"/>
      <c r="OHE40" s="71"/>
      <c r="OHF40" s="71"/>
      <c r="OHI40" s="71"/>
      <c r="OHJ40" s="71"/>
      <c r="OHM40" s="71"/>
      <c r="OHN40" s="71"/>
      <c r="OHQ40" s="71"/>
      <c r="OHR40" s="71"/>
      <c r="OHU40" s="71"/>
      <c r="OHV40" s="71"/>
      <c r="OHY40" s="71"/>
      <c r="OHZ40" s="71"/>
      <c r="OIC40" s="71"/>
      <c r="OID40" s="71"/>
      <c r="OIG40" s="71"/>
      <c r="OIH40" s="71"/>
      <c r="OIK40" s="71"/>
      <c r="OIL40" s="71"/>
      <c r="OIO40" s="71"/>
      <c r="OIP40" s="71"/>
      <c r="OIS40" s="71"/>
      <c r="OIT40" s="71"/>
      <c r="OIW40" s="71"/>
      <c r="OIX40" s="71"/>
      <c r="OJA40" s="71"/>
      <c r="OJB40" s="71"/>
      <c r="OJE40" s="71"/>
      <c r="OJF40" s="71"/>
      <c r="OJI40" s="71"/>
      <c r="OJJ40" s="71"/>
      <c r="OJM40" s="71"/>
      <c r="OJN40" s="71"/>
      <c r="OJQ40" s="71"/>
      <c r="OJR40" s="71"/>
      <c r="OJU40" s="71"/>
      <c r="OJV40" s="71"/>
      <c r="OJY40" s="71"/>
      <c r="OJZ40" s="71"/>
      <c r="OKC40" s="71"/>
      <c r="OKD40" s="71"/>
      <c r="OKG40" s="71"/>
      <c r="OKH40" s="71"/>
      <c r="OKK40" s="71"/>
      <c r="OKL40" s="71"/>
      <c r="OKO40" s="71"/>
      <c r="OKP40" s="71"/>
      <c r="OKS40" s="71"/>
      <c r="OKT40" s="71"/>
      <c r="OKW40" s="71"/>
      <c r="OKX40" s="71"/>
      <c r="OLA40" s="71"/>
      <c r="OLB40" s="71"/>
      <c r="OLE40" s="71"/>
      <c r="OLF40" s="71"/>
      <c r="OLI40" s="71"/>
      <c r="OLJ40" s="71"/>
      <c r="OLM40" s="71"/>
      <c r="OLN40" s="71"/>
      <c r="OLQ40" s="71"/>
      <c r="OLR40" s="71"/>
      <c r="OLU40" s="71"/>
      <c r="OLV40" s="71"/>
      <c r="OLY40" s="71"/>
      <c r="OLZ40" s="71"/>
      <c r="OMC40" s="71"/>
      <c r="OMD40" s="71"/>
      <c r="OMG40" s="71"/>
      <c r="OMH40" s="71"/>
      <c r="OMK40" s="71"/>
      <c r="OML40" s="71"/>
      <c r="OMO40" s="71"/>
      <c r="OMP40" s="71"/>
      <c r="OMS40" s="71"/>
      <c r="OMT40" s="71"/>
      <c r="OMW40" s="71"/>
      <c r="OMX40" s="71"/>
      <c r="ONA40" s="71"/>
      <c r="ONB40" s="71"/>
      <c r="ONE40" s="71"/>
      <c r="ONF40" s="71"/>
      <c r="ONI40" s="71"/>
      <c r="ONJ40" s="71"/>
      <c r="ONM40" s="71"/>
      <c r="ONN40" s="71"/>
      <c r="ONQ40" s="71"/>
      <c r="ONR40" s="71"/>
      <c r="ONU40" s="71"/>
      <c r="ONV40" s="71"/>
      <c r="ONY40" s="71"/>
      <c r="ONZ40" s="71"/>
      <c r="OOC40" s="71"/>
      <c r="OOD40" s="71"/>
      <c r="OOG40" s="71"/>
      <c r="OOH40" s="71"/>
      <c r="OOK40" s="71"/>
      <c r="OOL40" s="71"/>
      <c r="OOO40" s="71"/>
      <c r="OOP40" s="71"/>
      <c r="OOS40" s="71"/>
      <c r="OOT40" s="71"/>
      <c r="OOW40" s="71"/>
      <c r="OOX40" s="71"/>
      <c r="OPA40" s="71"/>
      <c r="OPB40" s="71"/>
      <c r="OPE40" s="71"/>
      <c r="OPF40" s="71"/>
      <c r="OPI40" s="71"/>
      <c r="OPJ40" s="71"/>
      <c r="OPM40" s="71"/>
      <c r="OPN40" s="71"/>
      <c r="OPQ40" s="71"/>
      <c r="OPR40" s="71"/>
      <c r="OPU40" s="71"/>
      <c r="OPV40" s="71"/>
      <c r="OPY40" s="71"/>
      <c r="OPZ40" s="71"/>
      <c r="OQC40" s="71"/>
      <c r="OQD40" s="71"/>
      <c r="OQG40" s="71"/>
      <c r="OQH40" s="71"/>
      <c r="OQK40" s="71"/>
      <c r="OQL40" s="71"/>
      <c r="OQO40" s="71"/>
      <c r="OQP40" s="71"/>
      <c r="OQS40" s="71"/>
      <c r="OQT40" s="71"/>
      <c r="OQW40" s="71"/>
      <c r="OQX40" s="71"/>
      <c r="ORA40" s="71"/>
      <c r="ORB40" s="71"/>
      <c r="ORE40" s="71"/>
      <c r="ORF40" s="71"/>
      <c r="ORI40" s="71"/>
      <c r="ORJ40" s="71"/>
      <c r="ORM40" s="71"/>
      <c r="ORN40" s="71"/>
      <c r="ORQ40" s="71"/>
      <c r="ORR40" s="71"/>
      <c r="ORU40" s="71"/>
      <c r="ORV40" s="71"/>
      <c r="ORY40" s="71"/>
      <c r="ORZ40" s="71"/>
      <c r="OSC40" s="71"/>
      <c r="OSD40" s="71"/>
      <c r="OSG40" s="71"/>
      <c r="OSH40" s="71"/>
      <c r="OSK40" s="71"/>
      <c r="OSL40" s="71"/>
      <c r="OSO40" s="71"/>
      <c r="OSP40" s="71"/>
      <c r="OSS40" s="71"/>
      <c r="OST40" s="71"/>
      <c r="OSW40" s="71"/>
      <c r="OSX40" s="71"/>
      <c r="OTA40" s="71"/>
      <c r="OTB40" s="71"/>
      <c r="OTE40" s="71"/>
      <c r="OTF40" s="71"/>
      <c r="OTI40" s="71"/>
      <c r="OTJ40" s="71"/>
      <c r="OTM40" s="71"/>
      <c r="OTN40" s="71"/>
      <c r="OTQ40" s="71"/>
      <c r="OTR40" s="71"/>
      <c r="OTU40" s="71"/>
      <c r="OTV40" s="71"/>
      <c r="OTY40" s="71"/>
      <c r="OTZ40" s="71"/>
      <c r="OUC40" s="71"/>
      <c r="OUD40" s="71"/>
      <c r="OUG40" s="71"/>
      <c r="OUH40" s="71"/>
      <c r="OUK40" s="71"/>
      <c r="OUL40" s="71"/>
      <c r="OUO40" s="71"/>
      <c r="OUP40" s="71"/>
      <c r="OUS40" s="71"/>
      <c r="OUT40" s="71"/>
      <c r="OUW40" s="71"/>
      <c r="OUX40" s="71"/>
      <c r="OVA40" s="71"/>
      <c r="OVB40" s="71"/>
      <c r="OVE40" s="71"/>
      <c r="OVF40" s="71"/>
      <c r="OVI40" s="71"/>
      <c r="OVJ40" s="71"/>
      <c r="OVM40" s="71"/>
      <c r="OVN40" s="71"/>
      <c r="OVQ40" s="71"/>
      <c r="OVR40" s="71"/>
      <c r="OVU40" s="71"/>
      <c r="OVV40" s="71"/>
      <c r="OVY40" s="71"/>
      <c r="OVZ40" s="71"/>
      <c r="OWC40" s="71"/>
      <c r="OWD40" s="71"/>
      <c r="OWG40" s="71"/>
      <c r="OWH40" s="71"/>
      <c r="OWK40" s="71"/>
      <c r="OWL40" s="71"/>
      <c r="OWO40" s="71"/>
      <c r="OWP40" s="71"/>
      <c r="OWS40" s="71"/>
      <c r="OWT40" s="71"/>
      <c r="OWW40" s="71"/>
      <c r="OWX40" s="71"/>
      <c r="OXA40" s="71"/>
      <c r="OXB40" s="71"/>
      <c r="OXE40" s="71"/>
      <c r="OXF40" s="71"/>
      <c r="OXI40" s="71"/>
      <c r="OXJ40" s="71"/>
      <c r="OXM40" s="71"/>
      <c r="OXN40" s="71"/>
      <c r="OXQ40" s="71"/>
      <c r="OXR40" s="71"/>
      <c r="OXU40" s="71"/>
      <c r="OXV40" s="71"/>
      <c r="OXY40" s="71"/>
      <c r="OXZ40" s="71"/>
      <c r="OYC40" s="71"/>
      <c r="OYD40" s="71"/>
      <c r="OYG40" s="71"/>
      <c r="OYH40" s="71"/>
      <c r="OYK40" s="71"/>
      <c r="OYL40" s="71"/>
      <c r="OYO40" s="71"/>
      <c r="OYP40" s="71"/>
      <c r="OYS40" s="71"/>
      <c r="OYT40" s="71"/>
      <c r="OYW40" s="71"/>
      <c r="OYX40" s="71"/>
      <c r="OZA40" s="71"/>
      <c r="OZB40" s="71"/>
      <c r="OZE40" s="71"/>
      <c r="OZF40" s="71"/>
      <c r="OZI40" s="71"/>
      <c r="OZJ40" s="71"/>
      <c r="OZM40" s="71"/>
      <c r="OZN40" s="71"/>
      <c r="OZQ40" s="71"/>
      <c r="OZR40" s="71"/>
      <c r="OZU40" s="71"/>
      <c r="OZV40" s="71"/>
      <c r="OZY40" s="71"/>
      <c r="OZZ40" s="71"/>
      <c r="PAC40" s="71"/>
      <c r="PAD40" s="71"/>
      <c r="PAG40" s="71"/>
      <c r="PAH40" s="71"/>
      <c r="PAK40" s="71"/>
      <c r="PAL40" s="71"/>
      <c r="PAO40" s="71"/>
      <c r="PAP40" s="71"/>
      <c r="PAS40" s="71"/>
      <c r="PAT40" s="71"/>
      <c r="PAW40" s="71"/>
      <c r="PAX40" s="71"/>
      <c r="PBA40" s="71"/>
      <c r="PBB40" s="71"/>
      <c r="PBE40" s="71"/>
      <c r="PBF40" s="71"/>
      <c r="PBI40" s="71"/>
      <c r="PBJ40" s="71"/>
      <c r="PBM40" s="71"/>
      <c r="PBN40" s="71"/>
      <c r="PBQ40" s="71"/>
      <c r="PBR40" s="71"/>
      <c r="PBU40" s="71"/>
      <c r="PBV40" s="71"/>
      <c r="PBY40" s="71"/>
      <c r="PBZ40" s="71"/>
      <c r="PCC40" s="71"/>
      <c r="PCD40" s="71"/>
      <c r="PCG40" s="71"/>
      <c r="PCH40" s="71"/>
      <c r="PCK40" s="71"/>
      <c r="PCL40" s="71"/>
      <c r="PCO40" s="71"/>
      <c r="PCP40" s="71"/>
      <c r="PCS40" s="71"/>
      <c r="PCT40" s="71"/>
      <c r="PCW40" s="71"/>
      <c r="PCX40" s="71"/>
      <c r="PDA40" s="71"/>
      <c r="PDB40" s="71"/>
      <c r="PDE40" s="71"/>
      <c r="PDF40" s="71"/>
      <c r="PDI40" s="71"/>
      <c r="PDJ40" s="71"/>
      <c r="PDM40" s="71"/>
      <c r="PDN40" s="71"/>
      <c r="PDQ40" s="71"/>
      <c r="PDR40" s="71"/>
      <c r="PDU40" s="71"/>
      <c r="PDV40" s="71"/>
      <c r="PDY40" s="71"/>
      <c r="PDZ40" s="71"/>
      <c r="PEC40" s="71"/>
      <c r="PED40" s="71"/>
      <c r="PEG40" s="71"/>
      <c r="PEH40" s="71"/>
      <c r="PEK40" s="71"/>
      <c r="PEL40" s="71"/>
      <c r="PEO40" s="71"/>
      <c r="PEP40" s="71"/>
      <c r="PES40" s="71"/>
      <c r="PET40" s="71"/>
      <c r="PEW40" s="71"/>
      <c r="PEX40" s="71"/>
      <c r="PFA40" s="71"/>
      <c r="PFB40" s="71"/>
      <c r="PFE40" s="71"/>
      <c r="PFF40" s="71"/>
      <c r="PFI40" s="71"/>
      <c r="PFJ40" s="71"/>
      <c r="PFM40" s="71"/>
      <c r="PFN40" s="71"/>
      <c r="PFQ40" s="71"/>
      <c r="PFR40" s="71"/>
      <c r="PFU40" s="71"/>
      <c r="PFV40" s="71"/>
      <c r="PFY40" s="71"/>
      <c r="PFZ40" s="71"/>
      <c r="PGC40" s="71"/>
      <c r="PGD40" s="71"/>
      <c r="PGG40" s="71"/>
      <c r="PGH40" s="71"/>
      <c r="PGK40" s="71"/>
      <c r="PGL40" s="71"/>
      <c r="PGO40" s="71"/>
      <c r="PGP40" s="71"/>
      <c r="PGS40" s="71"/>
      <c r="PGT40" s="71"/>
      <c r="PGW40" s="71"/>
      <c r="PGX40" s="71"/>
      <c r="PHA40" s="71"/>
      <c r="PHB40" s="71"/>
      <c r="PHE40" s="71"/>
      <c r="PHF40" s="71"/>
      <c r="PHI40" s="71"/>
      <c r="PHJ40" s="71"/>
      <c r="PHM40" s="71"/>
      <c r="PHN40" s="71"/>
      <c r="PHQ40" s="71"/>
      <c r="PHR40" s="71"/>
      <c r="PHU40" s="71"/>
      <c r="PHV40" s="71"/>
      <c r="PHY40" s="71"/>
      <c r="PHZ40" s="71"/>
      <c r="PIC40" s="71"/>
      <c r="PID40" s="71"/>
      <c r="PIG40" s="71"/>
      <c r="PIH40" s="71"/>
      <c r="PIK40" s="71"/>
      <c r="PIL40" s="71"/>
      <c r="PIO40" s="71"/>
      <c r="PIP40" s="71"/>
      <c r="PIS40" s="71"/>
      <c r="PIT40" s="71"/>
      <c r="PIW40" s="71"/>
      <c r="PIX40" s="71"/>
      <c r="PJA40" s="71"/>
      <c r="PJB40" s="71"/>
      <c r="PJE40" s="71"/>
      <c r="PJF40" s="71"/>
      <c r="PJI40" s="71"/>
      <c r="PJJ40" s="71"/>
      <c r="PJM40" s="71"/>
      <c r="PJN40" s="71"/>
      <c r="PJQ40" s="71"/>
      <c r="PJR40" s="71"/>
      <c r="PJU40" s="71"/>
      <c r="PJV40" s="71"/>
      <c r="PJY40" s="71"/>
      <c r="PJZ40" s="71"/>
      <c r="PKC40" s="71"/>
      <c r="PKD40" s="71"/>
      <c r="PKG40" s="71"/>
      <c r="PKH40" s="71"/>
      <c r="PKK40" s="71"/>
      <c r="PKL40" s="71"/>
      <c r="PKO40" s="71"/>
      <c r="PKP40" s="71"/>
      <c r="PKS40" s="71"/>
      <c r="PKT40" s="71"/>
      <c r="PKW40" s="71"/>
      <c r="PKX40" s="71"/>
      <c r="PLA40" s="71"/>
      <c r="PLB40" s="71"/>
      <c r="PLE40" s="71"/>
      <c r="PLF40" s="71"/>
      <c r="PLI40" s="71"/>
      <c r="PLJ40" s="71"/>
      <c r="PLM40" s="71"/>
      <c r="PLN40" s="71"/>
      <c r="PLQ40" s="71"/>
      <c r="PLR40" s="71"/>
      <c r="PLU40" s="71"/>
      <c r="PLV40" s="71"/>
      <c r="PLY40" s="71"/>
      <c r="PLZ40" s="71"/>
      <c r="PMC40" s="71"/>
      <c r="PMD40" s="71"/>
      <c r="PMG40" s="71"/>
      <c r="PMH40" s="71"/>
      <c r="PMK40" s="71"/>
      <c r="PML40" s="71"/>
      <c r="PMO40" s="71"/>
      <c r="PMP40" s="71"/>
      <c r="PMS40" s="71"/>
      <c r="PMT40" s="71"/>
      <c r="PMW40" s="71"/>
      <c r="PMX40" s="71"/>
      <c r="PNA40" s="71"/>
      <c r="PNB40" s="71"/>
      <c r="PNE40" s="71"/>
      <c r="PNF40" s="71"/>
      <c r="PNI40" s="71"/>
      <c r="PNJ40" s="71"/>
      <c r="PNM40" s="71"/>
      <c r="PNN40" s="71"/>
      <c r="PNQ40" s="71"/>
      <c r="PNR40" s="71"/>
      <c r="PNU40" s="71"/>
      <c r="PNV40" s="71"/>
      <c r="PNY40" s="71"/>
      <c r="PNZ40" s="71"/>
      <c r="POC40" s="71"/>
      <c r="POD40" s="71"/>
      <c r="POG40" s="71"/>
      <c r="POH40" s="71"/>
      <c r="POK40" s="71"/>
      <c r="POL40" s="71"/>
      <c r="POO40" s="71"/>
      <c r="POP40" s="71"/>
      <c r="POS40" s="71"/>
      <c r="POT40" s="71"/>
      <c r="POW40" s="71"/>
      <c r="POX40" s="71"/>
      <c r="PPA40" s="71"/>
      <c r="PPB40" s="71"/>
      <c r="PPE40" s="71"/>
      <c r="PPF40" s="71"/>
      <c r="PPI40" s="71"/>
      <c r="PPJ40" s="71"/>
      <c r="PPM40" s="71"/>
      <c r="PPN40" s="71"/>
      <c r="PPQ40" s="71"/>
      <c r="PPR40" s="71"/>
      <c r="PPU40" s="71"/>
      <c r="PPV40" s="71"/>
      <c r="PPY40" s="71"/>
      <c r="PPZ40" s="71"/>
      <c r="PQC40" s="71"/>
      <c r="PQD40" s="71"/>
      <c r="PQG40" s="71"/>
      <c r="PQH40" s="71"/>
      <c r="PQK40" s="71"/>
      <c r="PQL40" s="71"/>
      <c r="PQO40" s="71"/>
      <c r="PQP40" s="71"/>
      <c r="PQS40" s="71"/>
      <c r="PQT40" s="71"/>
      <c r="PQW40" s="71"/>
      <c r="PQX40" s="71"/>
      <c r="PRA40" s="71"/>
      <c r="PRB40" s="71"/>
      <c r="PRE40" s="71"/>
      <c r="PRF40" s="71"/>
      <c r="PRI40" s="71"/>
      <c r="PRJ40" s="71"/>
      <c r="PRM40" s="71"/>
      <c r="PRN40" s="71"/>
      <c r="PRQ40" s="71"/>
      <c r="PRR40" s="71"/>
      <c r="PRU40" s="71"/>
      <c r="PRV40" s="71"/>
      <c r="PRY40" s="71"/>
      <c r="PRZ40" s="71"/>
      <c r="PSC40" s="71"/>
      <c r="PSD40" s="71"/>
      <c r="PSG40" s="71"/>
      <c r="PSH40" s="71"/>
      <c r="PSK40" s="71"/>
      <c r="PSL40" s="71"/>
      <c r="PSO40" s="71"/>
      <c r="PSP40" s="71"/>
      <c r="PSS40" s="71"/>
      <c r="PST40" s="71"/>
      <c r="PSW40" s="71"/>
      <c r="PSX40" s="71"/>
      <c r="PTA40" s="71"/>
      <c r="PTB40" s="71"/>
      <c r="PTE40" s="71"/>
      <c r="PTF40" s="71"/>
      <c r="PTI40" s="71"/>
      <c r="PTJ40" s="71"/>
      <c r="PTM40" s="71"/>
      <c r="PTN40" s="71"/>
      <c r="PTQ40" s="71"/>
      <c r="PTR40" s="71"/>
      <c r="PTU40" s="71"/>
      <c r="PTV40" s="71"/>
      <c r="PTY40" s="71"/>
      <c r="PTZ40" s="71"/>
      <c r="PUC40" s="71"/>
      <c r="PUD40" s="71"/>
      <c r="PUG40" s="71"/>
      <c r="PUH40" s="71"/>
      <c r="PUK40" s="71"/>
      <c r="PUL40" s="71"/>
      <c r="PUO40" s="71"/>
      <c r="PUP40" s="71"/>
      <c r="PUS40" s="71"/>
      <c r="PUT40" s="71"/>
      <c r="PUW40" s="71"/>
      <c r="PUX40" s="71"/>
      <c r="PVA40" s="71"/>
      <c r="PVB40" s="71"/>
      <c r="PVE40" s="71"/>
      <c r="PVF40" s="71"/>
      <c r="PVI40" s="71"/>
      <c r="PVJ40" s="71"/>
      <c r="PVM40" s="71"/>
      <c r="PVN40" s="71"/>
      <c r="PVQ40" s="71"/>
      <c r="PVR40" s="71"/>
      <c r="PVU40" s="71"/>
      <c r="PVV40" s="71"/>
      <c r="PVY40" s="71"/>
      <c r="PVZ40" s="71"/>
      <c r="PWC40" s="71"/>
      <c r="PWD40" s="71"/>
      <c r="PWG40" s="71"/>
      <c r="PWH40" s="71"/>
      <c r="PWK40" s="71"/>
      <c r="PWL40" s="71"/>
      <c r="PWO40" s="71"/>
      <c r="PWP40" s="71"/>
      <c r="PWS40" s="71"/>
      <c r="PWT40" s="71"/>
      <c r="PWW40" s="71"/>
      <c r="PWX40" s="71"/>
      <c r="PXA40" s="71"/>
      <c r="PXB40" s="71"/>
      <c r="PXE40" s="71"/>
      <c r="PXF40" s="71"/>
      <c r="PXI40" s="71"/>
      <c r="PXJ40" s="71"/>
      <c r="PXM40" s="71"/>
      <c r="PXN40" s="71"/>
      <c r="PXQ40" s="71"/>
      <c r="PXR40" s="71"/>
      <c r="PXU40" s="71"/>
      <c r="PXV40" s="71"/>
      <c r="PXY40" s="71"/>
      <c r="PXZ40" s="71"/>
      <c r="PYC40" s="71"/>
      <c r="PYD40" s="71"/>
      <c r="PYG40" s="71"/>
      <c r="PYH40" s="71"/>
      <c r="PYK40" s="71"/>
      <c r="PYL40" s="71"/>
      <c r="PYO40" s="71"/>
      <c r="PYP40" s="71"/>
      <c r="PYS40" s="71"/>
      <c r="PYT40" s="71"/>
      <c r="PYW40" s="71"/>
      <c r="PYX40" s="71"/>
      <c r="PZA40" s="71"/>
      <c r="PZB40" s="71"/>
      <c r="PZE40" s="71"/>
      <c r="PZF40" s="71"/>
      <c r="PZI40" s="71"/>
      <c r="PZJ40" s="71"/>
      <c r="PZM40" s="71"/>
      <c r="PZN40" s="71"/>
      <c r="PZQ40" s="71"/>
      <c r="PZR40" s="71"/>
      <c r="PZU40" s="71"/>
      <c r="PZV40" s="71"/>
      <c r="PZY40" s="71"/>
      <c r="PZZ40" s="71"/>
      <c r="QAC40" s="71"/>
      <c r="QAD40" s="71"/>
      <c r="QAG40" s="71"/>
      <c r="QAH40" s="71"/>
      <c r="QAK40" s="71"/>
      <c r="QAL40" s="71"/>
      <c r="QAO40" s="71"/>
      <c r="QAP40" s="71"/>
      <c r="QAS40" s="71"/>
      <c r="QAT40" s="71"/>
      <c r="QAW40" s="71"/>
      <c r="QAX40" s="71"/>
      <c r="QBA40" s="71"/>
      <c r="QBB40" s="71"/>
      <c r="QBE40" s="71"/>
      <c r="QBF40" s="71"/>
      <c r="QBI40" s="71"/>
      <c r="QBJ40" s="71"/>
      <c r="QBM40" s="71"/>
      <c r="QBN40" s="71"/>
      <c r="QBQ40" s="71"/>
      <c r="QBR40" s="71"/>
      <c r="QBU40" s="71"/>
      <c r="QBV40" s="71"/>
      <c r="QBY40" s="71"/>
      <c r="QBZ40" s="71"/>
      <c r="QCC40" s="71"/>
      <c r="QCD40" s="71"/>
      <c r="QCG40" s="71"/>
      <c r="QCH40" s="71"/>
      <c r="QCK40" s="71"/>
      <c r="QCL40" s="71"/>
      <c r="QCO40" s="71"/>
      <c r="QCP40" s="71"/>
      <c r="QCS40" s="71"/>
      <c r="QCT40" s="71"/>
      <c r="QCW40" s="71"/>
      <c r="QCX40" s="71"/>
      <c r="QDA40" s="71"/>
      <c r="QDB40" s="71"/>
      <c r="QDE40" s="71"/>
      <c r="QDF40" s="71"/>
      <c r="QDI40" s="71"/>
      <c r="QDJ40" s="71"/>
      <c r="QDM40" s="71"/>
      <c r="QDN40" s="71"/>
      <c r="QDQ40" s="71"/>
      <c r="QDR40" s="71"/>
      <c r="QDU40" s="71"/>
      <c r="QDV40" s="71"/>
      <c r="QDY40" s="71"/>
      <c r="QDZ40" s="71"/>
      <c r="QEC40" s="71"/>
      <c r="QED40" s="71"/>
      <c r="QEG40" s="71"/>
      <c r="QEH40" s="71"/>
      <c r="QEK40" s="71"/>
      <c r="QEL40" s="71"/>
      <c r="QEO40" s="71"/>
      <c r="QEP40" s="71"/>
      <c r="QES40" s="71"/>
      <c r="QET40" s="71"/>
      <c r="QEW40" s="71"/>
      <c r="QEX40" s="71"/>
      <c r="QFA40" s="71"/>
      <c r="QFB40" s="71"/>
      <c r="QFE40" s="71"/>
      <c r="QFF40" s="71"/>
      <c r="QFI40" s="71"/>
      <c r="QFJ40" s="71"/>
      <c r="QFM40" s="71"/>
      <c r="QFN40" s="71"/>
      <c r="QFQ40" s="71"/>
      <c r="QFR40" s="71"/>
      <c r="QFU40" s="71"/>
      <c r="QFV40" s="71"/>
      <c r="QFY40" s="71"/>
      <c r="QFZ40" s="71"/>
      <c r="QGC40" s="71"/>
      <c r="QGD40" s="71"/>
      <c r="QGG40" s="71"/>
      <c r="QGH40" s="71"/>
      <c r="QGK40" s="71"/>
      <c r="QGL40" s="71"/>
      <c r="QGO40" s="71"/>
      <c r="QGP40" s="71"/>
      <c r="QGS40" s="71"/>
      <c r="QGT40" s="71"/>
      <c r="QGW40" s="71"/>
      <c r="QGX40" s="71"/>
      <c r="QHA40" s="71"/>
      <c r="QHB40" s="71"/>
      <c r="QHE40" s="71"/>
      <c r="QHF40" s="71"/>
      <c r="QHI40" s="71"/>
      <c r="QHJ40" s="71"/>
      <c r="QHM40" s="71"/>
      <c r="QHN40" s="71"/>
      <c r="QHQ40" s="71"/>
      <c r="QHR40" s="71"/>
      <c r="QHU40" s="71"/>
      <c r="QHV40" s="71"/>
      <c r="QHY40" s="71"/>
      <c r="QHZ40" s="71"/>
      <c r="QIC40" s="71"/>
      <c r="QID40" s="71"/>
      <c r="QIG40" s="71"/>
      <c r="QIH40" s="71"/>
      <c r="QIK40" s="71"/>
      <c r="QIL40" s="71"/>
      <c r="QIO40" s="71"/>
      <c r="QIP40" s="71"/>
      <c r="QIS40" s="71"/>
      <c r="QIT40" s="71"/>
      <c r="QIW40" s="71"/>
      <c r="QIX40" s="71"/>
      <c r="QJA40" s="71"/>
      <c r="QJB40" s="71"/>
      <c r="QJE40" s="71"/>
      <c r="QJF40" s="71"/>
      <c r="QJI40" s="71"/>
      <c r="QJJ40" s="71"/>
      <c r="QJM40" s="71"/>
      <c r="QJN40" s="71"/>
      <c r="QJQ40" s="71"/>
      <c r="QJR40" s="71"/>
      <c r="QJU40" s="71"/>
      <c r="QJV40" s="71"/>
      <c r="QJY40" s="71"/>
      <c r="QJZ40" s="71"/>
      <c r="QKC40" s="71"/>
      <c r="QKD40" s="71"/>
      <c r="QKG40" s="71"/>
      <c r="QKH40" s="71"/>
      <c r="QKK40" s="71"/>
      <c r="QKL40" s="71"/>
      <c r="QKO40" s="71"/>
      <c r="QKP40" s="71"/>
      <c r="QKS40" s="71"/>
      <c r="QKT40" s="71"/>
      <c r="QKW40" s="71"/>
      <c r="QKX40" s="71"/>
      <c r="QLA40" s="71"/>
      <c r="QLB40" s="71"/>
      <c r="QLE40" s="71"/>
      <c r="QLF40" s="71"/>
      <c r="QLI40" s="71"/>
      <c r="QLJ40" s="71"/>
      <c r="QLM40" s="71"/>
      <c r="QLN40" s="71"/>
      <c r="QLQ40" s="71"/>
      <c r="QLR40" s="71"/>
      <c r="QLU40" s="71"/>
      <c r="QLV40" s="71"/>
      <c r="QLY40" s="71"/>
      <c r="QLZ40" s="71"/>
      <c r="QMC40" s="71"/>
      <c r="QMD40" s="71"/>
      <c r="QMG40" s="71"/>
      <c r="QMH40" s="71"/>
      <c r="QMK40" s="71"/>
      <c r="QML40" s="71"/>
      <c r="QMO40" s="71"/>
      <c r="QMP40" s="71"/>
      <c r="QMS40" s="71"/>
      <c r="QMT40" s="71"/>
      <c r="QMW40" s="71"/>
      <c r="QMX40" s="71"/>
      <c r="QNA40" s="71"/>
      <c r="QNB40" s="71"/>
      <c r="QNE40" s="71"/>
      <c r="QNF40" s="71"/>
      <c r="QNI40" s="71"/>
      <c r="QNJ40" s="71"/>
      <c r="QNM40" s="71"/>
      <c r="QNN40" s="71"/>
      <c r="QNQ40" s="71"/>
      <c r="QNR40" s="71"/>
      <c r="QNU40" s="71"/>
      <c r="QNV40" s="71"/>
      <c r="QNY40" s="71"/>
      <c r="QNZ40" s="71"/>
      <c r="QOC40" s="71"/>
      <c r="QOD40" s="71"/>
      <c r="QOG40" s="71"/>
      <c r="QOH40" s="71"/>
      <c r="QOK40" s="71"/>
      <c r="QOL40" s="71"/>
      <c r="QOO40" s="71"/>
      <c r="QOP40" s="71"/>
      <c r="QOS40" s="71"/>
      <c r="QOT40" s="71"/>
      <c r="QOW40" s="71"/>
      <c r="QOX40" s="71"/>
      <c r="QPA40" s="71"/>
      <c r="QPB40" s="71"/>
      <c r="QPE40" s="71"/>
      <c r="QPF40" s="71"/>
      <c r="QPI40" s="71"/>
      <c r="QPJ40" s="71"/>
      <c r="QPM40" s="71"/>
      <c r="QPN40" s="71"/>
      <c r="QPQ40" s="71"/>
      <c r="QPR40" s="71"/>
      <c r="QPU40" s="71"/>
      <c r="QPV40" s="71"/>
      <c r="QPY40" s="71"/>
      <c r="QPZ40" s="71"/>
      <c r="QQC40" s="71"/>
      <c r="QQD40" s="71"/>
      <c r="QQG40" s="71"/>
      <c r="QQH40" s="71"/>
      <c r="QQK40" s="71"/>
      <c r="QQL40" s="71"/>
      <c r="QQO40" s="71"/>
      <c r="QQP40" s="71"/>
      <c r="QQS40" s="71"/>
      <c r="QQT40" s="71"/>
      <c r="QQW40" s="71"/>
      <c r="QQX40" s="71"/>
      <c r="QRA40" s="71"/>
      <c r="QRB40" s="71"/>
      <c r="QRE40" s="71"/>
      <c r="QRF40" s="71"/>
      <c r="QRI40" s="71"/>
      <c r="QRJ40" s="71"/>
      <c r="QRM40" s="71"/>
      <c r="QRN40" s="71"/>
      <c r="QRQ40" s="71"/>
      <c r="QRR40" s="71"/>
      <c r="QRU40" s="71"/>
      <c r="QRV40" s="71"/>
      <c r="QRY40" s="71"/>
      <c r="QRZ40" s="71"/>
      <c r="QSC40" s="71"/>
      <c r="QSD40" s="71"/>
      <c r="QSG40" s="71"/>
      <c r="QSH40" s="71"/>
      <c r="QSK40" s="71"/>
      <c r="QSL40" s="71"/>
      <c r="QSO40" s="71"/>
      <c r="QSP40" s="71"/>
      <c r="QSS40" s="71"/>
      <c r="QST40" s="71"/>
      <c r="QSW40" s="71"/>
      <c r="QSX40" s="71"/>
      <c r="QTA40" s="71"/>
      <c r="QTB40" s="71"/>
      <c r="QTE40" s="71"/>
      <c r="QTF40" s="71"/>
      <c r="QTI40" s="71"/>
      <c r="QTJ40" s="71"/>
      <c r="QTM40" s="71"/>
      <c r="QTN40" s="71"/>
      <c r="QTQ40" s="71"/>
      <c r="QTR40" s="71"/>
      <c r="QTU40" s="71"/>
      <c r="QTV40" s="71"/>
      <c r="QTY40" s="71"/>
      <c r="QTZ40" s="71"/>
      <c r="QUC40" s="71"/>
      <c r="QUD40" s="71"/>
      <c r="QUG40" s="71"/>
      <c r="QUH40" s="71"/>
      <c r="QUK40" s="71"/>
      <c r="QUL40" s="71"/>
      <c r="QUO40" s="71"/>
      <c r="QUP40" s="71"/>
      <c r="QUS40" s="71"/>
      <c r="QUT40" s="71"/>
      <c r="QUW40" s="71"/>
      <c r="QUX40" s="71"/>
      <c r="QVA40" s="71"/>
      <c r="QVB40" s="71"/>
      <c r="QVE40" s="71"/>
      <c r="QVF40" s="71"/>
      <c r="QVI40" s="71"/>
      <c r="QVJ40" s="71"/>
      <c r="QVM40" s="71"/>
      <c r="QVN40" s="71"/>
      <c r="QVQ40" s="71"/>
      <c r="QVR40" s="71"/>
      <c r="QVU40" s="71"/>
      <c r="QVV40" s="71"/>
      <c r="QVY40" s="71"/>
      <c r="QVZ40" s="71"/>
      <c r="QWC40" s="71"/>
      <c r="QWD40" s="71"/>
      <c r="QWG40" s="71"/>
      <c r="QWH40" s="71"/>
      <c r="QWK40" s="71"/>
      <c r="QWL40" s="71"/>
      <c r="QWO40" s="71"/>
      <c r="QWP40" s="71"/>
      <c r="QWS40" s="71"/>
      <c r="QWT40" s="71"/>
      <c r="QWW40" s="71"/>
      <c r="QWX40" s="71"/>
      <c r="QXA40" s="71"/>
      <c r="QXB40" s="71"/>
      <c r="QXE40" s="71"/>
      <c r="QXF40" s="71"/>
      <c r="QXI40" s="71"/>
      <c r="QXJ40" s="71"/>
      <c r="QXM40" s="71"/>
      <c r="QXN40" s="71"/>
      <c r="QXQ40" s="71"/>
      <c r="QXR40" s="71"/>
      <c r="QXU40" s="71"/>
      <c r="QXV40" s="71"/>
      <c r="QXY40" s="71"/>
      <c r="QXZ40" s="71"/>
      <c r="QYC40" s="71"/>
      <c r="QYD40" s="71"/>
      <c r="QYG40" s="71"/>
      <c r="QYH40" s="71"/>
      <c r="QYK40" s="71"/>
      <c r="QYL40" s="71"/>
      <c r="QYO40" s="71"/>
      <c r="QYP40" s="71"/>
      <c r="QYS40" s="71"/>
      <c r="QYT40" s="71"/>
      <c r="QYW40" s="71"/>
      <c r="QYX40" s="71"/>
      <c r="QZA40" s="71"/>
      <c r="QZB40" s="71"/>
      <c r="QZE40" s="71"/>
      <c r="QZF40" s="71"/>
      <c r="QZI40" s="71"/>
      <c r="QZJ40" s="71"/>
      <c r="QZM40" s="71"/>
      <c r="QZN40" s="71"/>
      <c r="QZQ40" s="71"/>
      <c r="QZR40" s="71"/>
      <c r="QZU40" s="71"/>
      <c r="QZV40" s="71"/>
      <c r="QZY40" s="71"/>
      <c r="QZZ40" s="71"/>
      <c r="RAC40" s="71"/>
      <c r="RAD40" s="71"/>
      <c r="RAG40" s="71"/>
      <c r="RAH40" s="71"/>
      <c r="RAK40" s="71"/>
      <c r="RAL40" s="71"/>
      <c r="RAO40" s="71"/>
      <c r="RAP40" s="71"/>
      <c r="RAS40" s="71"/>
      <c r="RAT40" s="71"/>
      <c r="RAW40" s="71"/>
      <c r="RAX40" s="71"/>
      <c r="RBA40" s="71"/>
      <c r="RBB40" s="71"/>
      <c r="RBE40" s="71"/>
      <c r="RBF40" s="71"/>
      <c r="RBI40" s="71"/>
      <c r="RBJ40" s="71"/>
      <c r="RBM40" s="71"/>
      <c r="RBN40" s="71"/>
      <c r="RBQ40" s="71"/>
      <c r="RBR40" s="71"/>
      <c r="RBU40" s="71"/>
      <c r="RBV40" s="71"/>
      <c r="RBY40" s="71"/>
      <c r="RBZ40" s="71"/>
      <c r="RCC40" s="71"/>
      <c r="RCD40" s="71"/>
      <c r="RCG40" s="71"/>
      <c r="RCH40" s="71"/>
      <c r="RCK40" s="71"/>
      <c r="RCL40" s="71"/>
      <c r="RCO40" s="71"/>
      <c r="RCP40" s="71"/>
      <c r="RCS40" s="71"/>
      <c r="RCT40" s="71"/>
      <c r="RCW40" s="71"/>
      <c r="RCX40" s="71"/>
      <c r="RDA40" s="71"/>
      <c r="RDB40" s="71"/>
      <c r="RDE40" s="71"/>
      <c r="RDF40" s="71"/>
      <c r="RDI40" s="71"/>
      <c r="RDJ40" s="71"/>
      <c r="RDM40" s="71"/>
      <c r="RDN40" s="71"/>
      <c r="RDQ40" s="71"/>
      <c r="RDR40" s="71"/>
      <c r="RDU40" s="71"/>
      <c r="RDV40" s="71"/>
      <c r="RDY40" s="71"/>
      <c r="RDZ40" s="71"/>
      <c r="REC40" s="71"/>
      <c r="RED40" s="71"/>
      <c r="REG40" s="71"/>
      <c r="REH40" s="71"/>
      <c r="REK40" s="71"/>
      <c r="REL40" s="71"/>
      <c r="REO40" s="71"/>
      <c r="REP40" s="71"/>
      <c r="RES40" s="71"/>
      <c r="RET40" s="71"/>
      <c r="REW40" s="71"/>
      <c r="REX40" s="71"/>
      <c r="RFA40" s="71"/>
      <c r="RFB40" s="71"/>
      <c r="RFE40" s="71"/>
      <c r="RFF40" s="71"/>
      <c r="RFI40" s="71"/>
      <c r="RFJ40" s="71"/>
      <c r="RFM40" s="71"/>
      <c r="RFN40" s="71"/>
      <c r="RFQ40" s="71"/>
      <c r="RFR40" s="71"/>
      <c r="RFU40" s="71"/>
      <c r="RFV40" s="71"/>
      <c r="RFY40" s="71"/>
      <c r="RFZ40" s="71"/>
      <c r="RGC40" s="71"/>
      <c r="RGD40" s="71"/>
      <c r="RGG40" s="71"/>
      <c r="RGH40" s="71"/>
      <c r="RGK40" s="71"/>
      <c r="RGL40" s="71"/>
      <c r="RGO40" s="71"/>
      <c r="RGP40" s="71"/>
      <c r="RGS40" s="71"/>
      <c r="RGT40" s="71"/>
      <c r="RGW40" s="71"/>
      <c r="RGX40" s="71"/>
      <c r="RHA40" s="71"/>
      <c r="RHB40" s="71"/>
      <c r="RHE40" s="71"/>
      <c r="RHF40" s="71"/>
      <c r="RHI40" s="71"/>
      <c r="RHJ40" s="71"/>
      <c r="RHM40" s="71"/>
      <c r="RHN40" s="71"/>
      <c r="RHQ40" s="71"/>
      <c r="RHR40" s="71"/>
      <c r="RHU40" s="71"/>
      <c r="RHV40" s="71"/>
      <c r="RHY40" s="71"/>
      <c r="RHZ40" s="71"/>
      <c r="RIC40" s="71"/>
      <c r="RID40" s="71"/>
      <c r="RIG40" s="71"/>
      <c r="RIH40" s="71"/>
      <c r="RIK40" s="71"/>
      <c r="RIL40" s="71"/>
      <c r="RIO40" s="71"/>
      <c r="RIP40" s="71"/>
      <c r="RIS40" s="71"/>
      <c r="RIT40" s="71"/>
      <c r="RIW40" s="71"/>
      <c r="RIX40" s="71"/>
      <c r="RJA40" s="71"/>
      <c r="RJB40" s="71"/>
      <c r="RJE40" s="71"/>
      <c r="RJF40" s="71"/>
      <c r="RJI40" s="71"/>
      <c r="RJJ40" s="71"/>
      <c r="RJM40" s="71"/>
      <c r="RJN40" s="71"/>
      <c r="RJQ40" s="71"/>
      <c r="RJR40" s="71"/>
      <c r="RJU40" s="71"/>
      <c r="RJV40" s="71"/>
      <c r="RJY40" s="71"/>
      <c r="RJZ40" s="71"/>
      <c r="RKC40" s="71"/>
      <c r="RKD40" s="71"/>
      <c r="RKG40" s="71"/>
      <c r="RKH40" s="71"/>
      <c r="RKK40" s="71"/>
      <c r="RKL40" s="71"/>
      <c r="RKO40" s="71"/>
      <c r="RKP40" s="71"/>
      <c r="RKS40" s="71"/>
      <c r="RKT40" s="71"/>
      <c r="RKW40" s="71"/>
      <c r="RKX40" s="71"/>
      <c r="RLA40" s="71"/>
      <c r="RLB40" s="71"/>
      <c r="RLE40" s="71"/>
      <c r="RLF40" s="71"/>
      <c r="RLI40" s="71"/>
      <c r="RLJ40" s="71"/>
      <c r="RLM40" s="71"/>
      <c r="RLN40" s="71"/>
      <c r="RLQ40" s="71"/>
      <c r="RLR40" s="71"/>
      <c r="RLU40" s="71"/>
      <c r="RLV40" s="71"/>
      <c r="RLY40" s="71"/>
      <c r="RLZ40" s="71"/>
      <c r="RMC40" s="71"/>
      <c r="RMD40" s="71"/>
      <c r="RMG40" s="71"/>
      <c r="RMH40" s="71"/>
      <c r="RMK40" s="71"/>
      <c r="RML40" s="71"/>
      <c r="RMO40" s="71"/>
      <c r="RMP40" s="71"/>
      <c r="RMS40" s="71"/>
      <c r="RMT40" s="71"/>
      <c r="RMW40" s="71"/>
      <c r="RMX40" s="71"/>
      <c r="RNA40" s="71"/>
      <c r="RNB40" s="71"/>
      <c r="RNE40" s="71"/>
      <c r="RNF40" s="71"/>
      <c r="RNI40" s="71"/>
      <c r="RNJ40" s="71"/>
      <c r="RNM40" s="71"/>
      <c r="RNN40" s="71"/>
      <c r="RNQ40" s="71"/>
      <c r="RNR40" s="71"/>
      <c r="RNU40" s="71"/>
      <c r="RNV40" s="71"/>
      <c r="RNY40" s="71"/>
      <c r="RNZ40" s="71"/>
      <c r="ROC40" s="71"/>
      <c r="ROD40" s="71"/>
      <c r="ROG40" s="71"/>
      <c r="ROH40" s="71"/>
      <c r="ROK40" s="71"/>
      <c r="ROL40" s="71"/>
      <c r="ROO40" s="71"/>
      <c r="ROP40" s="71"/>
      <c r="ROS40" s="71"/>
      <c r="ROT40" s="71"/>
      <c r="ROW40" s="71"/>
      <c r="ROX40" s="71"/>
      <c r="RPA40" s="71"/>
      <c r="RPB40" s="71"/>
      <c r="RPE40" s="71"/>
      <c r="RPF40" s="71"/>
      <c r="RPI40" s="71"/>
      <c r="RPJ40" s="71"/>
      <c r="RPM40" s="71"/>
      <c r="RPN40" s="71"/>
      <c r="RPQ40" s="71"/>
      <c r="RPR40" s="71"/>
      <c r="RPU40" s="71"/>
      <c r="RPV40" s="71"/>
      <c r="RPY40" s="71"/>
      <c r="RPZ40" s="71"/>
      <c r="RQC40" s="71"/>
      <c r="RQD40" s="71"/>
      <c r="RQG40" s="71"/>
      <c r="RQH40" s="71"/>
      <c r="RQK40" s="71"/>
      <c r="RQL40" s="71"/>
      <c r="RQO40" s="71"/>
      <c r="RQP40" s="71"/>
      <c r="RQS40" s="71"/>
      <c r="RQT40" s="71"/>
      <c r="RQW40" s="71"/>
      <c r="RQX40" s="71"/>
      <c r="RRA40" s="71"/>
      <c r="RRB40" s="71"/>
      <c r="RRE40" s="71"/>
      <c r="RRF40" s="71"/>
      <c r="RRI40" s="71"/>
      <c r="RRJ40" s="71"/>
      <c r="RRM40" s="71"/>
      <c r="RRN40" s="71"/>
      <c r="RRQ40" s="71"/>
      <c r="RRR40" s="71"/>
      <c r="RRU40" s="71"/>
      <c r="RRV40" s="71"/>
      <c r="RRY40" s="71"/>
      <c r="RRZ40" s="71"/>
      <c r="RSC40" s="71"/>
      <c r="RSD40" s="71"/>
      <c r="RSG40" s="71"/>
      <c r="RSH40" s="71"/>
      <c r="RSK40" s="71"/>
      <c r="RSL40" s="71"/>
      <c r="RSO40" s="71"/>
      <c r="RSP40" s="71"/>
      <c r="RSS40" s="71"/>
      <c r="RST40" s="71"/>
      <c r="RSW40" s="71"/>
      <c r="RSX40" s="71"/>
      <c r="RTA40" s="71"/>
      <c r="RTB40" s="71"/>
      <c r="RTE40" s="71"/>
      <c r="RTF40" s="71"/>
      <c r="RTI40" s="71"/>
      <c r="RTJ40" s="71"/>
      <c r="RTM40" s="71"/>
      <c r="RTN40" s="71"/>
      <c r="RTQ40" s="71"/>
      <c r="RTR40" s="71"/>
      <c r="RTU40" s="71"/>
      <c r="RTV40" s="71"/>
      <c r="RTY40" s="71"/>
      <c r="RTZ40" s="71"/>
      <c r="RUC40" s="71"/>
      <c r="RUD40" s="71"/>
      <c r="RUG40" s="71"/>
      <c r="RUH40" s="71"/>
      <c r="RUK40" s="71"/>
      <c r="RUL40" s="71"/>
      <c r="RUO40" s="71"/>
      <c r="RUP40" s="71"/>
      <c r="RUS40" s="71"/>
      <c r="RUT40" s="71"/>
      <c r="RUW40" s="71"/>
      <c r="RUX40" s="71"/>
      <c r="RVA40" s="71"/>
      <c r="RVB40" s="71"/>
      <c r="RVE40" s="71"/>
      <c r="RVF40" s="71"/>
      <c r="RVI40" s="71"/>
      <c r="RVJ40" s="71"/>
      <c r="RVM40" s="71"/>
      <c r="RVN40" s="71"/>
      <c r="RVQ40" s="71"/>
      <c r="RVR40" s="71"/>
      <c r="RVU40" s="71"/>
      <c r="RVV40" s="71"/>
      <c r="RVY40" s="71"/>
      <c r="RVZ40" s="71"/>
      <c r="RWC40" s="71"/>
      <c r="RWD40" s="71"/>
      <c r="RWG40" s="71"/>
      <c r="RWH40" s="71"/>
      <c r="RWK40" s="71"/>
      <c r="RWL40" s="71"/>
      <c r="RWO40" s="71"/>
      <c r="RWP40" s="71"/>
      <c r="RWS40" s="71"/>
      <c r="RWT40" s="71"/>
      <c r="RWW40" s="71"/>
      <c r="RWX40" s="71"/>
      <c r="RXA40" s="71"/>
      <c r="RXB40" s="71"/>
      <c r="RXE40" s="71"/>
      <c r="RXF40" s="71"/>
      <c r="RXI40" s="71"/>
      <c r="RXJ40" s="71"/>
      <c r="RXM40" s="71"/>
      <c r="RXN40" s="71"/>
      <c r="RXQ40" s="71"/>
      <c r="RXR40" s="71"/>
      <c r="RXU40" s="71"/>
      <c r="RXV40" s="71"/>
      <c r="RXY40" s="71"/>
      <c r="RXZ40" s="71"/>
      <c r="RYC40" s="71"/>
      <c r="RYD40" s="71"/>
      <c r="RYG40" s="71"/>
      <c r="RYH40" s="71"/>
      <c r="RYK40" s="71"/>
      <c r="RYL40" s="71"/>
      <c r="RYO40" s="71"/>
      <c r="RYP40" s="71"/>
      <c r="RYS40" s="71"/>
      <c r="RYT40" s="71"/>
      <c r="RYW40" s="71"/>
      <c r="RYX40" s="71"/>
      <c r="RZA40" s="71"/>
      <c r="RZB40" s="71"/>
      <c r="RZE40" s="71"/>
      <c r="RZF40" s="71"/>
      <c r="RZI40" s="71"/>
      <c r="RZJ40" s="71"/>
      <c r="RZM40" s="71"/>
      <c r="RZN40" s="71"/>
      <c r="RZQ40" s="71"/>
      <c r="RZR40" s="71"/>
      <c r="RZU40" s="71"/>
      <c r="RZV40" s="71"/>
      <c r="RZY40" s="71"/>
      <c r="RZZ40" s="71"/>
      <c r="SAC40" s="71"/>
      <c r="SAD40" s="71"/>
      <c r="SAG40" s="71"/>
      <c r="SAH40" s="71"/>
      <c r="SAK40" s="71"/>
      <c r="SAL40" s="71"/>
      <c r="SAO40" s="71"/>
      <c r="SAP40" s="71"/>
      <c r="SAS40" s="71"/>
      <c r="SAT40" s="71"/>
      <c r="SAW40" s="71"/>
      <c r="SAX40" s="71"/>
      <c r="SBA40" s="71"/>
      <c r="SBB40" s="71"/>
      <c r="SBE40" s="71"/>
      <c r="SBF40" s="71"/>
      <c r="SBI40" s="71"/>
      <c r="SBJ40" s="71"/>
      <c r="SBM40" s="71"/>
      <c r="SBN40" s="71"/>
      <c r="SBQ40" s="71"/>
      <c r="SBR40" s="71"/>
      <c r="SBU40" s="71"/>
      <c r="SBV40" s="71"/>
      <c r="SBY40" s="71"/>
      <c r="SBZ40" s="71"/>
      <c r="SCC40" s="71"/>
      <c r="SCD40" s="71"/>
      <c r="SCG40" s="71"/>
      <c r="SCH40" s="71"/>
      <c r="SCK40" s="71"/>
      <c r="SCL40" s="71"/>
      <c r="SCO40" s="71"/>
      <c r="SCP40" s="71"/>
      <c r="SCS40" s="71"/>
      <c r="SCT40" s="71"/>
      <c r="SCW40" s="71"/>
      <c r="SCX40" s="71"/>
      <c r="SDA40" s="71"/>
      <c r="SDB40" s="71"/>
      <c r="SDE40" s="71"/>
      <c r="SDF40" s="71"/>
      <c r="SDI40" s="71"/>
      <c r="SDJ40" s="71"/>
      <c r="SDM40" s="71"/>
      <c r="SDN40" s="71"/>
      <c r="SDQ40" s="71"/>
      <c r="SDR40" s="71"/>
      <c r="SDU40" s="71"/>
      <c r="SDV40" s="71"/>
      <c r="SDY40" s="71"/>
      <c r="SDZ40" s="71"/>
      <c r="SEC40" s="71"/>
      <c r="SED40" s="71"/>
      <c r="SEG40" s="71"/>
      <c r="SEH40" s="71"/>
      <c r="SEK40" s="71"/>
      <c r="SEL40" s="71"/>
      <c r="SEO40" s="71"/>
      <c r="SEP40" s="71"/>
      <c r="SES40" s="71"/>
      <c r="SET40" s="71"/>
      <c r="SEW40" s="71"/>
      <c r="SEX40" s="71"/>
      <c r="SFA40" s="71"/>
      <c r="SFB40" s="71"/>
      <c r="SFE40" s="71"/>
      <c r="SFF40" s="71"/>
      <c r="SFI40" s="71"/>
      <c r="SFJ40" s="71"/>
      <c r="SFM40" s="71"/>
      <c r="SFN40" s="71"/>
      <c r="SFQ40" s="71"/>
      <c r="SFR40" s="71"/>
      <c r="SFU40" s="71"/>
      <c r="SFV40" s="71"/>
      <c r="SFY40" s="71"/>
      <c r="SFZ40" s="71"/>
      <c r="SGC40" s="71"/>
      <c r="SGD40" s="71"/>
      <c r="SGG40" s="71"/>
      <c r="SGH40" s="71"/>
      <c r="SGK40" s="71"/>
      <c r="SGL40" s="71"/>
      <c r="SGO40" s="71"/>
      <c r="SGP40" s="71"/>
      <c r="SGS40" s="71"/>
      <c r="SGT40" s="71"/>
      <c r="SGW40" s="71"/>
      <c r="SGX40" s="71"/>
      <c r="SHA40" s="71"/>
      <c r="SHB40" s="71"/>
      <c r="SHE40" s="71"/>
      <c r="SHF40" s="71"/>
      <c r="SHI40" s="71"/>
      <c r="SHJ40" s="71"/>
      <c r="SHM40" s="71"/>
      <c r="SHN40" s="71"/>
      <c r="SHQ40" s="71"/>
      <c r="SHR40" s="71"/>
      <c r="SHU40" s="71"/>
      <c r="SHV40" s="71"/>
      <c r="SHY40" s="71"/>
      <c r="SHZ40" s="71"/>
      <c r="SIC40" s="71"/>
      <c r="SID40" s="71"/>
      <c r="SIG40" s="71"/>
      <c r="SIH40" s="71"/>
      <c r="SIK40" s="71"/>
      <c r="SIL40" s="71"/>
      <c r="SIO40" s="71"/>
      <c r="SIP40" s="71"/>
      <c r="SIS40" s="71"/>
      <c r="SIT40" s="71"/>
      <c r="SIW40" s="71"/>
      <c r="SIX40" s="71"/>
      <c r="SJA40" s="71"/>
      <c r="SJB40" s="71"/>
      <c r="SJE40" s="71"/>
      <c r="SJF40" s="71"/>
      <c r="SJI40" s="71"/>
      <c r="SJJ40" s="71"/>
      <c r="SJM40" s="71"/>
      <c r="SJN40" s="71"/>
      <c r="SJQ40" s="71"/>
      <c r="SJR40" s="71"/>
      <c r="SJU40" s="71"/>
      <c r="SJV40" s="71"/>
      <c r="SJY40" s="71"/>
      <c r="SJZ40" s="71"/>
      <c r="SKC40" s="71"/>
      <c r="SKD40" s="71"/>
      <c r="SKG40" s="71"/>
      <c r="SKH40" s="71"/>
      <c r="SKK40" s="71"/>
      <c r="SKL40" s="71"/>
      <c r="SKO40" s="71"/>
      <c r="SKP40" s="71"/>
      <c r="SKS40" s="71"/>
      <c r="SKT40" s="71"/>
      <c r="SKW40" s="71"/>
      <c r="SKX40" s="71"/>
      <c r="SLA40" s="71"/>
      <c r="SLB40" s="71"/>
      <c r="SLE40" s="71"/>
      <c r="SLF40" s="71"/>
      <c r="SLI40" s="71"/>
      <c r="SLJ40" s="71"/>
      <c r="SLM40" s="71"/>
      <c r="SLN40" s="71"/>
      <c r="SLQ40" s="71"/>
      <c r="SLR40" s="71"/>
      <c r="SLU40" s="71"/>
      <c r="SLV40" s="71"/>
      <c r="SLY40" s="71"/>
      <c r="SLZ40" s="71"/>
      <c r="SMC40" s="71"/>
      <c r="SMD40" s="71"/>
      <c r="SMG40" s="71"/>
      <c r="SMH40" s="71"/>
      <c r="SMK40" s="71"/>
      <c r="SML40" s="71"/>
      <c r="SMO40" s="71"/>
      <c r="SMP40" s="71"/>
      <c r="SMS40" s="71"/>
      <c r="SMT40" s="71"/>
      <c r="SMW40" s="71"/>
      <c r="SMX40" s="71"/>
      <c r="SNA40" s="71"/>
      <c r="SNB40" s="71"/>
      <c r="SNE40" s="71"/>
      <c r="SNF40" s="71"/>
      <c r="SNI40" s="71"/>
      <c r="SNJ40" s="71"/>
      <c r="SNM40" s="71"/>
      <c r="SNN40" s="71"/>
      <c r="SNQ40" s="71"/>
      <c r="SNR40" s="71"/>
      <c r="SNU40" s="71"/>
      <c r="SNV40" s="71"/>
      <c r="SNY40" s="71"/>
      <c r="SNZ40" s="71"/>
      <c r="SOC40" s="71"/>
      <c r="SOD40" s="71"/>
      <c r="SOG40" s="71"/>
      <c r="SOH40" s="71"/>
      <c r="SOK40" s="71"/>
      <c r="SOL40" s="71"/>
      <c r="SOO40" s="71"/>
      <c r="SOP40" s="71"/>
      <c r="SOS40" s="71"/>
      <c r="SOT40" s="71"/>
      <c r="SOW40" s="71"/>
      <c r="SOX40" s="71"/>
      <c r="SPA40" s="71"/>
      <c r="SPB40" s="71"/>
      <c r="SPE40" s="71"/>
      <c r="SPF40" s="71"/>
      <c r="SPI40" s="71"/>
      <c r="SPJ40" s="71"/>
      <c r="SPM40" s="71"/>
      <c r="SPN40" s="71"/>
      <c r="SPQ40" s="71"/>
      <c r="SPR40" s="71"/>
      <c r="SPU40" s="71"/>
      <c r="SPV40" s="71"/>
      <c r="SPY40" s="71"/>
      <c r="SPZ40" s="71"/>
      <c r="SQC40" s="71"/>
      <c r="SQD40" s="71"/>
      <c r="SQG40" s="71"/>
      <c r="SQH40" s="71"/>
      <c r="SQK40" s="71"/>
      <c r="SQL40" s="71"/>
      <c r="SQO40" s="71"/>
      <c r="SQP40" s="71"/>
      <c r="SQS40" s="71"/>
      <c r="SQT40" s="71"/>
      <c r="SQW40" s="71"/>
      <c r="SQX40" s="71"/>
      <c r="SRA40" s="71"/>
      <c r="SRB40" s="71"/>
      <c r="SRE40" s="71"/>
      <c r="SRF40" s="71"/>
      <c r="SRI40" s="71"/>
      <c r="SRJ40" s="71"/>
      <c r="SRM40" s="71"/>
      <c r="SRN40" s="71"/>
      <c r="SRQ40" s="71"/>
      <c r="SRR40" s="71"/>
      <c r="SRU40" s="71"/>
      <c r="SRV40" s="71"/>
      <c r="SRY40" s="71"/>
      <c r="SRZ40" s="71"/>
      <c r="SSC40" s="71"/>
      <c r="SSD40" s="71"/>
      <c r="SSG40" s="71"/>
      <c r="SSH40" s="71"/>
      <c r="SSK40" s="71"/>
      <c r="SSL40" s="71"/>
      <c r="SSO40" s="71"/>
      <c r="SSP40" s="71"/>
      <c r="SSS40" s="71"/>
      <c r="SST40" s="71"/>
      <c r="SSW40" s="71"/>
      <c r="SSX40" s="71"/>
      <c r="STA40" s="71"/>
      <c r="STB40" s="71"/>
      <c r="STE40" s="71"/>
      <c r="STF40" s="71"/>
      <c r="STI40" s="71"/>
      <c r="STJ40" s="71"/>
      <c r="STM40" s="71"/>
      <c r="STN40" s="71"/>
      <c r="STQ40" s="71"/>
      <c r="STR40" s="71"/>
      <c r="STU40" s="71"/>
      <c r="STV40" s="71"/>
      <c r="STY40" s="71"/>
      <c r="STZ40" s="71"/>
      <c r="SUC40" s="71"/>
      <c r="SUD40" s="71"/>
      <c r="SUG40" s="71"/>
      <c r="SUH40" s="71"/>
      <c r="SUK40" s="71"/>
      <c r="SUL40" s="71"/>
      <c r="SUO40" s="71"/>
      <c r="SUP40" s="71"/>
      <c r="SUS40" s="71"/>
      <c r="SUT40" s="71"/>
      <c r="SUW40" s="71"/>
      <c r="SUX40" s="71"/>
      <c r="SVA40" s="71"/>
      <c r="SVB40" s="71"/>
      <c r="SVE40" s="71"/>
      <c r="SVF40" s="71"/>
      <c r="SVI40" s="71"/>
      <c r="SVJ40" s="71"/>
      <c r="SVM40" s="71"/>
      <c r="SVN40" s="71"/>
      <c r="SVQ40" s="71"/>
      <c r="SVR40" s="71"/>
      <c r="SVU40" s="71"/>
      <c r="SVV40" s="71"/>
      <c r="SVY40" s="71"/>
      <c r="SVZ40" s="71"/>
      <c r="SWC40" s="71"/>
      <c r="SWD40" s="71"/>
      <c r="SWG40" s="71"/>
      <c r="SWH40" s="71"/>
      <c r="SWK40" s="71"/>
      <c r="SWL40" s="71"/>
      <c r="SWO40" s="71"/>
      <c r="SWP40" s="71"/>
      <c r="SWS40" s="71"/>
      <c r="SWT40" s="71"/>
      <c r="SWW40" s="71"/>
      <c r="SWX40" s="71"/>
      <c r="SXA40" s="71"/>
      <c r="SXB40" s="71"/>
      <c r="SXE40" s="71"/>
      <c r="SXF40" s="71"/>
      <c r="SXI40" s="71"/>
      <c r="SXJ40" s="71"/>
      <c r="SXM40" s="71"/>
      <c r="SXN40" s="71"/>
      <c r="SXQ40" s="71"/>
      <c r="SXR40" s="71"/>
      <c r="SXU40" s="71"/>
      <c r="SXV40" s="71"/>
      <c r="SXY40" s="71"/>
      <c r="SXZ40" s="71"/>
      <c r="SYC40" s="71"/>
      <c r="SYD40" s="71"/>
      <c r="SYG40" s="71"/>
      <c r="SYH40" s="71"/>
      <c r="SYK40" s="71"/>
      <c r="SYL40" s="71"/>
      <c r="SYO40" s="71"/>
      <c r="SYP40" s="71"/>
      <c r="SYS40" s="71"/>
      <c r="SYT40" s="71"/>
      <c r="SYW40" s="71"/>
      <c r="SYX40" s="71"/>
      <c r="SZA40" s="71"/>
      <c r="SZB40" s="71"/>
      <c r="SZE40" s="71"/>
      <c r="SZF40" s="71"/>
      <c r="SZI40" s="71"/>
      <c r="SZJ40" s="71"/>
      <c r="SZM40" s="71"/>
      <c r="SZN40" s="71"/>
      <c r="SZQ40" s="71"/>
      <c r="SZR40" s="71"/>
      <c r="SZU40" s="71"/>
      <c r="SZV40" s="71"/>
      <c r="SZY40" s="71"/>
      <c r="SZZ40" s="71"/>
      <c r="TAC40" s="71"/>
      <c r="TAD40" s="71"/>
      <c r="TAG40" s="71"/>
      <c r="TAH40" s="71"/>
      <c r="TAK40" s="71"/>
      <c r="TAL40" s="71"/>
      <c r="TAO40" s="71"/>
      <c r="TAP40" s="71"/>
      <c r="TAS40" s="71"/>
      <c r="TAT40" s="71"/>
      <c r="TAW40" s="71"/>
      <c r="TAX40" s="71"/>
      <c r="TBA40" s="71"/>
      <c r="TBB40" s="71"/>
      <c r="TBE40" s="71"/>
      <c r="TBF40" s="71"/>
      <c r="TBI40" s="71"/>
      <c r="TBJ40" s="71"/>
      <c r="TBM40" s="71"/>
      <c r="TBN40" s="71"/>
      <c r="TBQ40" s="71"/>
      <c r="TBR40" s="71"/>
      <c r="TBU40" s="71"/>
      <c r="TBV40" s="71"/>
      <c r="TBY40" s="71"/>
      <c r="TBZ40" s="71"/>
      <c r="TCC40" s="71"/>
      <c r="TCD40" s="71"/>
      <c r="TCG40" s="71"/>
      <c r="TCH40" s="71"/>
      <c r="TCK40" s="71"/>
      <c r="TCL40" s="71"/>
      <c r="TCO40" s="71"/>
      <c r="TCP40" s="71"/>
      <c r="TCS40" s="71"/>
      <c r="TCT40" s="71"/>
      <c r="TCW40" s="71"/>
      <c r="TCX40" s="71"/>
      <c r="TDA40" s="71"/>
      <c r="TDB40" s="71"/>
      <c r="TDE40" s="71"/>
      <c r="TDF40" s="71"/>
      <c r="TDI40" s="71"/>
      <c r="TDJ40" s="71"/>
      <c r="TDM40" s="71"/>
      <c r="TDN40" s="71"/>
      <c r="TDQ40" s="71"/>
      <c r="TDR40" s="71"/>
      <c r="TDU40" s="71"/>
      <c r="TDV40" s="71"/>
      <c r="TDY40" s="71"/>
      <c r="TDZ40" s="71"/>
      <c r="TEC40" s="71"/>
      <c r="TED40" s="71"/>
      <c r="TEG40" s="71"/>
      <c r="TEH40" s="71"/>
      <c r="TEK40" s="71"/>
      <c r="TEL40" s="71"/>
      <c r="TEO40" s="71"/>
      <c r="TEP40" s="71"/>
      <c r="TES40" s="71"/>
      <c r="TET40" s="71"/>
      <c r="TEW40" s="71"/>
      <c r="TEX40" s="71"/>
      <c r="TFA40" s="71"/>
      <c r="TFB40" s="71"/>
      <c r="TFE40" s="71"/>
      <c r="TFF40" s="71"/>
      <c r="TFI40" s="71"/>
      <c r="TFJ40" s="71"/>
      <c r="TFM40" s="71"/>
      <c r="TFN40" s="71"/>
      <c r="TFQ40" s="71"/>
      <c r="TFR40" s="71"/>
      <c r="TFU40" s="71"/>
      <c r="TFV40" s="71"/>
      <c r="TFY40" s="71"/>
      <c r="TFZ40" s="71"/>
      <c r="TGC40" s="71"/>
      <c r="TGD40" s="71"/>
      <c r="TGG40" s="71"/>
      <c r="TGH40" s="71"/>
      <c r="TGK40" s="71"/>
      <c r="TGL40" s="71"/>
      <c r="TGO40" s="71"/>
      <c r="TGP40" s="71"/>
      <c r="TGS40" s="71"/>
      <c r="TGT40" s="71"/>
      <c r="TGW40" s="71"/>
      <c r="TGX40" s="71"/>
      <c r="THA40" s="71"/>
      <c r="THB40" s="71"/>
      <c r="THE40" s="71"/>
      <c r="THF40" s="71"/>
      <c r="THI40" s="71"/>
      <c r="THJ40" s="71"/>
      <c r="THM40" s="71"/>
      <c r="THN40" s="71"/>
      <c r="THQ40" s="71"/>
      <c r="THR40" s="71"/>
      <c r="THU40" s="71"/>
      <c r="THV40" s="71"/>
      <c r="THY40" s="71"/>
      <c r="THZ40" s="71"/>
      <c r="TIC40" s="71"/>
      <c r="TID40" s="71"/>
      <c r="TIG40" s="71"/>
      <c r="TIH40" s="71"/>
      <c r="TIK40" s="71"/>
      <c r="TIL40" s="71"/>
      <c r="TIO40" s="71"/>
      <c r="TIP40" s="71"/>
      <c r="TIS40" s="71"/>
      <c r="TIT40" s="71"/>
      <c r="TIW40" s="71"/>
      <c r="TIX40" s="71"/>
      <c r="TJA40" s="71"/>
      <c r="TJB40" s="71"/>
      <c r="TJE40" s="71"/>
      <c r="TJF40" s="71"/>
      <c r="TJI40" s="71"/>
      <c r="TJJ40" s="71"/>
      <c r="TJM40" s="71"/>
      <c r="TJN40" s="71"/>
      <c r="TJQ40" s="71"/>
      <c r="TJR40" s="71"/>
      <c r="TJU40" s="71"/>
      <c r="TJV40" s="71"/>
      <c r="TJY40" s="71"/>
      <c r="TJZ40" s="71"/>
      <c r="TKC40" s="71"/>
      <c r="TKD40" s="71"/>
      <c r="TKG40" s="71"/>
      <c r="TKH40" s="71"/>
      <c r="TKK40" s="71"/>
      <c r="TKL40" s="71"/>
      <c r="TKO40" s="71"/>
      <c r="TKP40" s="71"/>
      <c r="TKS40" s="71"/>
      <c r="TKT40" s="71"/>
      <c r="TKW40" s="71"/>
      <c r="TKX40" s="71"/>
      <c r="TLA40" s="71"/>
      <c r="TLB40" s="71"/>
      <c r="TLE40" s="71"/>
      <c r="TLF40" s="71"/>
      <c r="TLI40" s="71"/>
      <c r="TLJ40" s="71"/>
      <c r="TLM40" s="71"/>
      <c r="TLN40" s="71"/>
      <c r="TLQ40" s="71"/>
      <c r="TLR40" s="71"/>
      <c r="TLU40" s="71"/>
      <c r="TLV40" s="71"/>
      <c r="TLY40" s="71"/>
      <c r="TLZ40" s="71"/>
      <c r="TMC40" s="71"/>
      <c r="TMD40" s="71"/>
      <c r="TMG40" s="71"/>
      <c r="TMH40" s="71"/>
      <c r="TMK40" s="71"/>
      <c r="TML40" s="71"/>
      <c r="TMO40" s="71"/>
      <c r="TMP40" s="71"/>
      <c r="TMS40" s="71"/>
      <c r="TMT40" s="71"/>
      <c r="TMW40" s="71"/>
      <c r="TMX40" s="71"/>
      <c r="TNA40" s="71"/>
      <c r="TNB40" s="71"/>
      <c r="TNE40" s="71"/>
      <c r="TNF40" s="71"/>
      <c r="TNI40" s="71"/>
      <c r="TNJ40" s="71"/>
      <c r="TNM40" s="71"/>
      <c r="TNN40" s="71"/>
      <c r="TNQ40" s="71"/>
      <c r="TNR40" s="71"/>
      <c r="TNU40" s="71"/>
      <c r="TNV40" s="71"/>
      <c r="TNY40" s="71"/>
      <c r="TNZ40" s="71"/>
      <c r="TOC40" s="71"/>
      <c r="TOD40" s="71"/>
      <c r="TOG40" s="71"/>
      <c r="TOH40" s="71"/>
      <c r="TOK40" s="71"/>
      <c r="TOL40" s="71"/>
      <c r="TOO40" s="71"/>
      <c r="TOP40" s="71"/>
      <c r="TOS40" s="71"/>
      <c r="TOT40" s="71"/>
      <c r="TOW40" s="71"/>
      <c r="TOX40" s="71"/>
      <c r="TPA40" s="71"/>
      <c r="TPB40" s="71"/>
      <c r="TPE40" s="71"/>
      <c r="TPF40" s="71"/>
      <c r="TPI40" s="71"/>
      <c r="TPJ40" s="71"/>
      <c r="TPM40" s="71"/>
      <c r="TPN40" s="71"/>
      <c r="TPQ40" s="71"/>
      <c r="TPR40" s="71"/>
      <c r="TPU40" s="71"/>
      <c r="TPV40" s="71"/>
      <c r="TPY40" s="71"/>
      <c r="TPZ40" s="71"/>
      <c r="TQC40" s="71"/>
      <c r="TQD40" s="71"/>
      <c r="TQG40" s="71"/>
      <c r="TQH40" s="71"/>
      <c r="TQK40" s="71"/>
      <c r="TQL40" s="71"/>
      <c r="TQO40" s="71"/>
      <c r="TQP40" s="71"/>
      <c r="TQS40" s="71"/>
      <c r="TQT40" s="71"/>
      <c r="TQW40" s="71"/>
      <c r="TQX40" s="71"/>
      <c r="TRA40" s="71"/>
      <c r="TRB40" s="71"/>
      <c r="TRE40" s="71"/>
      <c r="TRF40" s="71"/>
      <c r="TRI40" s="71"/>
      <c r="TRJ40" s="71"/>
      <c r="TRM40" s="71"/>
      <c r="TRN40" s="71"/>
      <c r="TRQ40" s="71"/>
      <c r="TRR40" s="71"/>
      <c r="TRU40" s="71"/>
      <c r="TRV40" s="71"/>
      <c r="TRY40" s="71"/>
      <c r="TRZ40" s="71"/>
      <c r="TSC40" s="71"/>
      <c r="TSD40" s="71"/>
      <c r="TSG40" s="71"/>
      <c r="TSH40" s="71"/>
      <c r="TSK40" s="71"/>
      <c r="TSL40" s="71"/>
      <c r="TSO40" s="71"/>
      <c r="TSP40" s="71"/>
      <c r="TSS40" s="71"/>
      <c r="TST40" s="71"/>
      <c r="TSW40" s="71"/>
      <c r="TSX40" s="71"/>
      <c r="TTA40" s="71"/>
      <c r="TTB40" s="71"/>
      <c r="TTE40" s="71"/>
      <c r="TTF40" s="71"/>
      <c r="TTI40" s="71"/>
      <c r="TTJ40" s="71"/>
      <c r="TTM40" s="71"/>
      <c r="TTN40" s="71"/>
      <c r="TTQ40" s="71"/>
      <c r="TTR40" s="71"/>
      <c r="TTU40" s="71"/>
      <c r="TTV40" s="71"/>
      <c r="TTY40" s="71"/>
      <c r="TTZ40" s="71"/>
      <c r="TUC40" s="71"/>
      <c r="TUD40" s="71"/>
      <c r="TUG40" s="71"/>
      <c r="TUH40" s="71"/>
      <c r="TUK40" s="71"/>
      <c r="TUL40" s="71"/>
      <c r="TUO40" s="71"/>
      <c r="TUP40" s="71"/>
      <c r="TUS40" s="71"/>
      <c r="TUT40" s="71"/>
      <c r="TUW40" s="71"/>
      <c r="TUX40" s="71"/>
      <c r="TVA40" s="71"/>
      <c r="TVB40" s="71"/>
      <c r="TVE40" s="71"/>
      <c r="TVF40" s="71"/>
      <c r="TVI40" s="71"/>
      <c r="TVJ40" s="71"/>
      <c r="TVM40" s="71"/>
      <c r="TVN40" s="71"/>
      <c r="TVQ40" s="71"/>
      <c r="TVR40" s="71"/>
      <c r="TVU40" s="71"/>
      <c r="TVV40" s="71"/>
      <c r="TVY40" s="71"/>
      <c r="TVZ40" s="71"/>
      <c r="TWC40" s="71"/>
      <c r="TWD40" s="71"/>
      <c r="TWG40" s="71"/>
      <c r="TWH40" s="71"/>
      <c r="TWK40" s="71"/>
      <c r="TWL40" s="71"/>
      <c r="TWO40" s="71"/>
      <c r="TWP40" s="71"/>
      <c r="TWS40" s="71"/>
      <c r="TWT40" s="71"/>
      <c r="TWW40" s="71"/>
      <c r="TWX40" s="71"/>
      <c r="TXA40" s="71"/>
      <c r="TXB40" s="71"/>
      <c r="TXE40" s="71"/>
      <c r="TXF40" s="71"/>
      <c r="TXI40" s="71"/>
      <c r="TXJ40" s="71"/>
      <c r="TXM40" s="71"/>
      <c r="TXN40" s="71"/>
      <c r="TXQ40" s="71"/>
      <c r="TXR40" s="71"/>
      <c r="TXU40" s="71"/>
      <c r="TXV40" s="71"/>
      <c r="TXY40" s="71"/>
      <c r="TXZ40" s="71"/>
      <c r="TYC40" s="71"/>
      <c r="TYD40" s="71"/>
      <c r="TYG40" s="71"/>
      <c r="TYH40" s="71"/>
      <c r="TYK40" s="71"/>
      <c r="TYL40" s="71"/>
      <c r="TYO40" s="71"/>
      <c r="TYP40" s="71"/>
      <c r="TYS40" s="71"/>
      <c r="TYT40" s="71"/>
      <c r="TYW40" s="71"/>
      <c r="TYX40" s="71"/>
      <c r="TZA40" s="71"/>
      <c r="TZB40" s="71"/>
      <c r="TZE40" s="71"/>
      <c r="TZF40" s="71"/>
      <c r="TZI40" s="71"/>
      <c r="TZJ40" s="71"/>
      <c r="TZM40" s="71"/>
      <c r="TZN40" s="71"/>
      <c r="TZQ40" s="71"/>
      <c r="TZR40" s="71"/>
      <c r="TZU40" s="71"/>
      <c r="TZV40" s="71"/>
      <c r="TZY40" s="71"/>
      <c r="TZZ40" s="71"/>
      <c r="UAC40" s="71"/>
      <c r="UAD40" s="71"/>
      <c r="UAG40" s="71"/>
      <c r="UAH40" s="71"/>
      <c r="UAK40" s="71"/>
      <c r="UAL40" s="71"/>
      <c r="UAO40" s="71"/>
      <c r="UAP40" s="71"/>
      <c r="UAS40" s="71"/>
      <c r="UAT40" s="71"/>
      <c r="UAW40" s="71"/>
      <c r="UAX40" s="71"/>
      <c r="UBA40" s="71"/>
      <c r="UBB40" s="71"/>
      <c r="UBE40" s="71"/>
      <c r="UBF40" s="71"/>
      <c r="UBI40" s="71"/>
      <c r="UBJ40" s="71"/>
      <c r="UBM40" s="71"/>
      <c r="UBN40" s="71"/>
      <c r="UBQ40" s="71"/>
      <c r="UBR40" s="71"/>
      <c r="UBU40" s="71"/>
      <c r="UBV40" s="71"/>
      <c r="UBY40" s="71"/>
      <c r="UBZ40" s="71"/>
      <c r="UCC40" s="71"/>
      <c r="UCD40" s="71"/>
      <c r="UCG40" s="71"/>
      <c r="UCH40" s="71"/>
      <c r="UCK40" s="71"/>
      <c r="UCL40" s="71"/>
      <c r="UCO40" s="71"/>
      <c r="UCP40" s="71"/>
      <c r="UCS40" s="71"/>
      <c r="UCT40" s="71"/>
      <c r="UCW40" s="71"/>
      <c r="UCX40" s="71"/>
      <c r="UDA40" s="71"/>
      <c r="UDB40" s="71"/>
      <c r="UDE40" s="71"/>
      <c r="UDF40" s="71"/>
      <c r="UDI40" s="71"/>
      <c r="UDJ40" s="71"/>
      <c r="UDM40" s="71"/>
      <c r="UDN40" s="71"/>
      <c r="UDQ40" s="71"/>
      <c r="UDR40" s="71"/>
      <c r="UDU40" s="71"/>
      <c r="UDV40" s="71"/>
      <c r="UDY40" s="71"/>
      <c r="UDZ40" s="71"/>
      <c r="UEC40" s="71"/>
      <c r="UED40" s="71"/>
      <c r="UEG40" s="71"/>
      <c r="UEH40" s="71"/>
      <c r="UEK40" s="71"/>
      <c r="UEL40" s="71"/>
      <c r="UEO40" s="71"/>
      <c r="UEP40" s="71"/>
      <c r="UES40" s="71"/>
      <c r="UET40" s="71"/>
      <c r="UEW40" s="71"/>
      <c r="UEX40" s="71"/>
      <c r="UFA40" s="71"/>
      <c r="UFB40" s="71"/>
      <c r="UFE40" s="71"/>
      <c r="UFF40" s="71"/>
      <c r="UFI40" s="71"/>
      <c r="UFJ40" s="71"/>
      <c r="UFM40" s="71"/>
      <c r="UFN40" s="71"/>
      <c r="UFQ40" s="71"/>
      <c r="UFR40" s="71"/>
      <c r="UFU40" s="71"/>
      <c r="UFV40" s="71"/>
      <c r="UFY40" s="71"/>
      <c r="UFZ40" s="71"/>
      <c r="UGC40" s="71"/>
      <c r="UGD40" s="71"/>
      <c r="UGG40" s="71"/>
      <c r="UGH40" s="71"/>
      <c r="UGK40" s="71"/>
      <c r="UGL40" s="71"/>
      <c r="UGO40" s="71"/>
      <c r="UGP40" s="71"/>
      <c r="UGS40" s="71"/>
      <c r="UGT40" s="71"/>
      <c r="UGW40" s="71"/>
      <c r="UGX40" s="71"/>
      <c r="UHA40" s="71"/>
      <c r="UHB40" s="71"/>
      <c r="UHE40" s="71"/>
      <c r="UHF40" s="71"/>
      <c r="UHI40" s="71"/>
      <c r="UHJ40" s="71"/>
      <c r="UHM40" s="71"/>
      <c r="UHN40" s="71"/>
      <c r="UHQ40" s="71"/>
      <c r="UHR40" s="71"/>
      <c r="UHU40" s="71"/>
      <c r="UHV40" s="71"/>
      <c r="UHY40" s="71"/>
      <c r="UHZ40" s="71"/>
      <c r="UIC40" s="71"/>
      <c r="UID40" s="71"/>
      <c r="UIG40" s="71"/>
      <c r="UIH40" s="71"/>
      <c r="UIK40" s="71"/>
      <c r="UIL40" s="71"/>
      <c r="UIO40" s="71"/>
      <c r="UIP40" s="71"/>
      <c r="UIS40" s="71"/>
      <c r="UIT40" s="71"/>
      <c r="UIW40" s="71"/>
      <c r="UIX40" s="71"/>
      <c r="UJA40" s="71"/>
      <c r="UJB40" s="71"/>
      <c r="UJE40" s="71"/>
      <c r="UJF40" s="71"/>
      <c r="UJI40" s="71"/>
      <c r="UJJ40" s="71"/>
      <c r="UJM40" s="71"/>
      <c r="UJN40" s="71"/>
      <c r="UJQ40" s="71"/>
      <c r="UJR40" s="71"/>
      <c r="UJU40" s="71"/>
      <c r="UJV40" s="71"/>
      <c r="UJY40" s="71"/>
      <c r="UJZ40" s="71"/>
      <c r="UKC40" s="71"/>
      <c r="UKD40" s="71"/>
      <c r="UKG40" s="71"/>
      <c r="UKH40" s="71"/>
      <c r="UKK40" s="71"/>
      <c r="UKL40" s="71"/>
      <c r="UKO40" s="71"/>
      <c r="UKP40" s="71"/>
      <c r="UKS40" s="71"/>
      <c r="UKT40" s="71"/>
      <c r="UKW40" s="71"/>
      <c r="UKX40" s="71"/>
      <c r="ULA40" s="71"/>
      <c r="ULB40" s="71"/>
      <c r="ULE40" s="71"/>
      <c r="ULF40" s="71"/>
      <c r="ULI40" s="71"/>
      <c r="ULJ40" s="71"/>
      <c r="ULM40" s="71"/>
      <c r="ULN40" s="71"/>
      <c r="ULQ40" s="71"/>
      <c r="ULR40" s="71"/>
      <c r="ULU40" s="71"/>
      <c r="ULV40" s="71"/>
      <c r="ULY40" s="71"/>
      <c r="ULZ40" s="71"/>
      <c r="UMC40" s="71"/>
      <c r="UMD40" s="71"/>
      <c r="UMG40" s="71"/>
      <c r="UMH40" s="71"/>
      <c r="UMK40" s="71"/>
      <c r="UML40" s="71"/>
      <c r="UMO40" s="71"/>
      <c r="UMP40" s="71"/>
      <c r="UMS40" s="71"/>
      <c r="UMT40" s="71"/>
      <c r="UMW40" s="71"/>
      <c r="UMX40" s="71"/>
      <c r="UNA40" s="71"/>
      <c r="UNB40" s="71"/>
      <c r="UNE40" s="71"/>
      <c r="UNF40" s="71"/>
      <c r="UNI40" s="71"/>
      <c r="UNJ40" s="71"/>
      <c r="UNM40" s="71"/>
      <c r="UNN40" s="71"/>
      <c r="UNQ40" s="71"/>
      <c r="UNR40" s="71"/>
      <c r="UNU40" s="71"/>
      <c r="UNV40" s="71"/>
      <c r="UNY40" s="71"/>
      <c r="UNZ40" s="71"/>
      <c r="UOC40" s="71"/>
      <c r="UOD40" s="71"/>
      <c r="UOG40" s="71"/>
      <c r="UOH40" s="71"/>
      <c r="UOK40" s="71"/>
      <c r="UOL40" s="71"/>
      <c r="UOO40" s="71"/>
      <c r="UOP40" s="71"/>
      <c r="UOS40" s="71"/>
      <c r="UOT40" s="71"/>
      <c r="UOW40" s="71"/>
      <c r="UOX40" s="71"/>
      <c r="UPA40" s="71"/>
      <c r="UPB40" s="71"/>
      <c r="UPE40" s="71"/>
      <c r="UPF40" s="71"/>
      <c r="UPI40" s="71"/>
      <c r="UPJ40" s="71"/>
      <c r="UPM40" s="71"/>
      <c r="UPN40" s="71"/>
      <c r="UPQ40" s="71"/>
      <c r="UPR40" s="71"/>
      <c r="UPU40" s="71"/>
      <c r="UPV40" s="71"/>
      <c r="UPY40" s="71"/>
      <c r="UPZ40" s="71"/>
      <c r="UQC40" s="71"/>
      <c r="UQD40" s="71"/>
      <c r="UQG40" s="71"/>
      <c r="UQH40" s="71"/>
      <c r="UQK40" s="71"/>
      <c r="UQL40" s="71"/>
      <c r="UQO40" s="71"/>
      <c r="UQP40" s="71"/>
      <c r="UQS40" s="71"/>
      <c r="UQT40" s="71"/>
      <c r="UQW40" s="71"/>
      <c r="UQX40" s="71"/>
      <c r="URA40" s="71"/>
      <c r="URB40" s="71"/>
      <c r="URE40" s="71"/>
      <c r="URF40" s="71"/>
      <c r="URI40" s="71"/>
      <c r="URJ40" s="71"/>
      <c r="URM40" s="71"/>
      <c r="URN40" s="71"/>
      <c r="URQ40" s="71"/>
      <c r="URR40" s="71"/>
      <c r="URU40" s="71"/>
      <c r="URV40" s="71"/>
      <c r="URY40" s="71"/>
      <c r="URZ40" s="71"/>
      <c r="USC40" s="71"/>
      <c r="USD40" s="71"/>
      <c r="USG40" s="71"/>
      <c r="USH40" s="71"/>
      <c r="USK40" s="71"/>
      <c r="USL40" s="71"/>
      <c r="USO40" s="71"/>
      <c r="USP40" s="71"/>
      <c r="USS40" s="71"/>
      <c r="UST40" s="71"/>
      <c r="USW40" s="71"/>
      <c r="USX40" s="71"/>
      <c r="UTA40" s="71"/>
      <c r="UTB40" s="71"/>
      <c r="UTE40" s="71"/>
      <c r="UTF40" s="71"/>
      <c r="UTI40" s="71"/>
      <c r="UTJ40" s="71"/>
      <c r="UTM40" s="71"/>
      <c r="UTN40" s="71"/>
      <c r="UTQ40" s="71"/>
      <c r="UTR40" s="71"/>
      <c r="UTU40" s="71"/>
      <c r="UTV40" s="71"/>
      <c r="UTY40" s="71"/>
      <c r="UTZ40" s="71"/>
      <c r="UUC40" s="71"/>
      <c r="UUD40" s="71"/>
      <c r="UUG40" s="71"/>
      <c r="UUH40" s="71"/>
      <c r="UUK40" s="71"/>
      <c r="UUL40" s="71"/>
      <c r="UUO40" s="71"/>
      <c r="UUP40" s="71"/>
      <c r="UUS40" s="71"/>
      <c r="UUT40" s="71"/>
      <c r="UUW40" s="71"/>
      <c r="UUX40" s="71"/>
      <c r="UVA40" s="71"/>
      <c r="UVB40" s="71"/>
      <c r="UVE40" s="71"/>
      <c r="UVF40" s="71"/>
      <c r="UVI40" s="71"/>
      <c r="UVJ40" s="71"/>
      <c r="UVM40" s="71"/>
      <c r="UVN40" s="71"/>
      <c r="UVQ40" s="71"/>
      <c r="UVR40" s="71"/>
      <c r="UVU40" s="71"/>
      <c r="UVV40" s="71"/>
      <c r="UVY40" s="71"/>
      <c r="UVZ40" s="71"/>
      <c r="UWC40" s="71"/>
      <c r="UWD40" s="71"/>
      <c r="UWG40" s="71"/>
      <c r="UWH40" s="71"/>
      <c r="UWK40" s="71"/>
      <c r="UWL40" s="71"/>
      <c r="UWO40" s="71"/>
      <c r="UWP40" s="71"/>
      <c r="UWS40" s="71"/>
      <c r="UWT40" s="71"/>
      <c r="UWW40" s="71"/>
      <c r="UWX40" s="71"/>
      <c r="UXA40" s="71"/>
      <c r="UXB40" s="71"/>
      <c r="UXE40" s="71"/>
      <c r="UXF40" s="71"/>
      <c r="UXI40" s="71"/>
      <c r="UXJ40" s="71"/>
      <c r="UXM40" s="71"/>
      <c r="UXN40" s="71"/>
      <c r="UXQ40" s="71"/>
      <c r="UXR40" s="71"/>
      <c r="UXU40" s="71"/>
      <c r="UXV40" s="71"/>
      <c r="UXY40" s="71"/>
      <c r="UXZ40" s="71"/>
      <c r="UYC40" s="71"/>
      <c r="UYD40" s="71"/>
      <c r="UYG40" s="71"/>
      <c r="UYH40" s="71"/>
      <c r="UYK40" s="71"/>
      <c r="UYL40" s="71"/>
      <c r="UYO40" s="71"/>
      <c r="UYP40" s="71"/>
      <c r="UYS40" s="71"/>
      <c r="UYT40" s="71"/>
      <c r="UYW40" s="71"/>
      <c r="UYX40" s="71"/>
      <c r="UZA40" s="71"/>
      <c r="UZB40" s="71"/>
      <c r="UZE40" s="71"/>
      <c r="UZF40" s="71"/>
      <c r="UZI40" s="71"/>
      <c r="UZJ40" s="71"/>
      <c r="UZM40" s="71"/>
      <c r="UZN40" s="71"/>
      <c r="UZQ40" s="71"/>
      <c r="UZR40" s="71"/>
      <c r="UZU40" s="71"/>
      <c r="UZV40" s="71"/>
      <c r="UZY40" s="71"/>
      <c r="UZZ40" s="71"/>
      <c r="VAC40" s="71"/>
      <c r="VAD40" s="71"/>
      <c r="VAG40" s="71"/>
      <c r="VAH40" s="71"/>
      <c r="VAK40" s="71"/>
      <c r="VAL40" s="71"/>
      <c r="VAO40" s="71"/>
      <c r="VAP40" s="71"/>
      <c r="VAS40" s="71"/>
      <c r="VAT40" s="71"/>
      <c r="VAW40" s="71"/>
      <c r="VAX40" s="71"/>
      <c r="VBA40" s="71"/>
      <c r="VBB40" s="71"/>
      <c r="VBE40" s="71"/>
      <c r="VBF40" s="71"/>
      <c r="VBI40" s="71"/>
      <c r="VBJ40" s="71"/>
      <c r="VBM40" s="71"/>
      <c r="VBN40" s="71"/>
      <c r="VBQ40" s="71"/>
      <c r="VBR40" s="71"/>
      <c r="VBU40" s="71"/>
      <c r="VBV40" s="71"/>
      <c r="VBY40" s="71"/>
      <c r="VBZ40" s="71"/>
      <c r="VCC40" s="71"/>
      <c r="VCD40" s="71"/>
      <c r="VCG40" s="71"/>
      <c r="VCH40" s="71"/>
      <c r="VCK40" s="71"/>
      <c r="VCL40" s="71"/>
      <c r="VCO40" s="71"/>
      <c r="VCP40" s="71"/>
      <c r="VCS40" s="71"/>
      <c r="VCT40" s="71"/>
      <c r="VCW40" s="71"/>
      <c r="VCX40" s="71"/>
      <c r="VDA40" s="71"/>
      <c r="VDB40" s="71"/>
      <c r="VDE40" s="71"/>
      <c r="VDF40" s="71"/>
      <c r="VDI40" s="71"/>
      <c r="VDJ40" s="71"/>
      <c r="VDM40" s="71"/>
      <c r="VDN40" s="71"/>
      <c r="VDQ40" s="71"/>
      <c r="VDR40" s="71"/>
      <c r="VDU40" s="71"/>
      <c r="VDV40" s="71"/>
      <c r="VDY40" s="71"/>
      <c r="VDZ40" s="71"/>
      <c r="VEC40" s="71"/>
      <c r="VED40" s="71"/>
      <c r="VEG40" s="71"/>
      <c r="VEH40" s="71"/>
      <c r="VEK40" s="71"/>
      <c r="VEL40" s="71"/>
      <c r="VEO40" s="71"/>
      <c r="VEP40" s="71"/>
      <c r="VES40" s="71"/>
      <c r="VET40" s="71"/>
      <c r="VEW40" s="71"/>
      <c r="VEX40" s="71"/>
      <c r="VFA40" s="71"/>
      <c r="VFB40" s="71"/>
      <c r="VFE40" s="71"/>
      <c r="VFF40" s="71"/>
      <c r="VFI40" s="71"/>
      <c r="VFJ40" s="71"/>
      <c r="VFM40" s="71"/>
      <c r="VFN40" s="71"/>
      <c r="VFQ40" s="71"/>
      <c r="VFR40" s="71"/>
      <c r="VFU40" s="71"/>
      <c r="VFV40" s="71"/>
      <c r="VFY40" s="71"/>
      <c r="VFZ40" s="71"/>
      <c r="VGC40" s="71"/>
      <c r="VGD40" s="71"/>
      <c r="VGG40" s="71"/>
      <c r="VGH40" s="71"/>
      <c r="VGK40" s="71"/>
      <c r="VGL40" s="71"/>
      <c r="VGO40" s="71"/>
      <c r="VGP40" s="71"/>
      <c r="VGS40" s="71"/>
      <c r="VGT40" s="71"/>
      <c r="VGW40" s="71"/>
      <c r="VGX40" s="71"/>
      <c r="VHA40" s="71"/>
      <c r="VHB40" s="71"/>
      <c r="VHE40" s="71"/>
      <c r="VHF40" s="71"/>
      <c r="VHI40" s="71"/>
      <c r="VHJ40" s="71"/>
      <c r="VHM40" s="71"/>
      <c r="VHN40" s="71"/>
      <c r="VHQ40" s="71"/>
      <c r="VHR40" s="71"/>
      <c r="VHU40" s="71"/>
      <c r="VHV40" s="71"/>
      <c r="VHY40" s="71"/>
      <c r="VHZ40" s="71"/>
      <c r="VIC40" s="71"/>
      <c r="VID40" s="71"/>
      <c r="VIG40" s="71"/>
      <c r="VIH40" s="71"/>
      <c r="VIK40" s="71"/>
      <c r="VIL40" s="71"/>
      <c r="VIO40" s="71"/>
      <c r="VIP40" s="71"/>
      <c r="VIS40" s="71"/>
      <c r="VIT40" s="71"/>
      <c r="VIW40" s="71"/>
      <c r="VIX40" s="71"/>
      <c r="VJA40" s="71"/>
      <c r="VJB40" s="71"/>
      <c r="VJE40" s="71"/>
      <c r="VJF40" s="71"/>
      <c r="VJI40" s="71"/>
      <c r="VJJ40" s="71"/>
      <c r="VJM40" s="71"/>
      <c r="VJN40" s="71"/>
      <c r="VJQ40" s="71"/>
      <c r="VJR40" s="71"/>
      <c r="VJU40" s="71"/>
      <c r="VJV40" s="71"/>
      <c r="VJY40" s="71"/>
      <c r="VJZ40" s="71"/>
      <c r="VKC40" s="71"/>
      <c r="VKD40" s="71"/>
      <c r="VKG40" s="71"/>
      <c r="VKH40" s="71"/>
      <c r="VKK40" s="71"/>
      <c r="VKL40" s="71"/>
      <c r="VKO40" s="71"/>
      <c r="VKP40" s="71"/>
      <c r="VKS40" s="71"/>
      <c r="VKT40" s="71"/>
      <c r="VKW40" s="71"/>
      <c r="VKX40" s="71"/>
      <c r="VLA40" s="71"/>
      <c r="VLB40" s="71"/>
      <c r="VLE40" s="71"/>
      <c r="VLF40" s="71"/>
      <c r="VLI40" s="71"/>
      <c r="VLJ40" s="71"/>
      <c r="VLM40" s="71"/>
      <c r="VLN40" s="71"/>
      <c r="VLQ40" s="71"/>
      <c r="VLR40" s="71"/>
      <c r="VLU40" s="71"/>
      <c r="VLV40" s="71"/>
      <c r="VLY40" s="71"/>
      <c r="VLZ40" s="71"/>
      <c r="VMC40" s="71"/>
      <c r="VMD40" s="71"/>
      <c r="VMG40" s="71"/>
      <c r="VMH40" s="71"/>
      <c r="VMK40" s="71"/>
      <c r="VML40" s="71"/>
      <c r="VMO40" s="71"/>
      <c r="VMP40" s="71"/>
      <c r="VMS40" s="71"/>
      <c r="VMT40" s="71"/>
      <c r="VMW40" s="71"/>
      <c r="VMX40" s="71"/>
      <c r="VNA40" s="71"/>
      <c r="VNB40" s="71"/>
      <c r="VNE40" s="71"/>
      <c r="VNF40" s="71"/>
      <c r="VNI40" s="71"/>
      <c r="VNJ40" s="71"/>
      <c r="VNM40" s="71"/>
      <c r="VNN40" s="71"/>
      <c r="VNQ40" s="71"/>
      <c r="VNR40" s="71"/>
      <c r="VNU40" s="71"/>
      <c r="VNV40" s="71"/>
      <c r="VNY40" s="71"/>
      <c r="VNZ40" s="71"/>
      <c r="VOC40" s="71"/>
      <c r="VOD40" s="71"/>
      <c r="VOG40" s="71"/>
      <c r="VOH40" s="71"/>
      <c r="VOK40" s="71"/>
      <c r="VOL40" s="71"/>
      <c r="VOO40" s="71"/>
      <c r="VOP40" s="71"/>
      <c r="VOS40" s="71"/>
      <c r="VOT40" s="71"/>
      <c r="VOW40" s="71"/>
      <c r="VOX40" s="71"/>
      <c r="VPA40" s="71"/>
      <c r="VPB40" s="71"/>
      <c r="VPE40" s="71"/>
      <c r="VPF40" s="71"/>
      <c r="VPI40" s="71"/>
      <c r="VPJ40" s="71"/>
      <c r="VPM40" s="71"/>
      <c r="VPN40" s="71"/>
      <c r="VPQ40" s="71"/>
      <c r="VPR40" s="71"/>
      <c r="VPU40" s="71"/>
      <c r="VPV40" s="71"/>
      <c r="VPY40" s="71"/>
      <c r="VPZ40" s="71"/>
      <c r="VQC40" s="71"/>
      <c r="VQD40" s="71"/>
      <c r="VQG40" s="71"/>
      <c r="VQH40" s="71"/>
      <c r="VQK40" s="71"/>
      <c r="VQL40" s="71"/>
      <c r="VQO40" s="71"/>
      <c r="VQP40" s="71"/>
      <c r="VQS40" s="71"/>
      <c r="VQT40" s="71"/>
      <c r="VQW40" s="71"/>
      <c r="VQX40" s="71"/>
      <c r="VRA40" s="71"/>
      <c r="VRB40" s="71"/>
      <c r="VRE40" s="71"/>
      <c r="VRF40" s="71"/>
      <c r="VRI40" s="71"/>
      <c r="VRJ40" s="71"/>
      <c r="VRM40" s="71"/>
      <c r="VRN40" s="71"/>
      <c r="VRQ40" s="71"/>
      <c r="VRR40" s="71"/>
      <c r="VRU40" s="71"/>
      <c r="VRV40" s="71"/>
      <c r="VRY40" s="71"/>
      <c r="VRZ40" s="71"/>
      <c r="VSC40" s="71"/>
      <c r="VSD40" s="71"/>
      <c r="VSG40" s="71"/>
      <c r="VSH40" s="71"/>
      <c r="VSK40" s="71"/>
      <c r="VSL40" s="71"/>
      <c r="VSO40" s="71"/>
      <c r="VSP40" s="71"/>
      <c r="VSS40" s="71"/>
      <c r="VST40" s="71"/>
      <c r="VSW40" s="71"/>
      <c r="VSX40" s="71"/>
      <c r="VTA40" s="71"/>
      <c r="VTB40" s="71"/>
      <c r="VTE40" s="71"/>
      <c r="VTF40" s="71"/>
      <c r="VTI40" s="71"/>
      <c r="VTJ40" s="71"/>
      <c r="VTM40" s="71"/>
      <c r="VTN40" s="71"/>
      <c r="VTQ40" s="71"/>
      <c r="VTR40" s="71"/>
      <c r="VTU40" s="71"/>
      <c r="VTV40" s="71"/>
      <c r="VTY40" s="71"/>
      <c r="VTZ40" s="71"/>
      <c r="VUC40" s="71"/>
      <c r="VUD40" s="71"/>
      <c r="VUG40" s="71"/>
      <c r="VUH40" s="71"/>
      <c r="VUK40" s="71"/>
      <c r="VUL40" s="71"/>
      <c r="VUO40" s="71"/>
      <c r="VUP40" s="71"/>
      <c r="VUS40" s="71"/>
      <c r="VUT40" s="71"/>
      <c r="VUW40" s="71"/>
      <c r="VUX40" s="71"/>
      <c r="VVA40" s="71"/>
      <c r="VVB40" s="71"/>
      <c r="VVE40" s="71"/>
      <c r="VVF40" s="71"/>
      <c r="VVI40" s="71"/>
      <c r="VVJ40" s="71"/>
      <c r="VVM40" s="71"/>
      <c r="VVN40" s="71"/>
      <c r="VVQ40" s="71"/>
      <c r="VVR40" s="71"/>
      <c r="VVU40" s="71"/>
      <c r="VVV40" s="71"/>
      <c r="VVY40" s="71"/>
      <c r="VVZ40" s="71"/>
      <c r="VWC40" s="71"/>
      <c r="VWD40" s="71"/>
      <c r="VWG40" s="71"/>
      <c r="VWH40" s="71"/>
      <c r="VWK40" s="71"/>
      <c r="VWL40" s="71"/>
      <c r="VWO40" s="71"/>
      <c r="VWP40" s="71"/>
      <c r="VWS40" s="71"/>
      <c r="VWT40" s="71"/>
      <c r="VWW40" s="71"/>
      <c r="VWX40" s="71"/>
      <c r="VXA40" s="71"/>
      <c r="VXB40" s="71"/>
      <c r="VXE40" s="71"/>
      <c r="VXF40" s="71"/>
      <c r="VXI40" s="71"/>
      <c r="VXJ40" s="71"/>
      <c r="VXM40" s="71"/>
      <c r="VXN40" s="71"/>
      <c r="VXQ40" s="71"/>
      <c r="VXR40" s="71"/>
      <c r="VXU40" s="71"/>
      <c r="VXV40" s="71"/>
      <c r="VXY40" s="71"/>
      <c r="VXZ40" s="71"/>
      <c r="VYC40" s="71"/>
      <c r="VYD40" s="71"/>
      <c r="VYG40" s="71"/>
      <c r="VYH40" s="71"/>
      <c r="VYK40" s="71"/>
      <c r="VYL40" s="71"/>
      <c r="VYO40" s="71"/>
      <c r="VYP40" s="71"/>
      <c r="VYS40" s="71"/>
      <c r="VYT40" s="71"/>
      <c r="VYW40" s="71"/>
      <c r="VYX40" s="71"/>
      <c r="VZA40" s="71"/>
      <c r="VZB40" s="71"/>
      <c r="VZE40" s="71"/>
      <c r="VZF40" s="71"/>
      <c r="VZI40" s="71"/>
      <c r="VZJ40" s="71"/>
      <c r="VZM40" s="71"/>
      <c r="VZN40" s="71"/>
      <c r="VZQ40" s="71"/>
      <c r="VZR40" s="71"/>
      <c r="VZU40" s="71"/>
      <c r="VZV40" s="71"/>
      <c r="VZY40" s="71"/>
      <c r="VZZ40" s="71"/>
      <c r="WAC40" s="71"/>
      <c r="WAD40" s="71"/>
      <c r="WAG40" s="71"/>
      <c r="WAH40" s="71"/>
      <c r="WAK40" s="71"/>
      <c r="WAL40" s="71"/>
      <c r="WAO40" s="71"/>
      <c r="WAP40" s="71"/>
      <c r="WAS40" s="71"/>
      <c r="WAT40" s="71"/>
      <c r="WAW40" s="71"/>
      <c r="WAX40" s="71"/>
      <c r="WBA40" s="71"/>
      <c r="WBB40" s="71"/>
      <c r="WBE40" s="71"/>
      <c r="WBF40" s="71"/>
      <c r="WBI40" s="71"/>
      <c r="WBJ40" s="71"/>
      <c r="WBM40" s="71"/>
      <c r="WBN40" s="71"/>
      <c r="WBQ40" s="71"/>
      <c r="WBR40" s="71"/>
      <c r="WBU40" s="71"/>
      <c r="WBV40" s="71"/>
      <c r="WBY40" s="71"/>
      <c r="WBZ40" s="71"/>
      <c r="WCC40" s="71"/>
      <c r="WCD40" s="71"/>
      <c r="WCG40" s="71"/>
      <c r="WCH40" s="71"/>
      <c r="WCK40" s="71"/>
      <c r="WCL40" s="71"/>
      <c r="WCO40" s="71"/>
      <c r="WCP40" s="71"/>
      <c r="WCS40" s="71"/>
      <c r="WCT40" s="71"/>
      <c r="WCW40" s="71"/>
      <c r="WCX40" s="71"/>
      <c r="WDA40" s="71"/>
      <c r="WDB40" s="71"/>
      <c r="WDE40" s="71"/>
      <c r="WDF40" s="71"/>
      <c r="WDI40" s="71"/>
      <c r="WDJ40" s="71"/>
      <c r="WDM40" s="71"/>
      <c r="WDN40" s="71"/>
      <c r="WDQ40" s="71"/>
      <c r="WDR40" s="71"/>
      <c r="WDU40" s="71"/>
      <c r="WDV40" s="71"/>
      <c r="WDY40" s="71"/>
      <c r="WDZ40" s="71"/>
      <c r="WEC40" s="71"/>
      <c r="WED40" s="71"/>
      <c r="WEG40" s="71"/>
      <c r="WEH40" s="71"/>
      <c r="WEK40" s="71"/>
      <c r="WEL40" s="71"/>
      <c r="WEO40" s="71"/>
      <c r="WEP40" s="71"/>
      <c r="WES40" s="71"/>
      <c r="WET40" s="71"/>
      <c r="WEW40" s="71"/>
      <c r="WEX40" s="71"/>
      <c r="WFA40" s="71"/>
      <c r="WFB40" s="71"/>
      <c r="WFE40" s="71"/>
      <c r="WFF40" s="71"/>
      <c r="WFI40" s="71"/>
      <c r="WFJ40" s="71"/>
      <c r="WFM40" s="71"/>
      <c r="WFN40" s="71"/>
      <c r="WFQ40" s="71"/>
      <c r="WFR40" s="71"/>
      <c r="WFU40" s="71"/>
      <c r="WFV40" s="71"/>
      <c r="WFY40" s="71"/>
      <c r="WFZ40" s="71"/>
      <c r="WGC40" s="71"/>
      <c r="WGD40" s="71"/>
      <c r="WGG40" s="71"/>
      <c r="WGH40" s="71"/>
      <c r="WGK40" s="71"/>
      <c r="WGL40" s="71"/>
      <c r="WGO40" s="71"/>
      <c r="WGP40" s="71"/>
      <c r="WGS40" s="71"/>
      <c r="WGT40" s="71"/>
      <c r="WGW40" s="71"/>
      <c r="WGX40" s="71"/>
      <c r="WHA40" s="71"/>
      <c r="WHB40" s="71"/>
      <c r="WHE40" s="71"/>
      <c r="WHF40" s="71"/>
      <c r="WHI40" s="71"/>
      <c r="WHJ40" s="71"/>
      <c r="WHM40" s="71"/>
      <c r="WHN40" s="71"/>
      <c r="WHQ40" s="71"/>
      <c r="WHR40" s="71"/>
      <c r="WHU40" s="71"/>
      <c r="WHV40" s="71"/>
      <c r="WHY40" s="71"/>
      <c r="WHZ40" s="71"/>
      <c r="WIC40" s="71"/>
      <c r="WID40" s="71"/>
      <c r="WIG40" s="71"/>
      <c r="WIH40" s="71"/>
      <c r="WIK40" s="71"/>
      <c r="WIL40" s="71"/>
      <c r="WIO40" s="71"/>
      <c r="WIP40" s="71"/>
      <c r="WIS40" s="71"/>
      <c r="WIT40" s="71"/>
      <c r="WIW40" s="71"/>
      <c r="WIX40" s="71"/>
      <c r="WJA40" s="71"/>
      <c r="WJB40" s="71"/>
      <c r="WJE40" s="71"/>
      <c r="WJF40" s="71"/>
      <c r="WJI40" s="71"/>
      <c r="WJJ40" s="71"/>
      <c r="WJM40" s="71"/>
      <c r="WJN40" s="71"/>
      <c r="WJQ40" s="71"/>
      <c r="WJR40" s="71"/>
      <c r="WJU40" s="71"/>
      <c r="WJV40" s="71"/>
      <c r="WJY40" s="71"/>
      <c r="WJZ40" s="71"/>
      <c r="WKC40" s="71"/>
      <c r="WKD40" s="71"/>
      <c r="WKG40" s="71"/>
      <c r="WKH40" s="71"/>
      <c r="WKK40" s="71"/>
      <c r="WKL40" s="71"/>
      <c r="WKO40" s="71"/>
      <c r="WKP40" s="71"/>
      <c r="WKS40" s="71"/>
      <c r="WKT40" s="71"/>
      <c r="WKW40" s="71"/>
      <c r="WKX40" s="71"/>
      <c r="WLA40" s="71"/>
      <c r="WLB40" s="71"/>
      <c r="WLE40" s="71"/>
      <c r="WLF40" s="71"/>
      <c r="WLI40" s="71"/>
      <c r="WLJ40" s="71"/>
      <c r="WLM40" s="71"/>
      <c r="WLN40" s="71"/>
      <c r="WLQ40" s="71"/>
      <c r="WLR40" s="71"/>
      <c r="WLU40" s="71"/>
      <c r="WLV40" s="71"/>
      <c r="WLY40" s="71"/>
      <c r="WLZ40" s="71"/>
      <c r="WMC40" s="71"/>
      <c r="WMD40" s="71"/>
      <c r="WMG40" s="71"/>
      <c r="WMH40" s="71"/>
      <c r="WMK40" s="71"/>
      <c r="WML40" s="71"/>
      <c r="WMO40" s="71"/>
      <c r="WMP40" s="71"/>
      <c r="WMS40" s="71"/>
      <c r="WMT40" s="71"/>
      <c r="WMW40" s="71"/>
      <c r="WMX40" s="71"/>
      <c r="WNA40" s="71"/>
      <c r="WNB40" s="71"/>
      <c r="WNE40" s="71"/>
      <c r="WNF40" s="71"/>
      <c r="WNI40" s="71"/>
      <c r="WNJ40" s="71"/>
      <c r="WNM40" s="71"/>
      <c r="WNN40" s="71"/>
      <c r="WNQ40" s="71"/>
      <c r="WNR40" s="71"/>
      <c r="WNU40" s="71"/>
      <c r="WNV40" s="71"/>
      <c r="WNY40" s="71"/>
      <c r="WNZ40" s="71"/>
      <c r="WOC40" s="71"/>
      <c r="WOD40" s="71"/>
      <c r="WOG40" s="71"/>
      <c r="WOH40" s="71"/>
      <c r="WOK40" s="71"/>
      <c r="WOL40" s="71"/>
      <c r="WOO40" s="71"/>
      <c r="WOP40" s="71"/>
      <c r="WOS40" s="71"/>
      <c r="WOT40" s="71"/>
      <c r="WOW40" s="71"/>
      <c r="WOX40" s="71"/>
      <c r="WPA40" s="71"/>
      <c r="WPB40" s="71"/>
      <c r="WPE40" s="71"/>
      <c r="WPF40" s="71"/>
      <c r="WPI40" s="71"/>
      <c r="WPJ40" s="71"/>
      <c r="WPM40" s="71"/>
      <c r="WPN40" s="71"/>
      <c r="WPQ40" s="71"/>
      <c r="WPR40" s="71"/>
      <c r="WPU40" s="71"/>
      <c r="WPV40" s="71"/>
      <c r="WPY40" s="71"/>
      <c r="WPZ40" s="71"/>
      <c r="WQC40" s="71"/>
      <c r="WQD40" s="71"/>
      <c r="WQG40" s="71"/>
      <c r="WQH40" s="71"/>
      <c r="WQK40" s="71"/>
      <c r="WQL40" s="71"/>
      <c r="WQO40" s="71"/>
      <c r="WQP40" s="71"/>
      <c r="WQS40" s="71"/>
      <c r="WQT40" s="71"/>
      <c r="WQW40" s="71"/>
      <c r="WQX40" s="71"/>
      <c r="WRA40" s="71"/>
      <c r="WRB40" s="71"/>
      <c r="WRE40" s="71"/>
      <c r="WRF40" s="71"/>
      <c r="WRI40" s="71"/>
      <c r="WRJ40" s="71"/>
      <c r="WRM40" s="71"/>
      <c r="WRN40" s="71"/>
      <c r="WRQ40" s="71"/>
      <c r="WRR40" s="71"/>
      <c r="WRU40" s="71"/>
      <c r="WRV40" s="71"/>
      <c r="WRY40" s="71"/>
      <c r="WRZ40" s="71"/>
      <c r="WSC40" s="71"/>
      <c r="WSD40" s="71"/>
      <c r="WSG40" s="71"/>
      <c r="WSH40" s="71"/>
      <c r="WSK40" s="71"/>
      <c r="WSL40" s="71"/>
      <c r="WSO40" s="71"/>
      <c r="WSP40" s="71"/>
      <c r="WSS40" s="71"/>
      <c r="WST40" s="71"/>
      <c r="WSW40" s="71"/>
      <c r="WSX40" s="71"/>
      <c r="WTA40" s="71"/>
      <c r="WTB40" s="71"/>
      <c r="WTE40" s="71"/>
      <c r="WTF40" s="71"/>
      <c r="WTI40" s="71"/>
      <c r="WTJ40" s="71"/>
      <c r="WTM40" s="71"/>
      <c r="WTN40" s="71"/>
      <c r="WTQ40" s="71"/>
      <c r="WTR40" s="71"/>
      <c r="WTU40" s="71"/>
      <c r="WTV40" s="71"/>
      <c r="WTY40" s="71"/>
      <c r="WTZ40" s="71"/>
      <c r="WUC40" s="71"/>
      <c r="WUD40" s="71"/>
      <c r="WUG40" s="71"/>
      <c r="WUH40" s="71"/>
      <c r="WUK40" s="71"/>
      <c r="WUL40" s="71"/>
      <c r="WUO40" s="71"/>
      <c r="WUP40" s="71"/>
      <c r="WUS40" s="71"/>
      <c r="WUT40" s="71"/>
      <c r="WUW40" s="71"/>
      <c r="WUX40" s="71"/>
      <c r="WVA40" s="71"/>
      <c r="WVB40" s="71"/>
      <c r="WVE40" s="71"/>
      <c r="WVF40" s="71"/>
      <c r="WVI40" s="71"/>
      <c r="WVJ40" s="71"/>
      <c r="WVM40" s="71"/>
      <c r="WVN40" s="71"/>
      <c r="WVQ40" s="71"/>
      <c r="WVR40" s="71"/>
      <c r="WVU40" s="71"/>
      <c r="WVV40" s="71"/>
      <c r="WVY40" s="71"/>
      <c r="WVZ40" s="71"/>
      <c r="WWC40" s="71"/>
      <c r="WWD40" s="71"/>
      <c r="WWG40" s="71"/>
      <c r="WWH40" s="71"/>
      <c r="WWK40" s="71"/>
      <c r="WWL40" s="71"/>
      <c r="WWO40" s="71"/>
      <c r="WWP40" s="71"/>
      <c r="WWS40" s="71"/>
      <c r="WWT40" s="71"/>
      <c r="WWW40" s="71"/>
      <c r="WWX40" s="71"/>
      <c r="WXA40" s="71"/>
      <c r="WXB40" s="71"/>
      <c r="WXE40" s="71"/>
      <c r="WXF40" s="71"/>
      <c r="WXI40" s="71"/>
      <c r="WXJ40" s="71"/>
      <c r="WXM40" s="71"/>
      <c r="WXN40" s="71"/>
      <c r="WXQ40" s="71"/>
      <c r="WXR40" s="71"/>
      <c r="WXU40" s="71"/>
      <c r="WXV40" s="71"/>
      <c r="WXY40" s="71"/>
      <c r="WXZ40" s="71"/>
      <c r="WYC40" s="71"/>
      <c r="WYD40" s="71"/>
      <c r="WYG40" s="71"/>
      <c r="WYH40" s="71"/>
      <c r="WYK40" s="71"/>
      <c r="WYL40" s="71"/>
      <c r="WYO40" s="71"/>
      <c r="WYP40" s="71"/>
      <c r="WYS40" s="71"/>
      <c r="WYT40" s="71"/>
      <c r="WYW40" s="71"/>
      <c r="WYX40" s="71"/>
      <c r="WZA40" s="71"/>
      <c r="WZB40" s="71"/>
      <c r="WZE40" s="71"/>
      <c r="WZF40" s="71"/>
      <c r="WZI40" s="71"/>
      <c r="WZJ40" s="71"/>
      <c r="WZM40" s="71"/>
      <c r="WZN40" s="71"/>
      <c r="WZQ40" s="71"/>
      <c r="WZR40" s="71"/>
      <c r="WZU40" s="71"/>
      <c r="WZV40" s="71"/>
      <c r="WZY40" s="71"/>
      <c r="WZZ40" s="71"/>
      <c r="XAC40" s="71"/>
      <c r="XAD40" s="71"/>
      <c r="XAG40" s="71"/>
      <c r="XAH40" s="71"/>
      <c r="XAK40" s="71"/>
      <c r="XAL40" s="71"/>
      <c r="XAO40" s="71"/>
      <c r="XAP40" s="71"/>
      <c r="XAS40" s="71"/>
      <c r="XAT40" s="71"/>
      <c r="XAW40" s="71"/>
      <c r="XAX40" s="71"/>
      <c r="XBA40" s="71"/>
      <c r="XBB40" s="71"/>
      <c r="XBE40" s="71"/>
      <c r="XBF40" s="71"/>
      <c r="XBI40" s="71"/>
      <c r="XBJ40" s="71"/>
      <c r="XBM40" s="71"/>
      <c r="XBN40" s="71"/>
      <c r="XBQ40" s="71"/>
      <c r="XBR40" s="71"/>
      <c r="XBU40" s="71"/>
      <c r="XBV40" s="71"/>
      <c r="XBY40" s="71"/>
      <c r="XBZ40" s="71"/>
      <c r="XCC40" s="71"/>
      <c r="XCD40" s="71"/>
      <c r="XCG40" s="71"/>
      <c r="XCH40" s="71"/>
      <c r="XCK40" s="71"/>
      <c r="XCL40" s="71"/>
      <c r="XCO40" s="71"/>
      <c r="XCP40" s="71"/>
      <c r="XCS40" s="71"/>
      <c r="XCT40" s="71"/>
      <c r="XCW40" s="71"/>
      <c r="XCX40" s="71"/>
      <c r="XDA40" s="71"/>
      <c r="XDB40" s="71"/>
      <c r="XDE40" s="71"/>
      <c r="XDF40" s="71"/>
      <c r="XDI40" s="71"/>
      <c r="XDJ40" s="71"/>
      <c r="XDM40" s="71"/>
      <c r="XDN40" s="71"/>
      <c r="XDQ40" s="71"/>
      <c r="XDR40" s="71"/>
      <c r="XDU40" s="71"/>
      <c r="XDV40" s="71"/>
      <c r="XDY40" s="71"/>
      <c r="XDZ40" s="71"/>
      <c r="XEC40" s="71"/>
      <c r="XED40" s="71"/>
      <c r="XEG40" s="71"/>
      <c r="XEH40" s="71"/>
      <c r="XEK40" s="71"/>
      <c r="XEL40" s="71"/>
      <c r="XEO40" s="71"/>
      <c r="XEP40" s="71"/>
      <c r="XES40" s="71"/>
      <c r="XET40" s="71"/>
      <c r="XEW40" s="71"/>
      <c r="XEX40" s="71"/>
      <c r="XFA40" s="71"/>
      <c r="XFB40" s="71"/>
    </row>
    <row r="41" spans="1:16384" s="58" customFormat="1" ht="336">
      <c r="A41" s="64" t="s">
        <v>16602</v>
      </c>
      <c r="B41" s="97"/>
      <c r="C41" s="161">
        <f>LEN(TRIM(Table20[[#This Row],[Response]]))-LEN(SUBSTITUTE(Table20[[#This Row],[Response]]," ",""))+1</f>
        <v>1</v>
      </c>
      <c r="D41" s="70"/>
      <c r="E41" s="62"/>
      <c r="F41" s="62"/>
      <c r="G41" s="62"/>
      <c r="H41" s="62"/>
    </row>
    <row r="42" spans="1:16384" s="51" customFormat="1" ht="63.95">
      <c r="A42" s="145" t="s">
        <v>16603</v>
      </c>
      <c r="B42" s="146"/>
      <c r="C42" s="161">
        <f>LEN(TRIM(Table20[[#This Row],[Response]]))-LEN(SUBSTITUTE(Table20[[#This Row],[Response]]," ",""))+1</f>
        <v>1</v>
      </c>
      <c r="D42" s="95"/>
      <c r="E42" s="73"/>
      <c r="F42" s="55"/>
    </row>
    <row r="43" spans="1:16384" ht="23.45">
      <c r="A43" s="53" t="s">
        <v>54</v>
      </c>
      <c r="B43" s="70"/>
      <c r="C43" s="77"/>
      <c r="D43" s="58"/>
      <c r="E43" s="58"/>
      <c r="F43" s="58"/>
      <c r="G43" s="59"/>
      <c r="H43" s="59"/>
      <c r="I43" s="59"/>
    </row>
    <row r="44" spans="1:16384" ht="15.95">
      <c r="A44" s="52" t="s">
        <v>48</v>
      </c>
      <c r="B44" s="52" t="s">
        <v>49</v>
      </c>
      <c r="C44" s="77" t="s">
        <v>6</v>
      </c>
      <c r="D44" s="63"/>
      <c r="E44" s="58"/>
      <c r="F44" s="59"/>
      <c r="G44" s="59"/>
    </row>
    <row r="45" spans="1:16384" ht="32.1">
      <c r="A45" s="64" t="s">
        <v>16604</v>
      </c>
      <c r="B45" s="123"/>
      <c r="C45" s="77"/>
      <c r="D45" s="55"/>
      <c r="E45" s="58"/>
      <c r="F45" s="59"/>
      <c r="G45" s="59"/>
    </row>
    <row r="46" spans="1:16384" ht="15.95">
      <c r="A46" s="64" t="s">
        <v>16605</v>
      </c>
      <c r="B46" s="123"/>
      <c r="C46" s="76"/>
      <c r="D46" s="54"/>
      <c r="E46" s="58"/>
      <c r="F46" s="59"/>
      <c r="G46" s="59"/>
    </row>
  </sheetData>
  <pageMargins left="0.70866141732283472" right="0.70866141732283472" top="0.74803149606299213" bottom="0.74803149606299213" header="0.31496062992125984" footer="0.31496062992125984"/>
  <pageSetup paperSize="9" scale="35" orientation="landscape" r:id="rId1"/>
  <headerFooter>
    <oddFooter>&amp;C_x000D_&amp;1#&amp;"Calibri"&amp;10&amp;K000000 OFFICIAL-SENSITIVE-Internal Only</oddFooter>
  </headerFooter>
  <tableParts count="10">
    <tablePart r:id="rId2"/>
    <tablePart r:id="rId3"/>
    <tablePart r:id="rId4"/>
    <tablePart r:id="rId5"/>
    <tablePart r:id="rId6"/>
    <tablePart r:id="rId7"/>
    <tablePart r:id="rId8"/>
    <tablePart r:id="rId9"/>
    <tablePart r:id="rId10"/>
    <tablePart r:id="rId1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504E6-FF23-42EF-A4AB-971259469FAD}">
  <sheetPr>
    <pageSetUpPr fitToPage="1"/>
  </sheetPr>
  <dimension ref="A1:E26"/>
  <sheetViews>
    <sheetView zoomScale="70" zoomScaleNormal="70" workbookViewId="0">
      <selection activeCell="C15" sqref="C15"/>
    </sheetView>
  </sheetViews>
  <sheetFormatPr defaultColWidth="0" defaultRowHeight="15.95"/>
  <cols>
    <col min="1" max="1" width="7.625" style="85" customWidth="1"/>
    <col min="2" max="2" width="69.125" style="85" customWidth="1"/>
    <col min="3" max="3" width="19.125" style="85" customWidth="1"/>
    <col min="4" max="4" width="21.125" style="85" customWidth="1"/>
    <col min="5" max="5" width="20.125" style="85" customWidth="1"/>
    <col min="6" max="16384" width="8.625" style="85" hidden="1"/>
  </cols>
  <sheetData>
    <row r="1" spans="1:5" s="48" customFormat="1" ht="28.5">
      <c r="A1" s="95" t="s">
        <v>16606</v>
      </c>
      <c r="B1" s="95"/>
      <c r="C1" s="95"/>
      <c r="D1" s="95"/>
      <c r="E1" s="47"/>
    </row>
    <row r="2" spans="1:5" s="48" customFormat="1" ht="28.5">
      <c r="A2" s="53" t="s">
        <v>16607</v>
      </c>
      <c r="B2" s="73"/>
      <c r="C2" s="73"/>
      <c r="D2" s="73"/>
      <c r="E2" s="47"/>
    </row>
    <row r="3" spans="1:5" s="48" customFormat="1" ht="28.5">
      <c r="A3" s="113" t="s">
        <v>16608</v>
      </c>
      <c r="B3" s="73"/>
      <c r="C3" s="73"/>
      <c r="D3" s="73"/>
      <c r="E3" s="47"/>
    </row>
    <row r="4" spans="1:5">
      <c r="A4" s="113" t="s">
        <v>16609</v>
      </c>
      <c r="B4" s="112"/>
      <c r="C4" s="112"/>
      <c r="D4" s="112"/>
      <c r="E4" s="112"/>
    </row>
    <row r="5" spans="1:5">
      <c r="A5" s="113" t="s">
        <v>16610</v>
      </c>
      <c r="B5" s="112"/>
      <c r="C5" s="112"/>
      <c r="D5" s="112"/>
      <c r="E5" s="112"/>
    </row>
    <row r="6" spans="1:5">
      <c r="A6" s="133" t="s">
        <v>16611</v>
      </c>
      <c r="B6" s="110" t="s">
        <v>16612</v>
      </c>
      <c r="C6" s="110" t="s">
        <v>16613</v>
      </c>
      <c r="D6" s="110" t="s">
        <v>194</v>
      </c>
      <c r="E6" s="110" t="s">
        <v>16614</v>
      </c>
    </row>
    <row r="7" spans="1:5">
      <c r="A7" s="165" t="s">
        <v>16615</v>
      </c>
      <c r="B7" s="165" t="s">
        <v>16616</v>
      </c>
      <c r="C7" s="165" t="s">
        <v>66</v>
      </c>
    </row>
    <row r="8" spans="1:5">
      <c r="A8" s="165" t="s">
        <v>16615</v>
      </c>
      <c r="B8" s="165" t="s">
        <v>16617</v>
      </c>
      <c r="C8" s="165" t="s">
        <v>68</v>
      </c>
    </row>
    <row r="9" spans="1:5">
      <c r="A9" s="165" t="s">
        <v>16615</v>
      </c>
      <c r="B9" s="165" t="s">
        <v>16618</v>
      </c>
      <c r="C9" s="165" t="s">
        <v>58</v>
      </c>
    </row>
    <row r="10" spans="1:5">
      <c r="A10" s="165" t="s">
        <v>16615</v>
      </c>
      <c r="B10" s="165" t="s">
        <v>16619</v>
      </c>
      <c r="C10" s="165" t="s">
        <v>16620</v>
      </c>
    </row>
    <row r="11" spans="1:5">
      <c r="A11" s="165" t="s">
        <v>16615</v>
      </c>
      <c r="B11" s="165" t="s">
        <v>16621</v>
      </c>
      <c r="C11" s="165" t="s">
        <v>171</v>
      </c>
    </row>
    <row r="12" spans="1:5">
      <c r="A12" s="165" t="s">
        <v>16615</v>
      </c>
      <c r="B12" s="165" t="s">
        <v>16622</v>
      </c>
      <c r="C12" s="165" t="s">
        <v>16623</v>
      </c>
    </row>
    <row r="13" spans="1:5">
      <c r="A13" s="165" t="s">
        <v>16615</v>
      </c>
      <c r="B13" s="165" t="s">
        <v>16624</v>
      </c>
      <c r="C13" s="165" t="s">
        <v>16625</v>
      </c>
    </row>
    <row r="14" spans="1:5">
      <c r="A14" s="165" t="s">
        <v>16615</v>
      </c>
      <c r="B14" s="165" t="s">
        <v>16626</v>
      </c>
      <c r="C14" s="51"/>
    </row>
    <row r="15" spans="1:5">
      <c r="A15" s="165" t="s">
        <v>16615</v>
      </c>
      <c r="B15" s="165" t="s">
        <v>16627</v>
      </c>
      <c r="C15" s="51"/>
    </row>
    <row r="16" spans="1:5">
      <c r="A16" s="165" t="s">
        <v>16615</v>
      </c>
      <c r="B16" s="165" t="s">
        <v>16628</v>
      </c>
      <c r="C16" s="51"/>
    </row>
    <row r="17" spans="1:3">
      <c r="A17" s="165" t="s">
        <v>16615</v>
      </c>
      <c r="B17" s="165" t="s">
        <v>16629</v>
      </c>
      <c r="C17" s="51"/>
    </row>
    <row r="18" spans="1:3">
      <c r="A18" s="165" t="s">
        <v>16615</v>
      </c>
      <c r="B18" s="165" t="s">
        <v>16630</v>
      </c>
      <c r="C18" s="51"/>
    </row>
    <row r="19" spans="1:3">
      <c r="A19" s="165" t="s">
        <v>16615</v>
      </c>
      <c r="B19" s="165" t="s">
        <v>16631</v>
      </c>
      <c r="C19" s="51"/>
    </row>
    <row r="20" spans="1:3">
      <c r="A20" s="165" t="s">
        <v>16615</v>
      </c>
      <c r="B20" s="165" t="s">
        <v>16632</v>
      </c>
      <c r="C20" s="51"/>
    </row>
    <row r="21" spans="1:3">
      <c r="A21" s="165" t="s">
        <v>16615</v>
      </c>
      <c r="B21" s="165" t="s">
        <v>16633</v>
      </c>
      <c r="C21" s="51"/>
    </row>
    <row r="22" spans="1:3">
      <c r="A22" s="165" t="s">
        <v>16615</v>
      </c>
      <c r="B22" s="165" t="s">
        <v>16634</v>
      </c>
      <c r="C22" s="51"/>
    </row>
    <row r="23" spans="1:3">
      <c r="A23" s="165" t="s">
        <v>16615</v>
      </c>
      <c r="B23" s="165" t="s">
        <v>16635</v>
      </c>
      <c r="C23" s="51"/>
    </row>
    <row r="24" spans="1:3">
      <c r="A24" s="165" t="s">
        <v>16615</v>
      </c>
      <c r="B24" s="165" t="s">
        <v>16636</v>
      </c>
      <c r="C24" s="51"/>
    </row>
    <row r="25" spans="1:3">
      <c r="A25" s="165" t="s">
        <v>16615</v>
      </c>
      <c r="B25" s="165" t="s">
        <v>16637</v>
      </c>
      <c r="C25" s="51"/>
    </row>
    <row r="26" spans="1:3">
      <c r="A26" s="165" t="s">
        <v>16615</v>
      </c>
      <c r="B26" s="165" t="s">
        <v>16638</v>
      </c>
      <c r="C26" s="51"/>
    </row>
  </sheetData>
  <pageMargins left="0.70866141732283472" right="0.70866141732283472" top="0.74803149606299213" bottom="0.74803149606299213" header="0.31496062992125984" footer="0.31496062992125984"/>
  <pageSetup paperSize="9" scale="87" orientation="landscape" r:id="rId1"/>
  <headerFooter>
    <oddFooter>&amp;C_x000D_&amp;1#&amp;"Calibri"&amp;10&amp;K000000 OFFICIAL-SENSITIVE-Internal Only</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838</PublicationRequestID>
    <DocumentTitle xmlns="3ffacce4-957f-4f0a-910f-9efe2ecf512c">Appendix 3: Ofgem's Long Duration Electricity Storage Application Form</DocumentTitle>
    <DocumentRank xmlns="3ffacce4-957f-4f0a-910f-9efe2ecf512c">Subsidiary</DocumentRa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TemplafyFormConfiguration><![CDATA[{"formFields":[],"formDataEntries":[]}]]></TemplafyFormConfiguration>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5.xml><?xml version="1.0" encoding="utf-8"?>
<TemplafyTemplateConfiguration><![CDATA[{"transformationConfigurations":[{"colorTheme":"{{DataSources.ColorThemes[\"Arup\"].ColorTheme}}","disableUpdates":false,"type":"colorTheme"}],"templateName":"Arup Blank","templateDescription":"","enableDocumentContentUpdater":false,"version":"2.0"}]]></TemplafyTemplateConfiguration>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FBC63E-03F7-4BBC-A5B0-B505C51B26C7}"/>
</file>

<file path=customXml/itemProps2.xml><?xml version="1.0" encoding="utf-8"?>
<ds:datastoreItem xmlns:ds="http://schemas.openxmlformats.org/officeDocument/2006/customXml" ds:itemID="{DA47B775-CD9F-4C1C-A4ED-B9092F65E420}"/>
</file>

<file path=customXml/itemProps3.xml><?xml version="1.0" encoding="utf-8"?>
<ds:datastoreItem xmlns:ds="http://schemas.openxmlformats.org/officeDocument/2006/customXml" ds:itemID="{62CB8C1F-D40D-4C86-BB4B-0CF96D922D6C}"/>
</file>

<file path=customXml/itemProps4.xml><?xml version="1.0" encoding="utf-8"?>
<ds:datastoreItem xmlns:ds="http://schemas.openxmlformats.org/officeDocument/2006/customXml" ds:itemID="{1378F32A-5C1B-4CFF-A408-83FED8CF5764}"/>
</file>

<file path=customXml/itemProps5.xml><?xml version="1.0" encoding="utf-8"?>
<ds:datastoreItem xmlns:ds="http://schemas.openxmlformats.org/officeDocument/2006/customXml" ds:itemID="{E59C169C-5B71-4139-B067-6BD7D31FA149}"/>
</file>

<file path=customXml/itemProps6.xml><?xml version="1.0" encoding="utf-8"?>
<ds:datastoreItem xmlns:ds="http://schemas.openxmlformats.org/officeDocument/2006/customXml" ds:itemID="{5B72A4C0-B3B5-4EF5-A1B4-CB62B79A0426}"/>
</file>

<file path=docMetadata/LabelInfo.xml><?xml version="1.0" encoding="utf-8"?>
<clbl:labelList xmlns:clbl="http://schemas.microsoft.com/office/2020/mipLabelMetadata">
  <clbl:label id="{82fa3fd3-029b-403d-91b4-1dc930cb0e60}" enabled="1" method="Privilege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Form for LDES window one</dc:title>
  <dc:subject/>
  <dc:creator>LDES</dc:creator>
  <cp:keywords/>
  <dc:description/>
  <cp:lastModifiedBy/>
  <cp:revision/>
  <dcterms:created xsi:type="dcterms:W3CDTF">2024-12-25T09:35:08Z</dcterms:created>
  <dcterms:modified xsi:type="dcterms:W3CDTF">2025-04-07T14:05:40Z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2022-03-01T21:00:43Z</vt:lpwstr>
  </property>
  <property fmtid="{D5CDD505-2E9C-101B-9397-08002B2CF9AE}" pid="4" name="MSIP_Label_82fa3fd3-029b-403d-91b4-1dc930cb0e60_Method">
    <vt:lpwstr>Privileged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fe0e749a-613b-4eba-a7c1-9cad1fe1868c</vt:lpwstr>
  </property>
  <property fmtid="{D5CDD505-2E9C-101B-9397-08002B2CF9AE}" pid="8" name="MSIP_Label_82fa3fd3-029b-403d-91b4-1dc930cb0e60_ContentBits">
    <vt:lpwstr>0</vt:lpwstr>
  </property>
  <property fmtid="{D5CDD505-2E9C-101B-9397-08002B2CF9AE}" pid="9" name="TemplafyTenantId">
    <vt:lpwstr>arup</vt:lpwstr>
  </property>
  <property fmtid="{D5CDD505-2E9C-101B-9397-08002B2CF9AE}" pid="10" name="TemplafyTemplateId">
    <vt:lpwstr>1078141529260557006</vt:lpwstr>
  </property>
  <property fmtid="{D5CDD505-2E9C-101B-9397-08002B2CF9AE}" pid="11" name="TemplafyUserProfileId">
    <vt:lpwstr>637792164266060496</vt:lpwstr>
  </property>
  <property fmtid="{D5CDD505-2E9C-101B-9397-08002B2CF9AE}" pid="12" name="TemplafyLanguageCode">
    <vt:lpwstr>en-GB</vt:lpwstr>
  </property>
  <property fmtid="{D5CDD505-2E9C-101B-9397-08002B2CF9AE}" pid="13" name="TemplafyFromBlank">
    <vt:bool>true</vt:bool>
  </property>
  <property fmtid="{D5CDD505-2E9C-101B-9397-08002B2CF9AE}" pid="14" name="ContentTypeId">
    <vt:lpwstr>0x010100D7C6947C0F765F428416B2828D309B65</vt:lpwstr>
  </property>
  <property fmtid="{D5CDD505-2E9C-101B-9397-08002B2CF9AE}" pid="15" name="Arup_Tags">
    <vt:lpwstr/>
  </property>
  <property fmtid="{D5CDD505-2E9C-101B-9397-08002B2CF9AE}" pid="16" name="CO_Topics">
    <vt:lpwstr/>
  </property>
  <property fmtid="{D5CDD505-2E9C-101B-9397-08002B2CF9AE}" pid="17" name="Arup_TypeOfContent">
    <vt:lpwstr/>
  </property>
  <property fmtid="{D5CDD505-2E9C-101B-9397-08002B2CF9AE}" pid="18" name="CO_Communities">
    <vt:lpwstr/>
  </property>
  <property fmtid="{D5CDD505-2E9C-101B-9397-08002B2CF9AE}" pid="19" name="docIndexRef">
    <vt:lpwstr>0c04f4a1-bfaa-4d72-b57b-953e745a7223</vt:lpwstr>
  </property>
  <property fmtid="{D5CDD505-2E9C-101B-9397-08002B2CF9AE}" pid="20" name="bjDocumentSecurityLabel">
    <vt:lpwstr>This item has no classification</vt:lpwstr>
  </property>
  <property fmtid="{D5CDD505-2E9C-101B-9397-08002B2CF9AE}" pid="21" name="bjSaver">
    <vt:lpwstr>pSHGdqfZG/cw6IFriGrjExeG2JsYWTuu</vt:lpwstr>
  </property>
  <property fmtid="{D5CDD505-2E9C-101B-9397-08002B2CF9AE}" pid="22" name="bjClsUserRVM">
    <vt:lpwstr>[]</vt:lpwstr>
  </property>
  <property fmtid="{D5CDD505-2E9C-101B-9397-08002B2CF9AE}" pid="23" name="MSIP_Label_cf522692-ceb7-4085-8247-6714b36fbebd_Enabled">
    <vt:lpwstr>true</vt:lpwstr>
  </property>
  <property fmtid="{D5CDD505-2E9C-101B-9397-08002B2CF9AE}" pid="24" name="MSIP_Label_cf522692-ceb7-4085-8247-6714b36fbebd_SetDate">
    <vt:lpwstr>2025-04-02T09:40:33Z</vt:lpwstr>
  </property>
  <property fmtid="{D5CDD505-2E9C-101B-9397-08002B2CF9AE}" pid="25" name="MSIP_Label_cf522692-ceb7-4085-8247-6714b36fbebd_Method">
    <vt:lpwstr>Standard</vt:lpwstr>
  </property>
  <property fmtid="{D5CDD505-2E9C-101B-9397-08002B2CF9AE}" pid="26" name="MSIP_Label_cf522692-ceb7-4085-8247-6714b36fbebd_Name">
    <vt:lpwstr>Internal_Only</vt:lpwstr>
  </property>
  <property fmtid="{D5CDD505-2E9C-101B-9397-08002B2CF9AE}" pid="27" name="MSIP_Label_cf522692-ceb7-4085-8247-6714b36fbebd_SiteId">
    <vt:lpwstr>185562ad-39bc-4840-8e40-be6216340c52</vt:lpwstr>
  </property>
  <property fmtid="{D5CDD505-2E9C-101B-9397-08002B2CF9AE}" pid="28" name="MSIP_Label_cf522692-ceb7-4085-8247-6714b36fbebd_ActionId">
    <vt:lpwstr>f6bd6d31-3c58-4a60-88fa-4569cc253ff5</vt:lpwstr>
  </property>
  <property fmtid="{D5CDD505-2E9C-101B-9397-08002B2CF9AE}" pid="29" name="MSIP_Label_cf522692-ceb7-4085-8247-6714b36fbebd_ContentBits">
    <vt:lpwstr>2</vt:lpwstr>
  </property>
  <property fmtid="{D5CDD505-2E9C-101B-9397-08002B2CF9AE}" pid="30" name="MSIP_Label_cf522692-ceb7-4085-8247-6714b36fbebd_Tag">
    <vt:lpwstr>10, 3, 0, 2</vt:lpwstr>
  </property>
  <property fmtid="{D5CDD505-2E9C-101B-9397-08002B2CF9AE}" pid="31" name="MSIP_Label_5aee3434-f7af-4edb-a29e-2a21d151ac0d_Enabled">
    <vt:lpwstr>true</vt:lpwstr>
  </property>
  <property fmtid="{D5CDD505-2E9C-101B-9397-08002B2CF9AE}" pid="32" name="MSIP_Label_5aee3434-f7af-4edb-a29e-2a21d151ac0d_SetDate">
    <vt:lpwstr>2025-04-02T10:17:57Z</vt:lpwstr>
  </property>
  <property fmtid="{D5CDD505-2E9C-101B-9397-08002B2CF9AE}" pid="33" name="MSIP_Label_5aee3434-f7af-4edb-a29e-2a21d151ac0d_Method">
    <vt:lpwstr>Privileged</vt:lpwstr>
  </property>
  <property fmtid="{D5CDD505-2E9C-101B-9397-08002B2CF9AE}" pid="34" name="MSIP_Label_5aee3434-f7af-4edb-a29e-2a21d151ac0d_Name">
    <vt:lpwstr>OFFICIAL -</vt:lpwstr>
  </property>
  <property fmtid="{D5CDD505-2E9C-101B-9397-08002B2CF9AE}" pid="35" name="MSIP_Label_5aee3434-f7af-4edb-a29e-2a21d151ac0d_SiteId">
    <vt:lpwstr>185562ad-39bc-4840-8e40-be6216340c52</vt:lpwstr>
  </property>
  <property fmtid="{D5CDD505-2E9C-101B-9397-08002B2CF9AE}" pid="36" name="MSIP_Label_5aee3434-f7af-4edb-a29e-2a21d151ac0d_ActionId">
    <vt:lpwstr>185dfc0b-2781-445f-9d4e-4aab8a5bbb8a</vt:lpwstr>
  </property>
  <property fmtid="{D5CDD505-2E9C-101B-9397-08002B2CF9AE}" pid="37" name="MSIP_Label_5aee3434-f7af-4edb-a29e-2a21d151ac0d_ContentBits">
    <vt:lpwstr>3</vt:lpwstr>
  </property>
  <property fmtid="{D5CDD505-2E9C-101B-9397-08002B2CF9AE}" pid="38" name="MSIP_Label_5aee3434-f7af-4edb-a29e-2a21d151ac0d_Tag">
    <vt:lpwstr>10, 0, 1, 1</vt:lpwstr>
  </property>
  <property fmtid="{D5CDD505-2E9C-101B-9397-08002B2CF9AE}" pid="39" name="MediaServiceImageTags">
    <vt:lpwstr/>
  </property>
</Properties>
</file>