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ofgemcloud-my.sharepoint.com/personal/nordin_zaoui_ofgem_gov_uk/Documents/Desktop/Docs for publication/Electricity Transmission Advanced Procurement Mechanism 7am/984/"/>
    </mc:Choice>
  </mc:AlternateContent>
  <xr:revisionPtr revIDLastSave="0" documentId="8_{69A32E74-2AA9-4F89-946A-150011B6AA5D}" xr6:coauthVersionLast="47" xr6:coauthVersionMax="47" xr10:uidLastSave="{00000000-0000-0000-0000-000000000000}"/>
  <bookViews>
    <workbookView xWindow="-110" yWindow="-110" windowWidth="19420" windowHeight="10420" tabRatio="913" xr2:uid="{1868E962-6C18-42F3-9F30-79568FE23446}"/>
  </bookViews>
  <sheets>
    <sheet name="1.1 Cover" sheetId="20" r:id="rId1"/>
    <sheet name="1.2 Contents" sheetId="22" r:id="rId2"/>
    <sheet name="1.3 Version History" sheetId="25" r:id="rId3"/>
    <sheet name="1.4 Change Log" sheetId="26" r:id="rId4"/>
    <sheet name="1.5 Unused" sheetId="32" r:id="rId5"/>
    <sheet name="1.6 APM Cost Categories" sheetId="5" r:id="rId6"/>
    <sheet name="1.7 BPDT to APM mapping" sheetId="35" r:id="rId7"/>
    <sheet name="1.8 Unused" sheetId="36" r:id="rId8"/>
    <sheet name="1.9 APM lookups" sheetId="8" r:id="rId9"/>
    <sheet name="1.10 BPDT lookups" sheetId="9" r:id="rId10"/>
    <sheet name="1.11 Guidance for 2.1" sheetId="37" r:id="rId11"/>
    <sheet name="1.12 Guidance for 2.2" sheetId="38" r:id="rId12"/>
    <sheet name="2.1 Main application" sheetId="21" r:id="rId13"/>
    <sheet name="2.2 Bespoke" sheetId="34" r:id="rId14"/>
  </sheets>
  <definedNames>
    <definedName name="________hom1" localSheetId="10" hidden="1">{#N/A,#N/A,FALSE,"Assessment";#N/A,#N/A,FALSE,"Staffing";#N/A,#N/A,FALSE,"Hires";#N/A,#N/A,FALSE,"Assumptions"}</definedName>
    <definedName name="________hom1" localSheetId="11" hidden="1">{#N/A,#N/A,FALSE,"Assessment";#N/A,#N/A,FALSE,"Staffing";#N/A,#N/A,FALSE,"Hires";#N/A,#N/A,FALSE,"Assumptions"}</definedName>
    <definedName name="________hom1" localSheetId="1" hidden="1">{#N/A,#N/A,FALSE,"Assessment";#N/A,#N/A,FALSE,"Staffing";#N/A,#N/A,FALSE,"Hires";#N/A,#N/A,FALSE,"Assumptions"}</definedName>
    <definedName name="________hom1" localSheetId="4" hidden="1">{#N/A,#N/A,FALSE,"Assessment";#N/A,#N/A,FALSE,"Staffing";#N/A,#N/A,FALSE,"Hires";#N/A,#N/A,FALSE,"Assumptions"}</definedName>
    <definedName name="________hom1" localSheetId="5" hidden="1">{#N/A,#N/A,FALSE,"Assessment";#N/A,#N/A,FALSE,"Staffing";#N/A,#N/A,FALSE,"Hires";#N/A,#N/A,FALSE,"Assumptions"}</definedName>
    <definedName name="________hom1" localSheetId="6" hidden="1">{#N/A,#N/A,FALSE,"Assessment";#N/A,#N/A,FALSE,"Staffing";#N/A,#N/A,FALSE,"Hires";#N/A,#N/A,FALSE,"Assumptions"}</definedName>
    <definedName name="________hom1" localSheetId="7" hidden="1">{#N/A,#N/A,FALSE,"Assessment";#N/A,#N/A,FALSE,"Staffing";#N/A,#N/A,FALSE,"Hires";#N/A,#N/A,FALSE,"Assumptions"}</definedName>
    <definedName name="________hom1" localSheetId="12" hidden="1">{#N/A,#N/A,FALSE,"Assessment";#N/A,#N/A,FALSE,"Staffing";#N/A,#N/A,FALSE,"Hires";#N/A,#N/A,FALSE,"Assumptions"}</definedName>
    <definedName name="________hom1" localSheetId="13" hidden="1">{#N/A,#N/A,FALSE,"Assessment";#N/A,#N/A,FALSE,"Staffing";#N/A,#N/A,FALSE,"Hires";#N/A,#N/A,FALSE,"Assumptions"}</definedName>
    <definedName name="________hom1" hidden="1">{#N/A,#N/A,FALSE,"Assessment";#N/A,#N/A,FALSE,"Staffing";#N/A,#N/A,FALSE,"Hires";#N/A,#N/A,FALSE,"Assumptions"}</definedName>
    <definedName name="________hom1_1" localSheetId="10" hidden="1">{#N/A,#N/A,FALSE,"Assessment";#N/A,#N/A,FALSE,"Staffing";#N/A,#N/A,FALSE,"Hires";#N/A,#N/A,FALSE,"Assumptions"}</definedName>
    <definedName name="________hom1_1" localSheetId="11" hidden="1">{#N/A,#N/A,FALSE,"Assessment";#N/A,#N/A,FALSE,"Staffing";#N/A,#N/A,FALSE,"Hires";#N/A,#N/A,FALSE,"Assumptions"}</definedName>
    <definedName name="________hom1_1" localSheetId="4" hidden="1">{#N/A,#N/A,FALSE,"Assessment";#N/A,#N/A,FALSE,"Staffing";#N/A,#N/A,FALSE,"Hires";#N/A,#N/A,FALSE,"Assumptions"}</definedName>
    <definedName name="________hom1_1" localSheetId="5" hidden="1">{#N/A,#N/A,FALSE,"Assessment";#N/A,#N/A,FALSE,"Staffing";#N/A,#N/A,FALSE,"Hires";#N/A,#N/A,FALSE,"Assumptions"}</definedName>
    <definedName name="________hom1_1" localSheetId="6" hidden="1">{#N/A,#N/A,FALSE,"Assessment";#N/A,#N/A,FALSE,"Staffing";#N/A,#N/A,FALSE,"Hires";#N/A,#N/A,FALSE,"Assumptions"}</definedName>
    <definedName name="________hom1_1" localSheetId="7" hidden="1">{#N/A,#N/A,FALSE,"Assessment";#N/A,#N/A,FALSE,"Staffing";#N/A,#N/A,FALSE,"Hires";#N/A,#N/A,FALSE,"Assumptions"}</definedName>
    <definedName name="________hom1_1" localSheetId="12" hidden="1">{#N/A,#N/A,FALSE,"Assessment";#N/A,#N/A,FALSE,"Staffing";#N/A,#N/A,FALSE,"Hires";#N/A,#N/A,FALSE,"Assumptions"}</definedName>
    <definedName name="________hom1_1" localSheetId="13" hidden="1">{#N/A,#N/A,FALSE,"Assessment";#N/A,#N/A,FALSE,"Staffing";#N/A,#N/A,FALSE,"Hires";#N/A,#N/A,FALSE,"Assumptions"}</definedName>
    <definedName name="________hom1_1" hidden="1">{#N/A,#N/A,FALSE,"Assessment";#N/A,#N/A,FALSE,"Staffing";#N/A,#N/A,FALSE,"Hires";#N/A,#N/A,FALSE,"Assumptions"}</definedName>
    <definedName name="________hom1_2" localSheetId="10" hidden="1">{#N/A,#N/A,FALSE,"Assessment";#N/A,#N/A,FALSE,"Staffing";#N/A,#N/A,FALSE,"Hires";#N/A,#N/A,FALSE,"Assumptions"}</definedName>
    <definedName name="________hom1_2" localSheetId="11" hidden="1">{#N/A,#N/A,FALSE,"Assessment";#N/A,#N/A,FALSE,"Staffing";#N/A,#N/A,FALSE,"Hires";#N/A,#N/A,FALSE,"Assumptions"}</definedName>
    <definedName name="________hom1_2" localSheetId="4" hidden="1">{#N/A,#N/A,FALSE,"Assessment";#N/A,#N/A,FALSE,"Staffing";#N/A,#N/A,FALSE,"Hires";#N/A,#N/A,FALSE,"Assumptions"}</definedName>
    <definedName name="________hom1_2" localSheetId="6" hidden="1">{#N/A,#N/A,FALSE,"Assessment";#N/A,#N/A,FALSE,"Staffing";#N/A,#N/A,FALSE,"Hires";#N/A,#N/A,FALSE,"Assumptions"}</definedName>
    <definedName name="________hom1_2" localSheetId="7" hidden="1">{#N/A,#N/A,FALSE,"Assessment";#N/A,#N/A,FALSE,"Staffing";#N/A,#N/A,FALSE,"Hires";#N/A,#N/A,FALSE,"Assumptions"}</definedName>
    <definedName name="________hom1_2" hidden="1">{#N/A,#N/A,FALSE,"Assessment";#N/A,#N/A,FALSE,"Staffing";#N/A,#N/A,FALSE,"Hires";#N/A,#N/A,FALSE,"Assumptions"}</definedName>
    <definedName name="________hom1_3" localSheetId="10" hidden="1">{#N/A,#N/A,FALSE,"Assessment";#N/A,#N/A,FALSE,"Staffing";#N/A,#N/A,FALSE,"Hires";#N/A,#N/A,FALSE,"Assumptions"}</definedName>
    <definedName name="________hom1_3" localSheetId="11" hidden="1">{#N/A,#N/A,FALSE,"Assessment";#N/A,#N/A,FALSE,"Staffing";#N/A,#N/A,FALSE,"Hires";#N/A,#N/A,FALSE,"Assumptions"}</definedName>
    <definedName name="________hom1_3" localSheetId="4" hidden="1">{#N/A,#N/A,FALSE,"Assessment";#N/A,#N/A,FALSE,"Staffing";#N/A,#N/A,FALSE,"Hires";#N/A,#N/A,FALSE,"Assumptions"}</definedName>
    <definedName name="________hom1_3" localSheetId="6" hidden="1">{#N/A,#N/A,FALSE,"Assessment";#N/A,#N/A,FALSE,"Staffing";#N/A,#N/A,FALSE,"Hires";#N/A,#N/A,FALSE,"Assumptions"}</definedName>
    <definedName name="________hom1_3" localSheetId="7" hidden="1">{#N/A,#N/A,FALSE,"Assessment";#N/A,#N/A,FALSE,"Staffing";#N/A,#N/A,FALSE,"Hires";#N/A,#N/A,FALSE,"Assumptions"}</definedName>
    <definedName name="________hom1_3" hidden="1">{#N/A,#N/A,FALSE,"Assessment";#N/A,#N/A,FALSE,"Staffing";#N/A,#N/A,FALSE,"Hires";#N/A,#N/A,FALSE,"Assumptions"}</definedName>
    <definedName name="________hom1_4" localSheetId="10" hidden="1">{#N/A,#N/A,FALSE,"Assessment";#N/A,#N/A,FALSE,"Staffing";#N/A,#N/A,FALSE,"Hires";#N/A,#N/A,FALSE,"Assumptions"}</definedName>
    <definedName name="________hom1_4" localSheetId="11" hidden="1">{#N/A,#N/A,FALSE,"Assessment";#N/A,#N/A,FALSE,"Staffing";#N/A,#N/A,FALSE,"Hires";#N/A,#N/A,FALSE,"Assumptions"}</definedName>
    <definedName name="________hom1_4" localSheetId="4" hidden="1">{#N/A,#N/A,FALSE,"Assessment";#N/A,#N/A,FALSE,"Staffing";#N/A,#N/A,FALSE,"Hires";#N/A,#N/A,FALSE,"Assumptions"}</definedName>
    <definedName name="________hom1_4" localSheetId="6" hidden="1">{#N/A,#N/A,FALSE,"Assessment";#N/A,#N/A,FALSE,"Staffing";#N/A,#N/A,FALSE,"Hires";#N/A,#N/A,FALSE,"Assumptions"}</definedName>
    <definedName name="________hom1_4" localSheetId="7" hidden="1">{#N/A,#N/A,FALSE,"Assessment";#N/A,#N/A,FALSE,"Staffing";#N/A,#N/A,FALSE,"Hires";#N/A,#N/A,FALSE,"Assumptions"}</definedName>
    <definedName name="________hom1_4" hidden="1">{#N/A,#N/A,FALSE,"Assessment";#N/A,#N/A,FALSE,"Staffing";#N/A,#N/A,FALSE,"Hires";#N/A,#N/A,FALSE,"Assumptions"}</definedName>
    <definedName name="________k1" localSheetId="10" hidden="1">{#N/A,#N/A,FALSE,"Assessment";#N/A,#N/A,FALSE,"Staffing";#N/A,#N/A,FALSE,"Hires";#N/A,#N/A,FALSE,"Assumptions"}</definedName>
    <definedName name="________k1" localSheetId="11" hidden="1">{#N/A,#N/A,FALSE,"Assessment";#N/A,#N/A,FALSE,"Staffing";#N/A,#N/A,FALSE,"Hires";#N/A,#N/A,FALSE,"Assumptions"}</definedName>
    <definedName name="________k1" localSheetId="1" hidden="1">{#N/A,#N/A,FALSE,"Assessment";#N/A,#N/A,FALSE,"Staffing";#N/A,#N/A,FALSE,"Hires";#N/A,#N/A,FALSE,"Assumptions"}</definedName>
    <definedName name="________k1" localSheetId="4" hidden="1">{#N/A,#N/A,FALSE,"Assessment";#N/A,#N/A,FALSE,"Staffing";#N/A,#N/A,FALSE,"Hires";#N/A,#N/A,FALSE,"Assumptions"}</definedName>
    <definedName name="________k1" localSheetId="5" hidden="1">{#N/A,#N/A,FALSE,"Assessment";#N/A,#N/A,FALSE,"Staffing";#N/A,#N/A,FALSE,"Hires";#N/A,#N/A,FALSE,"Assumptions"}</definedName>
    <definedName name="________k1" localSheetId="6" hidden="1">{#N/A,#N/A,FALSE,"Assessment";#N/A,#N/A,FALSE,"Staffing";#N/A,#N/A,FALSE,"Hires";#N/A,#N/A,FALSE,"Assumptions"}</definedName>
    <definedName name="________k1" localSheetId="7" hidden="1">{#N/A,#N/A,FALSE,"Assessment";#N/A,#N/A,FALSE,"Staffing";#N/A,#N/A,FALSE,"Hires";#N/A,#N/A,FALSE,"Assumptions"}</definedName>
    <definedName name="________k1" localSheetId="12" hidden="1">{#N/A,#N/A,FALSE,"Assessment";#N/A,#N/A,FALSE,"Staffing";#N/A,#N/A,FALSE,"Hires";#N/A,#N/A,FALSE,"Assumptions"}</definedName>
    <definedName name="________k1" localSheetId="13" hidden="1">{#N/A,#N/A,FALSE,"Assessment";#N/A,#N/A,FALSE,"Staffing";#N/A,#N/A,FALSE,"Hires";#N/A,#N/A,FALSE,"Assumptions"}</definedName>
    <definedName name="________k1" hidden="1">{#N/A,#N/A,FALSE,"Assessment";#N/A,#N/A,FALSE,"Staffing";#N/A,#N/A,FALSE,"Hires";#N/A,#N/A,FALSE,"Assumptions"}</definedName>
    <definedName name="________k1_1" localSheetId="10" hidden="1">{#N/A,#N/A,FALSE,"Assessment";#N/A,#N/A,FALSE,"Staffing";#N/A,#N/A,FALSE,"Hires";#N/A,#N/A,FALSE,"Assumptions"}</definedName>
    <definedName name="________k1_1" localSheetId="11" hidden="1">{#N/A,#N/A,FALSE,"Assessment";#N/A,#N/A,FALSE,"Staffing";#N/A,#N/A,FALSE,"Hires";#N/A,#N/A,FALSE,"Assumptions"}</definedName>
    <definedName name="________k1_1" localSheetId="4" hidden="1">{#N/A,#N/A,FALSE,"Assessment";#N/A,#N/A,FALSE,"Staffing";#N/A,#N/A,FALSE,"Hires";#N/A,#N/A,FALSE,"Assumptions"}</definedName>
    <definedName name="________k1_1" localSheetId="5" hidden="1">{#N/A,#N/A,FALSE,"Assessment";#N/A,#N/A,FALSE,"Staffing";#N/A,#N/A,FALSE,"Hires";#N/A,#N/A,FALSE,"Assumptions"}</definedName>
    <definedName name="________k1_1" localSheetId="6" hidden="1">{#N/A,#N/A,FALSE,"Assessment";#N/A,#N/A,FALSE,"Staffing";#N/A,#N/A,FALSE,"Hires";#N/A,#N/A,FALSE,"Assumptions"}</definedName>
    <definedName name="________k1_1" localSheetId="7" hidden="1">{#N/A,#N/A,FALSE,"Assessment";#N/A,#N/A,FALSE,"Staffing";#N/A,#N/A,FALSE,"Hires";#N/A,#N/A,FALSE,"Assumptions"}</definedName>
    <definedName name="________k1_1" localSheetId="12" hidden="1">{#N/A,#N/A,FALSE,"Assessment";#N/A,#N/A,FALSE,"Staffing";#N/A,#N/A,FALSE,"Hires";#N/A,#N/A,FALSE,"Assumptions"}</definedName>
    <definedName name="________k1_1" localSheetId="13" hidden="1">{#N/A,#N/A,FALSE,"Assessment";#N/A,#N/A,FALSE,"Staffing";#N/A,#N/A,FALSE,"Hires";#N/A,#N/A,FALSE,"Assumptions"}</definedName>
    <definedName name="________k1_1" hidden="1">{#N/A,#N/A,FALSE,"Assessment";#N/A,#N/A,FALSE,"Staffing";#N/A,#N/A,FALSE,"Hires";#N/A,#N/A,FALSE,"Assumptions"}</definedName>
    <definedName name="________k1_2" localSheetId="10" hidden="1">{#N/A,#N/A,FALSE,"Assessment";#N/A,#N/A,FALSE,"Staffing";#N/A,#N/A,FALSE,"Hires";#N/A,#N/A,FALSE,"Assumptions"}</definedName>
    <definedName name="________k1_2" localSheetId="11" hidden="1">{#N/A,#N/A,FALSE,"Assessment";#N/A,#N/A,FALSE,"Staffing";#N/A,#N/A,FALSE,"Hires";#N/A,#N/A,FALSE,"Assumptions"}</definedName>
    <definedName name="________k1_2" localSheetId="4" hidden="1">{#N/A,#N/A,FALSE,"Assessment";#N/A,#N/A,FALSE,"Staffing";#N/A,#N/A,FALSE,"Hires";#N/A,#N/A,FALSE,"Assumptions"}</definedName>
    <definedName name="________k1_2" localSheetId="6" hidden="1">{#N/A,#N/A,FALSE,"Assessment";#N/A,#N/A,FALSE,"Staffing";#N/A,#N/A,FALSE,"Hires";#N/A,#N/A,FALSE,"Assumptions"}</definedName>
    <definedName name="________k1_2" localSheetId="7" hidden="1">{#N/A,#N/A,FALSE,"Assessment";#N/A,#N/A,FALSE,"Staffing";#N/A,#N/A,FALSE,"Hires";#N/A,#N/A,FALSE,"Assumptions"}</definedName>
    <definedName name="________k1_2" hidden="1">{#N/A,#N/A,FALSE,"Assessment";#N/A,#N/A,FALSE,"Staffing";#N/A,#N/A,FALSE,"Hires";#N/A,#N/A,FALSE,"Assumptions"}</definedName>
    <definedName name="________k1_3" localSheetId="10" hidden="1">{#N/A,#N/A,FALSE,"Assessment";#N/A,#N/A,FALSE,"Staffing";#N/A,#N/A,FALSE,"Hires";#N/A,#N/A,FALSE,"Assumptions"}</definedName>
    <definedName name="________k1_3" localSheetId="11" hidden="1">{#N/A,#N/A,FALSE,"Assessment";#N/A,#N/A,FALSE,"Staffing";#N/A,#N/A,FALSE,"Hires";#N/A,#N/A,FALSE,"Assumptions"}</definedName>
    <definedName name="________k1_3" localSheetId="4" hidden="1">{#N/A,#N/A,FALSE,"Assessment";#N/A,#N/A,FALSE,"Staffing";#N/A,#N/A,FALSE,"Hires";#N/A,#N/A,FALSE,"Assumptions"}</definedName>
    <definedName name="________k1_3" localSheetId="6" hidden="1">{#N/A,#N/A,FALSE,"Assessment";#N/A,#N/A,FALSE,"Staffing";#N/A,#N/A,FALSE,"Hires";#N/A,#N/A,FALSE,"Assumptions"}</definedName>
    <definedName name="________k1_3" localSheetId="7" hidden="1">{#N/A,#N/A,FALSE,"Assessment";#N/A,#N/A,FALSE,"Staffing";#N/A,#N/A,FALSE,"Hires";#N/A,#N/A,FALSE,"Assumptions"}</definedName>
    <definedName name="________k1_3" hidden="1">{#N/A,#N/A,FALSE,"Assessment";#N/A,#N/A,FALSE,"Staffing";#N/A,#N/A,FALSE,"Hires";#N/A,#N/A,FALSE,"Assumptions"}</definedName>
    <definedName name="________k1_4" localSheetId="10" hidden="1">{#N/A,#N/A,FALSE,"Assessment";#N/A,#N/A,FALSE,"Staffing";#N/A,#N/A,FALSE,"Hires";#N/A,#N/A,FALSE,"Assumptions"}</definedName>
    <definedName name="________k1_4" localSheetId="11" hidden="1">{#N/A,#N/A,FALSE,"Assessment";#N/A,#N/A,FALSE,"Staffing";#N/A,#N/A,FALSE,"Hires";#N/A,#N/A,FALSE,"Assumptions"}</definedName>
    <definedName name="________k1_4" localSheetId="4" hidden="1">{#N/A,#N/A,FALSE,"Assessment";#N/A,#N/A,FALSE,"Staffing";#N/A,#N/A,FALSE,"Hires";#N/A,#N/A,FALSE,"Assumptions"}</definedName>
    <definedName name="________k1_4" localSheetId="6" hidden="1">{#N/A,#N/A,FALSE,"Assessment";#N/A,#N/A,FALSE,"Staffing";#N/A,#N/A,FALSE,"Hires";#N/A,#N/A,FALSE,"Assumptions"}</definedName>
    <definedName name="________k1_4" localSheetId="7" hidden="1">{#N/A,#N/A,FALSE,"Assessment";#N/A,#N/A,FALSE,"Staffing";#N/A,#N/A,FALSE,"Hires";#N/A,#N/A,FALSE,"Assumptions"}</definedName>
    <definedName name="________k1_4" hidden="1">{#N/A,#N/A,FALSE,"Assessment";#N/A,#N/A,FALSE,"Staffing";#N/A,#N/A,FALSE,"Hires";#N/A,#N/A,FALSE,"Assumptions"}</definedName>
    <definedName name="________kk1" localSheetId="10" hidden="1">{#N/A,#N/A,FALSE,"Assessment";#N/A,#N/A,FALSE,"Staffing";#N/A,#N/A,FALSE,"Hires";#N/A,#N/A,FALSE,"Assumptions"}</definedName>
    <definedName name="________kk1" localSheetId="11" hidden="1">{#N/A,#N/A,FALSE,"Assessment";#N/A,#N/A,FALSE,"Staffing";#N/A,#N/A,FALSE,"Hires";#N/A,#N/A,FALSE,"Assumptions"}</definedName>
    <definedName name="________kk1" localSheetId="1" hidden="1">{#N/A,#N/A,FALSE,"Assessment";#N/A,#N/A,FALSE,"Staffing";#N/A,#N/A,FALSE,"Hires";#N/A,#N/A,FALSE,"Assumptions"}</definedName>
    <definedName name="________kk1" localSheetId="4" hidden="1">{#N/A,#N/A,FALSE,"Assessment";#N/A,#N/A,FALSE,"Staffing";#N/A,#N/A,FALSE,"Hires";#N/A,#N/A,FALSE,"Assumptions"}</definedName>
    <definedName name="________kk1" localSheetId="5" hidden="1">{#N/A,#N/A,FALSE,"Assessment";#N/A,#N/A,FALSE,"Staffing";#N/A,#N/A,FALSE,"Hires";#N/A,#N/A,FALSE,"Assumptions"}</definedName>
    <definedName name="________kk1" localSheetId="6" hidden="1">{#N/A,#N/A,FALSE,"Assessment";#N/A,#N/A,FALSE,"Staffing";#N/A,#N/A,FALSE,"Hires";#N/A,#N/A,FALSE,"Assumptions"}</definedName>
    <definedName name="________kk1" localSheetId="7" hidden="1">{#N/A,#N/A,FALSE,"Assessment";#N/A,#N/A,FALSE,"Staffing";#N/A,#N/A,FALSE,"Hires";#N/A,#N/A,FALSE,"Assumptions"}</definedName>
    <definedName name="________kk1" localSheetId="12" hidden="1">{#N/A,#N/A,FALSE,"Assessment";#N/A,#N/A,FALSE,"Staffing";#N/A,#N/A,FALSE,"Hires";#N/A,#N/A,FALSE,"Assumptions"}</definedName>
    <definedName name="________kk1" localSheetId="13" hidden="1">{#N/A,#N/A,FALSE,"Assessment";#N/A,#N/A,FALSE,"Staffing";#N/A,#N/A,FALSE,"Hires";#N/A,#N/A,FALSE,"Assumptions"}</definedName>
    <definedName name="________kk1" hidden="1">{#N/A,#N/A,FALSE,"Assessment";#N/A,#N/A,FALSE,"Staffing";#N/A,#N/A,FALSE,"Hires";#N/A,#N/A,FALSE,"Assumptions"}</definedName>
    <definedName name="________kk1_1" localSheetId="10" hidden="1">{#N/A,#N/A,FALSE,"Assessment";#N/A,#N/A,FALSE,"Staffing";#N/A,#N/A,FALSE,"Hires";#N/A,#N/A,FALSE,"Assumptions"}</definedName>
    <definedName name="________kk1_1" localSheetId="11" hidden="1">{#N/A,#N/A,FALSE,"Assessment";#N/A,#N/A,FALSE,"Staffing";#N/A,#N/A,FALSE,"Hires";#N/A,#N/A,FALSE,"Assumptions"}</definedName>
    <definedName name="________kk1_1" localSheetId="4" hidden="1">{#N/A,#N/A,FALSE,"Assessment";#N/A,#N/A,FALSE,"Staffing";#N/A,#N/A,FALSE,"Hires";#N/A,#N/A,FALSE,"Assumptions"}</definedName>
    <definedName name="________kk1_1" localSheetId="5" hidden="1">{#N/A,#N/A,FALSE,"Assessment";#N/A,#N/A,FALSE,"Staffing";#N/A,#N/A,FALSE,"Hires";#N/A,#N/A,FALSE,"Assumptions"}</definedName>
    <definedName name="________kk1_1" localSheetId="6" hidden="1">{#N/A,#N/A,FALSE,"Assessment";#N/A,#N/A,FALSE,"Staffing";#N/A,#N/A,FALSE,"Hires";#N/A,#N/A,FALSE,"Assumptions"}</definedName>
    <definedName name="________kk1_1" localSheetId="7" hidden="1">{#N/A,#N/A,FALSE,"Assessment";#N/A,#N/A,FALSE,"Staffing";#N/A,#N/A,FALSE,"Hires";#N/A,#N/A,FALSE,"Assumptions"}</definedName>
    <definedName name="________kk1_1" localSheetId="12" hidden="1">{#N/A,#N/A,FALSE,"Assessment";#N/A,#N/A,FALSE,"Staffing";#N/A,#N/A,FALSE,"Hires";#N/A,#N/A,FALSE,"Assumptions"}</definedName>
    <definedName name="________kk1_1" localSheetId="13" hidden="1">{#N/A,#N/A,FALSE,"Assessment";#N/A,#N/A,FALSE,"Staffing";#N/A,#N/A,FALSE,"Hires";#N/A,#N/A,FALSE,"Assumptions"}</definedName>
    <definedName name="________kk1_1" hidden="1">{#N/A,#N/A,FALSE,"Assessment";#N/A,#N/A,FALSE,"Staffing";#N/A,#N/A,FALSE,"Hires";#N/A,#N/A,FALSE,"Assumptions"}</definedName>
    <definedName name="________kk1_2" localSheetId="10" hidden="1">{#N/A,#N/A,FALSE,"Assessment";#N/A,#N/A,FALSE,"Staffing";#N/A,#N/A,FALSE,"Hires";#N/A,#N/A,FALSE,"Assumptions"}</definedName>
    <definedName name="________kk1_2" localSheetId="11" hidden="1">{#N/A,#N/A,FALSE,"Assessment";#N/A,#N/A,FALSE,"Staffing";#N/A,#N/A,FALSE,"Hires";#N/A,#N/A,FALSE,"Assumptions"}</definedName>
    <definedName name="________kk1_2" localSheetId="4" hidden="1">{#N/A,#N/A,FALSE,"Assessment";#N/A,#N/A,FALSE,"Staffing";#N/A,#N/A,FALSE,"Hires";#N/A,#N/A,FALSE,"Assumptions"}</definedName>
    <definedName name="________kk1_2" localSheetId="6" hidden="1">{#N/A,#N/A,FALSE,"Assessment";#N/A,#N/A,FALSE,"Staffing";#N/A,#N/A,FALSE,"Hires";#N/A,#N/A,FALSE,"Assumptions"}</definedName>
    <definedName name="________kk1_2" localSheetId="7" hidden="1">{#N/A,#N/A,FALSE,"Assessment";#N/A,#N/A,FALSE,"Staffing";#N/A,#N/A,FALSE,"Hires";#N/A,#N/A,FALSE,"Assumptions"}</definedName>
    <definedName name="________kk1_2" hidden="1">{#N/A,#N/A,FALSE,"Assessment";#N/A,#N/A,FALSE,"Staffing";#N/A,#N/A,FALSE,"Hires";#N/A,#N/A,FALSE,"Assumptions"}</definedName>
    <definedName name="________kk1_3" localSheetId="10" hidden="1">{#N/A,#N/A,FALSE,"Assessment";#N/A,#N/A,FALSE,"Staffing";#N/A,#N/A,FALSE,"Hires";#N/A,#N/A,FALSE,"Assumptions"}</definedName>
    <definedName name="________kk1_3" localSheetId="11" hidden="1">{#N/A,#N/A,FALSE,"Assessment";#N/A,#N/A,FALSE,"Staffing";#N/A,#N/A,FALSE,"Hires";#N/A,#N/A,FALSE,"Assumptions"}</definedName>
    <definedName name="________kk1_3" localSheetId="4" hidden="1">{#N/A,#N/A,FALSE,"Assessment";#N/A,#N/A,FALSE,"Staffing";#N/A,#N/A,FALSE,"Hires";#N/A,#N/A,FALSE,"Assumptions"}</definedName>
    <definedName name="________kk1_3" localSheetId="6" hidden="1">{#N/A,#N/A,FALSE,"Assessment";#N/A,#N/A,FALSE,"Staffing";#N/A,#N/A,FALSE,"Hires";#N/A,#N/A,FALSE,"Assumptions"}</definedName>
    <definedName name="________kk1_3" localSheetId="7" hidden="1">{#N/A,#N/A,FALSE,"Assessment";#N/A,#N/A,FALSE,"Staffing";#N/A,#N/A,FALSE,"Hires";#N/A,#N/A,FALSE,"Assumptions"}</definedName>
    <definedName name="________kk1_3" hidden="1">{#N/A,#N/A,FALSE,"Assessment";#N/A,#N/A,FALSE,"Staffing";#N/A,#N/A,FALSE,"Hires";#N/A,#N/A,FALSE,"Assumptions"}</definedName>
    <definedName name="________kk1_4" localSheetId="10" hidden="1">{#N/A,#N/A,FALSE,"Assessment";#N/A,#N/A,FALSE,"Staffing";#N/A,#N/A,FALSE,"Hires";#N/A,#N/A,FALSE,"Assumptions"}</definedName>
    <definedName name="________kk1_4" localSheetId="11" hidden="1">{#N/A,#N/A,FALSE,"Assessment";#N/A,#N/A,FALSE,"Staffing";#N/A,#N/A,FALSE,"Hires";#N/A,#N/A,FALSE,"Assumptions"}</definedName>
    <definedName name="________kk1_4" localSheetId="4" hidden="1">{#N/A,#N/A,FALSE,"Assessment";#N/A,#N/A,FALSE,"Staffing";#N/A,#N/A,FALSE,"Hires";#N/A,#N/A,FALSE,"Assumptions"}</definedName>
    <definedName name="________kk1_4" localSheetId="6" hidden="1">{#N/A,#N/A,FALSE,"Assessment";#N/A,#N/A,FALSE,"Staffing";#N/A,#N/A,FALSE,"Hires";#N/A,#N/A,FALSE,"Assumptions"}</definedName>
    <definedName name="________kk1_4" localSheetId="7" hidden="1">{#N/A,#N/A,FALSE,"Assessment";#N/A,#N/A,FALSE,"Staffing";#N/A,#N/A,FALSE,"Hires";#N/A,#N/A,FALSE,"Assumptions"}</definedName>
    <definedName name="________kk1_4" hidden="1">{#N/A,#N/A,FALSE,"Assessment";#N/A,#N/A,FALSE,"Staffing";#N/A,#N/A,FALSE,"Hires";#N/A,#N/A,FALSE,"Assumptions"}</definedName>
    <definedName name="________KKK1" localSheetId="10" hidden="1">{#N/A,#N/A,FALSE,"Assessment";#N/A,#N/A,FALSE,"Staffing";#N/A,#N/A,FALSE,"Hires";#N/A,#N/A,FALSE,"Assumptions"}</definedName>
    <definedName name="________KKK1" localSheetId="11" hidden="1">{#N/A,#N/A,FALSE,"Assessment";#N/A,#N/A,FALSE,"Staffing";#N/A,#N/A,FALSE,"Hires";#N/A,#N/A,FALSE,"Assumptions"}</definedName>
    <definedName name="________KKK1" localSheetId="1" hidden="1">{#N/A,#N/A,FALSE,"Assessment";#N/A,#N/A,FALSE,"Staffing";#N/A,#N/A,FALSE,"Hires";#N/A,#N/A,FALSE,"Assumptions"}</definedName>
    <definedName name="________KKK1" localSheetId="4" hidden="1">{#N/A,#N/A,FALSE,"Assessment";#N/A,#N/A,FALSE,"Staffing";#N/A,#N/A,FALSE,"Hires";#N/A,#N/A,FALSE,"Assumptions"}</definedName>
    <definedName name="________KKK1" localSheetId="5" hidden="1">{#N/A,#N/A,FALSE,"Assessment";#N/A,#N/A,FALSE,"Staffing";#N/A,#N/A,FALSE,"Hires";#N/A,#N/A,FALSE,"Assumptions"}</definedName>
    <definedName name="________KKK1" localSheetId="6" hidden="1">{#N/A,#N/A,FALSE,"Assessment";#N/A,#N/A,FALSE,"Staffing";#N/A,#N/A,FALSE,"Hires";#N/A,#N/A,FALSE,"Assumptions"}</definedName>
    <definedName name="________KKK1" localSheetId="7" hidden="1">{#N/A,#N/A,FALSE,"Assessment";#N/A,#N/A,FALSE,"Staffing";#N/A,#N/A,FALSE,"Hires";#N/A,#N/A,FALSE,"Assumptions"}</definedName>
    <definedName name="________KKK1" localSheetId="12" hidden="1">{#N/A,#N/A,FALSE,"Assessment";#N/A,#N/A,FALSE,"Staffing";#N/A,#N/A,FALSE,"Hires";#N/A,#N/A,FALSE,"Assumptions"}</definedName>
    <definedName name="________KKK1" localSheetId="13" hidden="1">{#N/A,#N/A,FALSE,"Assessment";#N/A,#N/A,FALSE,"Staffing";#N/A,#N/A,FALSE,"Hires";#N/A,#N/A,FALSE,"Assumptions"}</definedName>
    <definedName name="________KKK1" hidden="1">{#N/A,#N/A,FALSE,"Assessment";#N/A,#N/A,FALSE,"Staffing";#N/A,#N/A,FALSE,"Hires";#N/A,#N/A,FALSE,"Assumptions"}</definedName>
    <definedName name="________KKK1_1" localSheetId="10" hidden="1">{#N/A,#N/A,FALSE,"Assessment";#N/A,#N/A,FALSE,"Staffing";#N/A,#N/A,FALSE,"Hires";#N/A,#N/A,FALSE,"Assumptions"}</definedName>
    <definedName name="________KKK1_1" localSheetId="11" hidden="1">{#N/A,#N/A,FALSE,"Assessment";#N/A,#N/A,FALSE,"Staffing";#N/A,#N/A,FALSE,"Hires";#N/A,#N/A,FALSE,"Assumptions"}</definedName>
    <definedName name="________KKK1_1" localSheetId="4" hidden="1">{#N/A,#N/A,FALSE,"Assessment";#N/A,#N/A,FALSE,"Staffing";#N/A,#N/A,FALSE,"Hires";#N/A,#N/A,FALSE,"Assumptions"}</definedName>
    <definedName name="________KKK1_1" localSheetId="5" hidden="1">{#N/A,#N/A,FALSE,"Assessment";#N/A,#N/A,FALSE,"Staffing";#N/A,#N/A,FALSE,"Hires";#N/A,#N/A,FALSE,"Assumptions"}</definedName>
    <definedName name="________KKK1_1" localSheetId="6" hidden="1">{#N/A,#N/A,FALSE,"Assessment";#N/A,#N/A,FALSE,"Staffing";#N/A,#N/A,FALSE,"Hires";#N/A,#N/A,FALSE,"Assumptions"}</definedName>
    <definedName name="________KKK1_1" localSheetId="7" hidden="1">{#N/A,#N/A,FALSE,"Assessment";#N/A,#N/A,FALSE,"Staffing";#N/A,#N/A,FALSE,"Hires";#N/A,#N/A,FALSE,"Assumptions"}</definedName>
    <definedName name="________KKK1_1" localSheetId="12" hidden="1">{#N/A,#N/A,FALSE,"Assessment";#N/A,#N/A,FALSE,"Staffing";#N/A,#N/A,FALSE,"Hires";#N/A,#N/A,FALSE,"Assumptions"}</definedName>
    <definedName name="________KKK1_1" localSheetId="13" hidden="1">{#N/A,#N/A,FALSE,"Assessment";#N/A,#N/A,FALSE,"Staffing";#N/A,#N/A,FALSE,"Hires";#N/A,#N/A,FALSE,"Assumptions"}</definedName>
    <definedName name="________KKK1_1" hidden="1">{#N/A,#N/A,FALSE,"Assessment";#N/A,#N/A,FALSE,"Staffing";#N/A,#N/A,FALSE,"Hires";#N/A,#N/A,FALSE,"Assumptions"}</definedName>
    <definedName name="________KKK1_2" localSheetId="10" hidden="1">{#N/A,#N/A,FALSE,"Assessment";#N/A,#N/A,FALSE,"Staffing";#N/A,#N/A,FALSE,"Hires";#N/A,#N/A,FALSE,"Assumptions"}</definedName>
    <definedName name="________KKK1_2" localSheetId="11" hidden="1">{#N/A,#N/A,FALSE,"Assessment";#N/A,#N/A,FALSE,"Staffing";#N/A,#N/A,FALSE,"Hires";#N/A,#N/A,FALSE,"Assumptions"}</definedName>
    <definedName name="________KKK1_2" localSheetId="4" hidden="1">{#N/A,#N/A,FALSE,"Assessment";#N/A,#N/A,FALSE,"Staffing";#N/A,#N/A,FALSE,"Hires";#N/A,#N/A,FALSE,"Assumptions"}</definedName>
    <definedName name="________KKK1_2" localSheetId="6" hidden="1">{#N/A,#N/A,FALSE,"Assessment";#N/A,#N/A,FALSE,"Staffing";#N/A,#N/A,FALSE,"Hires";#N/A,#N/A,FALSE,"Assumptions"}</definedName>
    <definedName name="________KKK1_2" localSheetId="7" hidden="1">{#N/A,#N/A,FALSE,"Assessment";#N/A,#N/A,FALSE,"Staffing";#N/A,#N/A,FALSE,"Hires";#N/A,#N/A,FALSE,"Assumptions"}</definedName>
    <definedName name="________KKK1_2" hidden="1">{#N/A,#N/A,FALSE,"Assessment";#N/A,#N/A,FALSE,"Staffing";#N/A,#N/A,FALSE,"Hires";#N/A,#N/A,FALSE,"Assumptions"}</definedName>
    <definedName name="________KKK1_3" localSheetId="10" hidden="1">{#N/A,#N/A,FALSE,"Assessment";#N/A,#N/A,FALSE,"Staffing";#N/A,#N/A,FALSE,"Hires";#N/A,#N/A,FALSE,"Assumptions"}</definedName>
    <definedName name="________KKK1_3" localSheetId="11" hidden="1">{#N/A,#N/A,FALSE,"Assessment";#N/A,#N/A,FALSE,"Staffing";#N/A,#N/A,FALSE,"Hires";#N/A,#N/A,FALSE,"Assumptions"}</definedName>
    <definedName name="________KKK1_3" localSheetId="4" hidden="1">{#N/A,#N/A,FALSE,"Assessment";#N/A,#N/A,FALSE,"Staffing";#N/A,#N/A,FALSE,"Hires";#N/A,#N/A,FALSE,"Assumptions"}</definedName>
    <definedName name="________KKK1_3" localSheetId="6" hidden="1">{#N/A,#N/A,FALSE,"Assessment";#N/A,#N/A,FALSE,"Staffing";#N/A,#N/A,FALSE,"Hires";#N/A,#N/A,FALSE,"Assumptions"}</definedName>
    <definedName name="________KKK1_3" localSheetId="7" hidden="1">{#N/A,#N/A,FALSE,"Assessment";#N/A,#N/A,FALSE,"Staffing";#N/A,#N/A,FALSE,"Hires";#N/A,#N/A,FALSE,"Assumptions"}</definedName>
    <definedName name="________KKK1_3" hidden="1">{#N/A,#N/A,FALSE,"Assessment";#N/A,#N/A,FALSE,"Staffing";#N/A,#N/A,FALSE,"Hires";#N/A,#N/A,FALSE,"Assumptions"}</definedName>
    <definedName name="________KKK1_4" localSheetId="10" hidden="1">{#N/A,#N/A,FALSE,"Assessment";#N/A,#N/A,FALSE,"Staffing";#N/A,#N/A,FALSE,"Hires";#N/A,#N/A,FALSE,"Assumptions"}</definedName>
    <definedName name="________KKK1_4" localSheetId="11" hidden="1">{#N/A,#N/A,FALSE,"Assessment";#N/A,#N/A,FALSE,"Staffing";#N/A,#N/A,FALSE,"Hires";#N/A,#N/A,FALSE,"Assumptions"}</definedName>
    <definedName name="________KKK1_4" localSheetId="4" hidden="1">{#N/A,#N/A,FALSE,"Assessment";#N/A,#N/A,FALSE,"Staffing";#N/A,#N/A,FALSE,"Hires";#N/A,#N/A,FALSE,"Assumptions"}</definedName>
    <definedName name="________KKK1_4" localSheetId="6" hidden="1">{#N/A,#N/A,FALSE,"Assessment";#N/A,#N/A,FALSE,"Staffing";#N/A,#N/A,FALSE,"Hires";#N/A,#N/A,FALSE,"Assumptions"}</definedName>
    <definedName name="________KKK1_4" localSheetId="7" hidden="1">{#N/A,#N/A,FALSE,"Assessment";#N/A,#N/A,FALSE,"Staffing";#N/A,#N/A,FALSE,"Hires";#N/A,#N/A,FALSE,"Assumptions"}</definedName>
    <definedName name="________KKK1_4" hidden="1">{#N/A,#N/A,FALSE,"Assessment";#N/A,#N/A,FALSE,"Staffing";#N/A,#N/A,FALSE,"Hires";#N/A,#N/A,FALSE,"Assumptions"}</definedName>
    <definedName name="________w2" localSheetId="10" hidden="1">{"Model Summary",#N/A,FALSE,"Print Chart";"Holdco",#N/A,FALSE,"Print Chart";"Genco",#N/A,FALSE,"Print Chart";"Servco",#N/A,FALSE,"Print Chart";"Genco_Detail",#N/A,FALSE,"Summary Financials";"Servco_Detail",#N/A,FALSE,"Summary Financials"}</definedName>
    <definedName name="________w2" localSheetId="11" hidden="1">{"Model Summary",#N/A,FALSE,"Print Chart";"Holdco",#N/A,FALSE,"Print Chart";"Genco",#N/A,FALSE,"Print Chart";"Servco",#N/A,FALSE,"Print Chart";"Genco_Detail",#N/A,FALSE,"Summary Financials";"Servco_Detail",#N/A,FALSE,"Summary Financials"}</definedName>
    <definedName name="________w2" localSheetId="1" hidden="1">{"Model Summary",#N/A,FALSE,"Print Chart";"Holdco",#N/A,FALSE,"Print Chart";"Genco",#N/A,FALSE,"Print Chart";"Servco",#N/A,FALSE,"Print Chart";"Genco_Detail",#N/A,FALSE,"Summary Financials";"Servco_Detail",#N/A,FALSE,"Summary Financials"}</definedName>
    <definedName name="________w2" localSheetId="4"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localSheetId="6" hidden="1">{"Model Summary",#N/A,FALSE,"Print Chart";"Holdco",#N/A,FALSE,"Print Chart";"Genco",#N/A,FALSE,"Print Chart";"Servco",#N/A,FALSE,"Print Chart";"Genco_Detail",#N/A,FALSE,"Summary Financials";"Servco_Detail",#N/A,FALSE,"Summary Financials"}</definedName>
    <definedName name="________w2" localSheetId="7" hidden="1">{"Model Summary",#N/A,FALSE,"Print Chart";"Holdco",#N/A,FALSE,"Print Chart";"Genco",#N/A,FALSE,"Print Chart";"Servco",#N/A,FALSE,"Print Chart";"Genco_Detail",#N/A,FALSE,"Summary Financials";"Servco_Detail",#N/A,FALSE,"Summary Financials"}</definedName>
    <definedName name="________w2" localSheetId="12" hidden="1">{"Model Summary",#N/A,FALSE,"Print Chart";"Holdco",#N/A,FALSE,"Print Chart";"Genco",#N/A,FALSE,"Print Chart";"Servco",#N/A,FALSE,"Print Chart";"Genco_Detail",#N/A,FALSE,"Summary Financials";"Servco_Detail",#N/A,FALSE,"Summary Financials"}</definedName>
    <definedName name="________w2" localSheetId="13"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2_1" localSheetId="10" hidden="1">{"Model Summary",#N/A,FALSE,"Print Chart";"Holdco",#N/A,FALSE,"Print Chart";"Genco",#N/A,FALSE,"Print Chart";"Servco",#N/A,FALSE,"Print Chart";"Genco_Detail",#N/A,FALSE,"Summary Financials";"Servco_Detail",#N/A,FALSE,"Summary Financials"}</definedName>
    <definedName name="________w2_1" localSheetId="11" hidden="1">{"Model Summary",#N/A,FALSE,"Print Chart";"Holdco",#N/A,FALSE,"Print Chart";"Genco",#N/A,FALSE,"Print Chart";"Servco",#N/A,FALSE,"Print Chart";"Genco_Detail",#N/A,FALSE,"Summary Financials";"Servco_Detail",#N/A,FALSE,"Summary Financials"}</definedName>
    <definedName name="________w2_1" localSheetId="4" hidden="1">{"Model Summary",#N/A,FALSE,"Print Chart";"Holdco",#N/A,FALSE,"Print Chart";"Genco",#N/A,FALSE,"Print Chart";"Servco",#N/A,FALSE,"Print Chart";"Genco_Detail",#N/A,FALSE,"Summary Financials";"Servco_Detail",#N/A,FALSE,"Summary Financials"}</definedName>
    <definedName name="________w2_1" localSheetId="5" hidden="1">{"Model Summary",#N/A,FALSE,"Print Chart";"Holdco",#N/A,FALSE,"Print Chart";"Genco",#N/A,FALSE,"Print Chart";"Servco",#N/A,FALSE,"Print Chart";"Genco_Detail",#N/A,FALSE,"Summary Financials";"Servco_Detail",#N/A,FALSE,"Summary Financials"}</definedName>
    <definedName name="________w2_1" localSheetId="6" hidden="1">{"Model Summary",#N/A,FALSE,"Print Chart";"Holdco",#N/A,FALSE,"Print Chart";"Genco",#N/A,FALSE,"Print Chart";"Servco",#N/A,FALSE,"Print Chart";"Genco_Detail",#N/A,FALSE,"Summary Financials";"Servco_Detail",#N/A,FALSE,"Summary Financials"}</definedName>
    <definedName name="________w2_1" localSheetId="7" hidden="1">{"Model Summary",#N/A,FALSE,"Print Chart";"Holdco",#N/A,FALSE,"Print Chart";"Genco",#N/A,FALSE,"Print Chart";"Servco",#N/A,FALSE,"Print Chart";"Genco_Detail",#N/A,FALSE,"Summary Financials";"Servco_Detail",#N/A,FALSE,"Summary Financials"}</definedName>
    <definedName name="________w2_1" localSheetId="12" hidden="1">{"Model Summary",#N/A,FALSE,"Print Chart";"Holdco",#N/A,FALSE,"Print Chart";"Genco",#N/A,FALSE,"Print Chart";"Servco",#N/A,FALSE,"Print Chart";"Genco_Detail",#N/A,FALSE,"Summary Financials";"Servco_Detail",#N/A,FALSE,"Summary Financials"}</definedName>
    <definedName name="________w2_1" localSheetId="13" hidden="1">{"Model Summary",#N/A,FALSE,"Print Chart";"Holdco",#N/A,FALSE,"Print Chart";"Genco",#N/A,FALSE,"Print Chart";"Servco",#N/A,FALSE,"Print Chart";"Genco_Detail",#N/A,FALSE,"Summary Financials";"Servco_Detail",#N/A,FALSE,"Summary Financials"}</definedName>
    <definedName name="________w2_1" hidden="1">{"Model Summary",#N/A,FALSE,"Print Chart";"Holdco",#N/A,FALSE,"Print Chart";"Genco",#N/A,FALSE,"Print Chart";"Servco",#N/A,FALSE,"Print Chart";"Genco_Detail",#N/A,FALSE,"Summary Financials";"Servco_Detail",#N/A,FALSE,"Summary Financials"}</definedName>
    <definedName name="________w2_2" localSheetId="10" hidden="1">{"Model Summary",#N/A,FALSE,"Print Chart";"Holdco",#N/A,FALSE,"Print Chart";"Genco",#N/A,FALSE,"Print Chart";"Servco",#N/A,FALSE,"Print Chart";"Genco_Detail",#N/A,FALSE,"Summary Financials";"Servco_Detail",#N/A,FALSE,"Summary Financials"}</definedName>
    <definedName name="________w2_2" localSheetId="11" hidden="1">{"Model Summary",#N/A,FALSE,"Print Chart";"Holdco",#N/A,FALSE,"Print Chart";"Genco",#N/A,FALSE,"Print Chart";"Servco",#N/A,FALSE,"Print Chart";"Genco_Detail",#N/A,FALSE,"Summary Financials";"Servco_Detail",#N/A,FALSE,"Summary Financials"}</definedName>
    <definedName name="________w2_2" localSheetId="4" hidden="1">{"Model Summary",#N/A,FALSE,"Print Chart";"Holdco",#N/A,FALSE,"Print Chart";"Genco",#N/A,FALSE,"Print Chart";"Servco",#N/A,FALSE,"Print Chart";"Genco_Detail",#N/A,FALSE,"Summary Financials";"Servco_Detail",#N/A,FALSE,"Summary Financials"}</definedName>
    <definedName name="________w2_2" localSheetId="6" hidden="1">{"Model Summary",#N/A,FALSE,"Print Chart";"Holdco",#N/A,FALSE,"Print Chart";"Genco",#N/A,FALSE,"Print Chart";"Servco",#N/A,FALSE,"Print Chart";"Genco_Detail",#N/A,FALSE,"Summary Financials";"Servco_Detail",#N/A,FALSE,"Summary Financials"}</definedName>
    <definedName name="________w2_2" localSheetId="7" hidden="1">{"Model Summary",#N/A,FALSE,"Print Chart";"Holdco",#N/A,FALSE,"Print Chart";"Genco",#N/A,FALSE,"Print Chart";"Servco",#N/A,FALSE,"Print Chart";"Genco_Detail",#N/A,FALSE,"Summary Financials";"Servco_Detail",#N/A,FALSE,"Summary Financials"}</definedName>
    <definedName name="________w2_2" hidden="1">{"Model Summary",#N/A,FALSE,"Print Chart";"Holdco",#N/A,FALSE,"Print Chart";"Genco",#N/A,FALSE,"Print Chart";"Servco",#N/A,FALSE,"Print Chart";"Genco_Detail",#N/A,FALSE,"Summary Financials";"Servco_Detail",#N/A,FALSE,"Summary Financials"}</definedName>
    <definedName name="________w2_3" localSheetId="10" hidden="1">{"Model Summary",#N/A,FALSE,"Print Chart";"Holdco",#N/A,FALSE,"Print Chart";"Genco",#N/A,FALSE,"Print Chart";"Servco",#N/A,FALSE,"Print Chart";"Genco_Detail",#N/A,FALSE,"Summary Financials";"Servco_Detail",#N/A,FALSE,"Summary Financials"}</definedName>
    <definedName name="________w2_3" localSheetId="11" hidden="1">{"Model Summary",#N/A,FALSE,"Print Chart";"Holdco",#N/A,FALSE,"Print Chart";"Genco",#N/A,FALSE,"Print Chart";"Servco",#N/A,FALSE,"Print Chart";"Genco_Detail",#N/A,FALSE,"Summary Financials";"Servco_Detail",#N/A,FALSE,"Summary Financials"}</definedName>
    <definedName name="________w2_3" localSheetId="4" hidden="1">{"Model Summary",#N/A,FALSE,"Print Chart";"Holdco",#N/A,FALSE,"Print Chart";"Genco",#N/A,FALSE,"Print Chart";"Servco",#N/A,FALSE,"Print Chart";"Genco_Detail",#N/A,FALSE,"Summary Financials";"Servco_Detail",#N/A,FALSE,"Summary Financials"}</definedName>
    <definedName name="________w2_3" localSheetId="6" hidden="1">{"Model Summary",#N/A,FALSE,"Print Chart";"Holdco",#N/A,FALSE,"Print Chart";"Genco",#N/A,FALSE,"Print Chart";"Servco",#N/A,FALSE,"Print Chart";"Genco_Detail",#N/A,FALSE,"Summary Financials";"Servco_Detail",#N/A,FALSE,"Summary Financials"}</definedName>
    <definedName name="________w2_3" localSheetId="7" hidden="1">{"Model Summary",#N/A,FALSE,"Print Chart";"Holdco",#N/A,FALSE,"Print Chart";"Genco",#N/A,FALSE,"Print Chart";"Servco",#N/A,FALSE,"Print Chart";"Genco_Detail",#N/A,FALSE,"Summary Financials";"Servco_Detail",#N/A,FALSE,"Summary Financials"}</definedName>
    <definedName name="________w2_3" hidden="1">{"Model Summary",#N/A,FALSE,"Print Chart";"Holdco",#N/A,FALSE,"Print Chart";"Genco",#N/A,FALSE,"Print Chart";"Servco",#N/A,FALSE,"Print Chart";"Genco_Detail",#N/A,FALSE,"Summary Financials";"Servco_Detail",#N/A,FALSE,"Summary Financials"}</definedName>
    <definedName name="________w2_4" localSheetId="10" hidden="1">{"Model Summary",#N/A,FALSE,"Print Chart";"Holdco",#N/A,FALSE,"Print Chart";"Genco",#N/A,FALSE,"Print Chart";"Servco",#N/A,FALSE,"Print Chart";"Genco_Detail",#N/A,FALSE,"Summary Financials";"Servco_Detail",#N/A,FALSE,"Summary Financials"}</definedName>
    <definedName name="________w2_4" localSheetId="11" hidden="1">{"Model Summary",#N/A,FALSE,"Print Chart";"Holdco",#N/A,FALSE,"Print Chart";"Genco",#N/A,FALSE,"Print Chart";"Servco",#N/A,FALSE,"Print Chart";"Genco_Detail",#N/A,FALSE,"Summary Financials";"Servco_Detail",#N/A,FALSE,"Summary Financials"}</definedName>
    <definedName name="________w2_4" localSheetId="4" hidden="1">{"Model Summary",#N/A,FALSE,"Print Chart";"Holdco",#N/A,FALSE,"Print Chart";"Genco",#N/A,FALSE,"Print Chart";"Servco",#N/A,FALSE,"Print Chart";"Genco_Detail",#N/A,FALSE,"Summary Financials";"Servco_Detail",#N/A,FALSE,"Summary Financials"}</definedName>
    <definedName name="________w2_4" localSheetId="6" hidden="1">{"Model Summary",#N/A,FALSE,"Print Chart";"Holdco",#N/A,FALSE,"Print Chart";"Genco",#N/A,FALSE,"Print Chart";"Servco",#N/A,FALSE,"Print Chart";"Genco_Detail",#N/A,FALSE,"Summary Financials";"Servco_Detail",#N/A,FALSE,"Summary Financials"}</definedName>
    <definedName name="________w2_4" localSheetId="7" hidden="1">{"Model Summary",#N/A,FALSE,"Print Chart";"Holdco",#N/A,FALSE,"Print Chart";"Genco",#N/A,FALSE,"Print Chart";"Servco",#N/A,FALSE,"Print Chart";"Genco_Detail",#N/A,FALSE,"Summary Financials";"Servco_Detail",#N/A,FALSE,"Summary Financials"}</definedName>
    <definedName name="________w2_4" hidden="1">{"Model Summary",#N/A,FALSE,"Print Chart";"Holdco",#N/A,FALSE,"Print Chart";"Genco",#N/A,FALSE,"Print Chart";"Servco",#N/A,FALSE,"Print Chart";"Genco_Detail",#N/A,FALSE,"Summary Financials";"Servco_Detail",#N/A,FALSE,"Summary Financials"}</definedName>
    <definedName name="________wr6" localSheetId="10" hidden="1">{"Model Summary",#N/A,FALSE,"Print Chart";"Holdco",#N/A,FALSE,"Print Chart";"Genco",#N/A,FALSE,"Print Chart";"Servco",#N/A,FALSE,"Print Chart";"Genco_Detail",#N/A,FALSE,"Summary Financials";"Servco_Detail",#N/A,FALSE,"Summary Financials"}</definedName>
    <definedName name="________wr6" localSheetId="11" hidden="1">{"Model Summary",#N/A,FALSE,"Print Chart";"Holdco",#N/A,FALSE,"Print Chart";"Genco",#N/A,FALSE,"Print Chart";"Servco",#N/A,FALSE,"Print Chart";"Genco_Detail",#N/A,FALSE,"Summary Financials";"Servco_Detail",#N/A,FALSE,"Summary Financials"}</definedName>
    <definedName name="________wr6" localSheetId="1" hidden="1">{"Model Summary",#N/A,FALSE,"Print Chart";"Holdco",#N/A,FALSE,"Print Chart";"Genco",#N/A,FALSE,"Print Chart";"Servco",#N/A,FALSE,"Print Chart";"Genco_Detail",#N/A,FALSE,"Summary Financials";"Servco_Detail",#N/A,FALSE,"Summary Financials"}</definedName>
    <definedName name="________wr6" localSheetId="4"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localSheetId="6" hidden="1">{"Model Summary",#N/A,FALSE,"Print Chart";"Holdco",#N/A,FALSE,"Print Chart";"Genco",#N/A,FALSE,"Print Chart";"Servco",#N/A,FALSE,"Print Chart";"Genco_Detail",#N/A,FALSE,"Summary Financials";"Servco_Detail",#N/A,FALSE,"Summary Financials"}</definedName>
    <definedName name="________wr6" localSheetId="7" hidden="1">{"Model Summary",#N/A,FALSE,"Print Chart";"Holdco",#N/A,FALSE,"Print Chart";"Genco",#N/A,FALSE,"Print Chart";"Servco",#N/A,FALSE,"Print Chart";"Genco_Detail",#N/A,FALSE,"Summary Financials";"Servco_Detail",#N/A,FALSE,"Summary Financials"}</definedName>
    <definedName name="________wr6" localSheetId="12" hidden="1">{"Model Summary",#N/A,FALSE,"Print Chart";"Holdco",#N/A,FALSE,"Print Chart";"Genco",#N/A,FALSE,"Print Chart";"Servco",#N/A,FALSE,"Print Chart";"Genco_Detail",#N/A,FALSE,"Summary Financials";"Servco_Detail",#N/A,FALSE,"Summary Financials"}</definedName>
    <definedName name="________wr6" localSheetId="13"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6_1" localSheetId="10" hidden="1">{"Model Summary",#N/A,FALSE,"Print Chart";"Holdco",#N/A,FALSE,"Print Chart";"Genco",#N/A,FALSE,"Print Chart";"Servco",#N/A,FALSE,"Print Chart";"Genco_Detail",#N/A,FALSE,"Summary Financials";"Servco_Detail",#N/A,FALSE,"Summary Financials"}</definedName>
    <definedName name="________wr6_1" localSheetId="11" hidden="1">{"Model Summary",#N/A,FALSE,"Print Chart";"Holdco",#N/A,FALSE,"Print Chart";"Genco",#N/A,FALSE,"Print Chart";"Servco",#N/A,FALSE,"Print Chart";"Genco_Detail",#N/A,FALSE,"Summary Financials";"Servco_Detail",#N/A,FALSE,"Summary Financials"}</definedName>
    <definedName name="________wr6_1" localSheetId="4" hidden="1">{"Model Summary",#N/A,FALSE,"Print Chart";"Holdco",#N/A,FALSE,"Print Chart";"Genco",#N/A,FALSE,"Print Chart";"Servco",#N/A,FALSE,"Print Chart";"Genco_Detail",#N/A,FALSE,"Summary Financials";"Servco_Detail",#N/A,FALSE,"Summary Financials"}</definedName>
    <definedName name="________wr6_1" localSheetId="5" hidden="1">{"Model Summary",#N/A,FALSE,"Print Chart";"Holdco",#N/A,FALSE,"Print Chart";"Genco",#N/A,FALSE,"Print Chart";"Servco",#N/A,FALSE,"Print Chart";"Genco_Detail",#N/A,FALSE,"Summary Financials";"Servco_Detail",#N/A,FALSE,"Summary Financials"}</definedName>
    <definedName name="________wr6_1" localSheetId="6" hidden="1">{"Model Summary",#N/A,FALSE,"Print Chart";"Holdco",#N/A,FALSE,"Print Chart";"Genco",#N/A,FALSE,"Print Chart";"Servco",#N/A,FALSE,"Print Chart";"Genco_Detail",#N/A,FALSE,"Summary Financials";"Servco_Detail",#N/A,FALSE,"Summary Financials"}</definedName>
    <definedName name="________wr6_1" localSheetId="7" hidden="1">{"Model Summary",#N/A,FALSE,"Print Chart";"Holdco",#N/A,FALSE,"Print Chart";"Genco",#N/A,FALSE,"Print Chart";"Servco",#N/A,FALSE,"Print Chart";"Genco_Detail",#N/A,FALSE,"Summary Financials";"Servco_Detail",#N/A,FALSE,"Summary Financials"}</definedName>
    <definedName name="________wr6_1" localSheetId="12" hidden="1">{"Model Summary",#N/A,FALSE,"Print Chart";"Holdco",#N/A,FALSE,"Print Chart";"Genco",#N/A,FALSE,"Print Chart";"Servco",#N/A,FALSE,"Print Chart";"Genco_Detail",#N/A,FALSE,"Summary Financials";"Servco_Detail",#N/A,FALSE,"Summary Financials"}</definedName>
    <definedName name="________wr6_1" localSheetId="13" hidden="1">{"Model Summary",#N/A,FALSE,"Print Chart";"Holdco",#N/A,FALSE,"Print Chart";"Genco",#N/A,FALSE,"Print Chart";"Servco",#N/A,FALSE,"Print Chart";"Genco_Detail",#N/A,FALSE,"Summary Financials";"Servco_Detail",#N/A,FALSE,"Summary Financials"}</definedName>
    <definedName name="________wr6_1" hidden="1">{"Model Summary",#N/A,FALSE,"Print Chart";"Holdco",#N/A,FALSE,"Print Chart";"Genco",#N/A,FALSE,"Print Chart";"Servco",#N/A,FALSE,"Print Chart";"Genco_Detail",#N/A,FALSE,"Summary Financials";"Servco_Detail",#N/A,FALSE,"Summary Financials"}</definedName>
    <definedName name="________wr6_2" localSheetId="10" hidden="1">{"Model Summary",#N/A,FALSE,"Print Chart";"Holdco",#N/A,FALSE,"Print Chart";"Genco",#N/A,FALSE,"Print Chart";"Servco",#N/A,FALSE,"Print Chart";"Genco_Detail",#N/A,FALSE,"Summary Financials";"Servco_Detail",#N/A,FALSE,"Summary Financials"}</definedName>
    <definedName name="________wr6_2" localSheetId="11" hidden="1">{"Model Summary",#N/A,FALSE,"Print Chart";"Holdco",#N/A,FALSE,"Print Chart";"Genco",#N/A,FALSE,"Print Chart";"Servco",#N/A,FALSE,"Print Chart";"Genco_Detail",#N/A,FALSE,"Summary Financials";"Servco_Detail",#N/A,FALSE,"Summary Financials"}</definedName>
    <definedName name="________wr6_2" localSheetId="4" hidden="1">{"Model Summary",#N/A,FALSE,"Print Chart";"Holdco",#N/A,FALSE,"Print Chart";"Genco",#N/A,FALSE,"Print Chart";"Servco",#N/A,FALSE,"Print Chart";"Genco_Detail",#N/A,FALSE,"Summary Financials";"Servco_Detail",#N/A,FALSE,"Summary Financials"}</definedName>
    <definedName name="________wr6_2" localSheetId="6" hidden="1">{"Model Summary",#N/A,FALSE,"Print Chart";"Holdco",#N/A,FALSE,"Print Chart";"Genco",#N/A,FALSE,"Print Chart";"Servco",#N/A,FALSE,"Print Chart";"Genco_Detail",#N/A,FALSE,"Summary Financials";"Servco_Detail",#N/A,FALSE,"Summary Financials"}</definedName>
    <definedName name="________wr6_2" localSheetId="7" hidden="1">{"Model Summary",#N/A,FALSE,"Print Chart";"Holdco",#N/A,FALSE,"Print Chart";"Genco",#N/A,FALSE,"Print Chart";"Servco",#N/A,FALSE,"Print Chart";"Genco_Detail",#N/A,FALSE,"Summary Financials";"Servco_Detail",#N/A,FALSE,"Summary Financials"}</definedName>
    <definedName name="________wr6_2" hidden="1">{"Model Summary",#N/A,FALSE,"Print Chart";"Holdco",#N/A,FALSE,"Print Chart";"Genco",#N/A,FALSE,"Print Chart";"Servco",#N/A,FALSE,"Print Chart";"Genco_Detail",#N/A,FALSE,"Summary Financials";"Servco_Detail",#N/A,FALSE,"Summary Financials"}</definedName>
    <definedName name="________wr6_3" localSheetId="10" hidden="1">{"Model Summary",#N/A,FALSE,"Print Chart";"Holdco",#N/A,FALSE,"Print Chart";"Genco",#N/A,FALSE,"Print Chart";"Servco",#N/A,FALSE,"Print Chart";"Genco_Detail",#N/A,FALSE,"Summary Financials";"Servco_Detail",#N/A,FALSE,"Summary Financials"}</definedName>
    <definedName name="________wr6_3" localSheetId="11" hidden="1">{"Model Summary",#N/A,FALSE,"Print Chart";"Holdco",#N/A,FALSE,"Print Chart";"Genco",#N/A,FALSE,"Print Chart";"Servco",#N/A,FALSE,"Print Chart";"Genco_Detail",#N/A,FALSE,"Summary Financials";"Servco_Detail",#N/A,FALSE,"Summary Financials"}</definedName>
    <definedName name="________wr6_3" localSheetId="4" hidden="1">{"Model Summary",#N/A,FALSE,"Print Chart";"Holdco",#N/A,FALSE,"Print Chart";"Genco",#N/A,FALSE,"Print Chart";"Servco",#N/A,FALSE,"Print Chart";"Genco_Detail",#N/A,FALSE,"Summary Financials";"Servco_Detail",#N/A,FALSE,"Summary Financials"}</definedName>
    <definedName name="________wr6_3" localSheetId="6" hidden="1">{"Model Summary",#N/A,FALSE,"Print Chart";"Holdco",#N/A,FALSE,"Print Chart";"Genco",#N/A,FALSE,"Print Chart";"Servco",#N/A,FALSE,"Print Chart";"Genco_Detail",#N/A,FALSE,"Summary Financials";"Servco_Detail",#N/A,FALSE,"Summary Financials"}</definedName>
    <definedName name="________wr6_3" localSheetId="7" hidden="1">{"Model Summary",#N/A,FALSE,"Print Chart";"Holdco",#N/A,FALSE,"Print Chart";"Genco",#N/A,FALSE,"Print Chart";"Servco",#N/A,FALSE,"Print Chart";"Genco_Detail",#N/A,FALSE,"Summary Financials";"Servco_Detail",#N/A,FALSE,"Summary Financials"}</definedName>
    <definedName name="________wr6_3" hidden="1">{"Model Summary",#N/A,FALSE,"Print Chart";"Holdco",#N/A,FALSE,"Print Chart";"Genco",#N/A,FALSE,"Print Chart";"Servco",#N/A,FALSE,"Print Chart";"Genco_Detail",#N/A,FALSE,"Summary Financials";"Servco_Detail",#N/A,FALSE,"Summary Financials"}</definedName>
    <definedName name="________wr6_4" localSheetId="10" hidden="1">{"Model Summary",#N/A,FALSE,"Print Chart";"Holdco",#N/A,FALSE,"Print Chart";"Genco",#N/A,FALSE,"Print Chart";"Servco",#N/A,FALSE,"Print Chart";"Genco_Detail",#N/A,FALSE,"Summary Financials";"Servco_Detail",#N/A,FALSE,"Summary Financials"}</definedName>
    <definedName name="________wr6_4" localSheetId="11" hidden="1">{"Model Summary",#N/A,FALSE,"Print Chart";"Holdco",#N/A,FALSE,"Print Chart";"Genco",#N/A,FALSE,"Print Chart";"Servco",#N/A,FALSE,"Print Chart";"Genco_Detail",#N/A,FALSE,"Summary Financials";"Servco_Detail",#N/A,FALSE,"Summary Financials"}</definedName>
    <definedName name="________wr6_4" localSheetId="4" hidden="1">{"Model Summary",#N/A,FALSE,"Print Chart";"Holdco",#N/A,FALSE,"Print Chart";"Genco",#N/A,FALSE,"Print Chart";"Servco",#N/A,FALSE,"Print Chart";"Genco_Detail",#N/A,FALSE,"Summary Financials";"Servco_Detail",#N/A,FALSE,"Summary Financials"}</definedName>
    <definedName name="________wr6_4" localSheetId="6" hidden="1">{"Model Summary",#N/A,FALSE,"Print Chart";"Holdco",#N/A,FALSE,"Print Chart";"Genco",#N/A,FALSE,"Print Chart";"Servco",#N/A,FALSE,"Print Chart";"Genco_Detail",#N/A,FALSE,"Summary Financials";"Servco_Detail",#N/A,FALSE,"Summary Financials"}</definedName>
    <definedName name="________wr6_4" localSheetId="7" hidden="1">{"Model Summary",#N/A,FALSE,"Print Chart";"Holdco",#N/A,FALSE,"Print Chart";"Genco",#N/A,FALSE,"Print Chart";"Servco",#N/A,FALSE,"Print Chart";"Genco_Detail",#N/A,FALSE,"Summary Financials";"Servco_Detail",#N/A,FALSE,"Summary Financials"}</definedName>
    <definedName name="________wr6_4" hidden="1">{"Model Summary",#N/A,FALSE,"Print Chart";"Holdco",#N/A,FALSE,"Print Chart";"Genco",#N/A,FALSE,"Print Chart";"Servco",#N/A,FALSE,"Print Chart";"Genco_Detail",#N/A,FALSE,"Summary Financials";"Servco_Detail",#N/A,FALSE,"Summary Financials"}</definedName>
    <definedName name="________wr9" localSheetId="10" hidden="1">{"holdco",#N/A,FALSE,"Summary Financials";"holdco",#N/A,FALSE,"Summary Financials"}</definedName>
    <definedName name="________wr9" localSheetId="11" hidden="1">{"holdco",#N/A,FALSE,"Summary Financials";"holdco",#N/A,FALSE,"Summary Financials"}</definedName>
    <definedName name="________wr9" localSheetId="1" hidden="1">{"holdco",#N/A,FALSE,"Summary Financials";"holdco",#N/A,FALSE,"Summary Financials"}</definedName>
    <definedName name="________wr9" localSheetId="4" hidden="1">{"holdco",#N/A,FALSE,"Summary Financials";"holdco",#N/A,FALSE,"Summary Financials"}</definedName>
    <definedName name="________wr9" localSheetId="5" hidden="1">{"holdco",#N/A,FALSE,"Summary Financials";"holdco",#N/A,FALSE,"Summary Financials"}</definedName>
    <definedName name="________wr9" localSheetId="6" hidden="1">{"holdco",#N/A,FALSE,"Summary Financials";"holdco",#N/A,FALSE,"Summary Financials"}</definedName>
    <definedName name="________wr9" localSheetId="7" hidden="1">{"holdco",#N/A,FALSE,"Summary Financials";"holdco",#N/A,FALSE,"Summary Financials"}</definedName>
    <definedName name="________wr9" localSheetId="12" hidden="1">{"holdco",#N/A,FALSE,"Summary Financials";"holdco",#N/A,FALSE,"Summary Financials"}</definedName>
    <definedName name="________wr9" localSheetId="13" hidden="1">{"holdco",#N/A,FALSE,"Summary Financials";"holdco",#N/A,FALSE,"Summary Financials"}</definedName>
    <definedName name="________wr9" hidden="1">{"holdco",#N/A,FALSE,"Summary Financials";"holdco",#N/A,FALSE,"Summary Financials"}</definedName>
    <definedName name="________wr9_1" localSheetId="10" hidden="1">{"holdco",#N/A,FALSE,"Summary Financials";"holdco",#N/A,FALSE,"Summary Financials"}</definedName>
    <definedName name="________wr9_1" localSheetId="11" hidden="1">{"holdco",#N/A,FALSE,"Summary Financials";"holdco",#N/A,FALSE,"Summary Financials"}</definedName>
    <definedName name="________wr9_1" localSheetId="4" hidden="1">{"holdco",#N/A,FALSE,"Summary Financials";"holdco",#N/A,FALSE,"Summary Financials"}</definedName>
    <definedName name="________wr9_1" localSheetId="5" hidden="1">{"holdco",#N/A,FALSE,"Summary Financials";"holdco",#N/A,FALSE,"Summary Financials"}</definedName>
    <definedName name="________wr9_1" localSheetId="6" hidden="1">{"holdco",#N/A,FALSE,"Summary Financials";"holdco",#N/A,FALSE,"Summary Financials"}</definedName>
    <definedName name="________wr9_1" localSheetId="7" hidden="1">{"holdco",#N/A,FALSE,"Summary Financials";"holdco",#N/A,FALSE,"Summary Financials"}</definedName>
    <definedName name="________wr9_1" localSheetId="12" hidden="1">{"holdco",#N/A,FALSE,"Summary Financials";"holdco",#N/A,FALSE,"Summary Financials"}</definedName>
    <definedName name="________wr9_1" localSheetId="13" hidden="1">{"holdco",#N/A,FALSE,"Summary Financials";"holdco",#N/A,FALSE,"Summary Financials"}</definedName>
    <definedName name="________wr9_1" hidden="1">{"holdco",#N/A,FALSE,"Summary Financials";"holdco",#N/A,FALSE,"Summary Financials"}</definedName>
    <definedName name="________wr9_2" localSheetId="10" hidden="1">{"holdco",#N/A,FALSE,"Summary Financials";"holdco",#N/A,FALSE,"Summary Financials"}</definedName>
    <definedName name="________wr9_2" localSheetId="11" hidden="1">{"holdco",#N/A,FALSE,"Summary Financials";"holdco",#N/A,FALSE,"Summary Financials"}</definedName>
    <definedName name="________wr9_2" localSheetId="4" hidden="1">{"holdco",#N/A,FALSE,"Summary Financials";"holdco",#N/A,FALSE,"Summary Financials"}</definedName>
    <definedName name="________wr9_2" localSheetId="6" hidden="1">{"holdco",#N/A,FALSE,"Summary Financials";"holdco",#N/A,FALSE,"Summary Financials"}</definedName>
    <definedName name="________wr9_2" localSheetId="7" hidden="1">{"holdco",#N/A,FALSE,"Summary Financials";"holdco",#N/A,FALSE,"Summary Financials"}</definedName>
    <definedName name="________wr9_2" hidden="1">{"holdco",#N/A,FALSE,"Summary Financials";"holdco",#N/A,FALSE,"Summary Financials"}</definedName>
    <definedName name="________wr9_3" localSheetId="10" hidden="1">{"holdco",#N/A,FALSE,"Summary Financials";"holdco",#N/A,FALSE,"Summary Financials"}</definedName>
    <definedName name="________wr9_3" localSheetId="11" hidden="1">{"holdco",#N/A,FALSE,"Summary Financials";"holdco",#N/A,FALSE,"Summary Financials"}</definedName>
    <definedName name="________wr9_3" localSheetId="4" hidden="1">{"holdco",#N/A,FALSE,"Summary Financials";"holdco",#N/A,FALSE,"Summary Financials"}</definedName>
    <definedName name="________wr9_3" localSheetId="6" hidden="1">{"holdco",#N/A,FALSE,"Summary Financials";"holdco",#N/A,FALSE,"Summary Financials"}</definedName>
    <definedName name="________wr9_3" localSheetId="7" hidden="1">{"holdco",#N/A,FALSE,"Summary Financials";"holdco",#N/A,FALSE,"Summary Financials"}</definedName>
    <definedName name="________wr9_3" hidden="1">{"holdco",#N/A,FALSE,"Summary Financials";"holdco",#N/A,FALSE,"Summary Financials"}</definedName>
    <definedName name="________wr9_4" localSheetId="10" hidden="1">{"holdco",#N/A,FALSE,"Summary Financials";"holdco",#N/A,FALSE,"Summary Financials"}</definedName>
    <definedName name="________wr9_4" localSheetId="11" hidden="1">{"holdco",#N/A,FALSE,"Summary Financials";"holdco",#N/A,FALSE,"Summary Financials"}</definedName>
    <definedName name="________wr9_4" localSheetId="4" hidden="1">{"holdco",#N/A,FALSE,"Summary Financials";"holdco",#N/A,FALSE,"Summary Financials"}</definedName>
    <definedName name="________wr9_4" localSheetId="6" hidden="1">{"holdco",#N/A,FALSE,"Summary Financials";"holdco",#N/A,FALSE,"Summary Financials"}</definedName>
    <definedName name="________wr9_4" localSheetId="7" hidden="1">{"holdco",#N/A,FALSE,"Summary Financials";"holdco",#N/A,FALSE,"Summary Financials"}</definedName>
    <definedName name="________wr9_4" hidden="1">{"holdco",#N/A,FALSE,"Summary Financials";"holdco",#N/A,FALSE,"Summary Financials"}</definedName>
    <definedName name="________wrn1" localSheetId="10" hidden="1">{"holdco",#N/A,FALSE,"Summary Financials";"holdco",#N/A,FALSE,"Summary Financials"}</definedName>
    <definedName name="________wrn1" localSheetId="11" hidden="1">{"holdco",#N/A,FALSE,"Summary Financials";"holdco",#N/A,FALSE,"Summary Financials"}</definedName>
    <definedName name="________wrn1" localSheetId="1" hidden="1">{"holdco",#N/A,FALSE,"Summary Financials";"holdco",#N/A,FALSE,"Summary Financials"}</definedName>
    <definedName name="________wrn1" localSheetId="4" hidden="1">{"holdco",#N/A,FALSE,"Summary Financials";"holdco",#N/A,FALSE,"Summary Financials"}</definedName>
    <definedName name="________wrn1" localSheetId="5" hidden="1">{"holdco",#N/A,FALSE,"Summary Financials";"holdco",#N/A,FALSE,"Summary Financials"}</definedName>
    <definedName name="________wrn1" localSheetId="6" hidden="1">{"holdco",#N/A,FALSE,"Summary Financials";"holdco",#N/A,FALSE,"Summary Financials"}</definedName>
    <definedName name="________wrn1" localSheetId="7" hidden="1">{"holdco",#N/A,FALSE,"Summary Financials";"holdco",#N/A,FALSE,"Summary Financials"}</definedName>
    <definedName name="________wrn1" localSheetId="12" hidden="1">{"holdco",#N/A,FALSE,"Summary Financials";"holdco",#N/A,FALSE,"Summary Financials"}</definedName>
    <definedName name="________wrn1" localSheetId="13" hidden="1">{"holdco",#N/A,FALSE,"Summary Financials";"holdco",#N/A,FALSE,"Summary Financials"}</definedName>
    <definedName name="________wrn1" hidden="1">{"holdco",#N/A,FALSE,"Summary Financials";"holdco",#N/A,FALSE,"Summary Financials"}</definedName>
    <definedName name="________wrn1_1" localSheetId="10" hidden="1">{"holdco",#N/A,FALSE,"Summary Financials";"holdco",#N/A,FALSE,"Summary Financials"}</definedName>
    <definedName name="________wrn1_1" localSheetId="11" hidden="1">{"holdco",#N/A,FALSE,"Summary Financials";"holdco",#N/A,FALSE,"Summary Financials"}</definedName>
    <definedName name="________wrn1_1" localSheetId="4" hidden="1">{"holdco",#N/A,FALSE,"Summary Financials";"holdco",#N/A,FALSE,"Summary Financials"}</definedName>
    <definedName name="________wrn1_1" localSheetId="5" hidden="1">{"holdco",#N/A,FALSE,"Summary Financials";"holdco",#N/A,FALSE,"Summary Financials"}</definedName>
    <definedName name="________wrn1_1" localSheetId="6" hidden="1">{"holdco",#N/A,FALSE,"Summary Financials";"holdco",#N/A,FALSE,"Summary Financials"}</definedName>
    <definedName name="________wrn1_1" localSheetId="7" hidden="1">{"holdco",#N/A,FALSE,"Summary Financials";"holdco",#N/A,FALSE,"Summary Financials"}</definedName>
    <definedName name="________wrn1_1" localSheetId="12" hidden="1">{"holdco",#N/A,FALSE,"Summary Financials";"holdco",#N/A,FALSE,"Summary Financials"}</definedName>
    <definedName name="________wrn1_1" localSheetId="13" hidden="1">{"holdco",#N/A,FALSE,"Summary Financials";"holdco",#N/A,FALSE,"Summary Financials"}</definedName>
    <definedName name="________wrn1_1" hidden="1">{"holdco",#N/A,FALSE,"Summary Financials";"holdco",#N/A,FALSE,"Summary Financials"}</definedName>
    <definedName name="________wrn1_2" localSheetId="10" hidden="1">{"holdco",#N/A,FALSE,"Summary Financials";"holdco",#N/A,FALSE,"Summary Financials"}</definedName>
    <definedName name="________wrn1_2" localSheetId="11" hidden="1">{"holdco",#N/A,FALSE,"Summary Financials";"holdco",#N/A,FALSE,"Summary Financials"}</definedName>
    <definedName name="________wrn1_2" localSheetId="4" hidden="1">{"holdco",#N/A,FALSE,"Summary Financials";"holdco",#N/A,FALSE,"Summary Financials"}</definedName>
    <definedName name="________wrn1_2" localSheetId="6" hidden="1">{"holdco",#N/A,FALSE,"Summary Financials";"holdco",#N/A,FALSE,"Summary Financials"}</definedName>
    <definedName name="________wrn1_2" localSheetId="7" hidden="1">{"holdco",#N/A,FALSE,"Summary Financials";"holdco",#N/A,FALSE,"Summary Financials"}</definedName>
    <definedName name="________wrn1_2" hidden="1">{"holdco",#N/A,FALSE,"Summary Financials";"holdco",#N/A,FALSE,"Summary Financials"}</definedName>
    <definedName name="________wrn1_3" localSheetId="10" hidden="1">{"holdco",#N/A,FALSE,"Summary Financials";"holdco",#N/A,FALSE,"Summary Financials"}</definedName>
    <definedName name="________wrn1_3" localSheetId="11" hidden="1">{"holdco",#N/A,FALSE,"Summary Financials";"holdco",#N/A,FALSE,"Summary Financials"}</definedName>
    <definedName name="________wrn1_3" localSheetId="4" hidden="1">{"holdco",#N/A,FALSE,"Summary Financials";"holdco",#N/A,FALSE,"Summary Financials"}</definedName>
    <definedName name="________wrn1_3" localSheetId="6" hidden="1">{"holdco",#N/A,FALSE,"Summary Financials";"holdco",#N/A,FALSE,"Summary Financials"}</definedName>
    <definedName name="________wrn1_3" localSheetId="7" hidden="1">{"holdco",#N/A,FALSE,"Summary Financials";"holdco",#N/A,FALSE,"Summary Financials"}</definedName>
    <definedName name="________wrn1_3" hidden="1">{"holdco",#N/A,FALSE,"Summary Financials";"holdco",#N/A,FALSE,"Summary Financials"}</definedName>
    <definedName name="________wrn1_4" localSheetId="10" hidden="1">{"holdco",#N/A,FALSE,"Summary Financials";"holdco",#N/A,FALSE,"Summary Financials"}</definedName>
    <definedName name="________wrn1_4" localSheetId="11" hidden="1">{"holdco",#N/A,FALSE,"Summary Financials";"holdco",#N/A,FALSE,"Summary Financials"}</definedName>
    <definedName name="________wrn1_4" localSheetId="4" hidden="1">{"holdco",#N/A,FALSE,"Summary Financials";"holdco",#N/A,FALSE,"Summary Financials"}</definedName>
    <definedName name="________wrn1_4" localSheetId="6" hidden="1">{"holdco",#N/A,FALSE,"Summary Financials";"holdco",#N/A,FALSE,"Summary Financials"}</definedName>
    <definedName name="________wrn1_4" localSheetId="7" hidden="1">{"holdco",#N/A,FALSE,"Summary Financials";"holdco",#N/A,FALSE,"Summary Financials"}</definedName>
    <definedName name="________wrn1_4" hidden="1">{"holdco",#N/A,FALSE,"Summary Financials";"holdco",#N/A,FALSE,"Summary Financials"}</definedName>
    <definedName name="________wrn2" localSheetId="10" hidden="1">{"holdco",#N/A,FALSE,"Summary Financials";"holdco",#N/A,FALSE,"Summary Financials"}</definedName>
    <definedName name="________wrn2" localSheetId="11" hidden="1">{"holdco",#N/A,FALSE,"Summary Financials";"holdco",#N/A,FALSE,"Summary Financials"}</definedName>
    <definedName name="________wrn2" localSheetId="1" hidden="1">{"holdco",#N/A,FALSE,"Summary Financials";"holdco",#N/A,FALSE,"Summary Financials"}</definedName>
    <definedName name="________wrn2" localSheetId="4" hidden="1">{"holdco",#N/A,FALSE,"Summary Financials";"holdco",#N/A,FALSE,"Summary Financials"}</definedName>
    <definedName name="________wrn2" localSheetId="5" hidden="1">{"holdco",#N/A,FALSE,"Summary Financials";"holdco",#N/A,FALSE,"Summary Financials"}</definedName>
    <definedName name="________wrn2" localSheetId="6" hidden="1">{"holdco",#N/A,FALSE,"Summary Financials";"holdco",#N/A,FALSE,"Summary Financials"}</definedName>
    <definedName name="________wrn2" localSheetId="7" hidden="1">{"holdco",#N/A,FALSE,"Summary Financials";"holdco",#N/A,FALSE,"Summary Financials"}</definedName>
    <definedName name="________wrn2" localSheetId="12" hidden="1">{"holdco",#N/A,FALSE,"Summary Financials";"holdco",#N/A,FALSE,"Summary Financials"}</definedName>
    <definedName name="________wrn2" localSheetId="13" hidden="1">{"holdco",#N/A,FALSE,"Summary Financials";"holdco",#N/A,FALSE,"Summary Financials"}</definedName>
    <definedName name="________wrn2" hidden="1">{"holdco",#N/A,FALSE,"Summary Financials";"holdco",#N/A,FALSE,"Summary Financials"}</definedName>
    <definedName name="________wrn2_1" localSheetId="10" hidden="1">{"holdco",#N/A,FALSE,"Summary Financials";"holdco",#N/A,FALSE,"Summary Financials"}</definedName>
    <definedName name="________wrn2_1" localSheetId="11" hidden="1">{"holdco",#N/A,FALSE,"Summary Financials";"holdco",#N/A,FALSE,"Summary Financials"}</definedName>
    <definedName name="________wrn2_1" localSheetId="4" hidden="1">{"holdco",#N/A,FALSE,"Summary Financials";"holdco",#N/A,FALSE,"Summary Financials"}</definedName>
    <definedName name="________wrn2_1" localSheetId="5" hidden="1">{"holdco",#N/A,FALSE,"Summary Financials";"holdco",#N/A,FALSE,"Summary Financials"}</definedName>
    <definedName name="________wrn2_1" localSheetId="6" hidden="1">{"holdco",#N/A,FALSE,"Summary Financials";"holdco",#N/A,FALSE,"Summary Financials"}</definedName>
    <definedName name="________wrn2_1" localSheetId="7" hidden="1">{"holdco",#N/A,FALSE,"Summary Financials";"holdco",#N/A,FALSE,"Summary Financials"}</definedName>
    <definedName name="________wrn2_1" localSheetId="12" hidden="1">{"holdco",#N/A,FALSE,"Summary Financials";"holdco",#N/A,FALSE,"Summary Financials"}</definedName>
    <definedName name="________wrn2_1" localSheetId="13" hidden="1">{"holdco",#N/A,FALSE,"Summary Financials";"holdco",#N/A,FALSE,"Summary Financials"}</definedName>
    <definedName name="________wrn2_1" hidden="1">{"holdco",#N/A,FALSE,"Summary Financials";"holdco",#N/A,FALSE,"Summary Financials"}</definedName>
    <definedName name="________wrn2_2" localSheetId="10" hidden="1">{"holdco",#N/A,FALSE,"Summary Financials";"holdco",#N/A,FALSE,"Summary Financials"}</definedName>
    <definedName name="________wrn2_2" localSheetId="11" hidden="1">{"holdco",#N/A,FALSE,"Summary Financials";"holdco",#N/A,FALSE,"Summary Financials"}</definedName>
    <definedName name="________wrn2_2" localSheetId="4" hidden="1">{"holdco",#N/A,FALSE,"Summary Financials";"holdco",#N/A,FALSE,"Summary Financials"}</definedName>
    <definedName name="________wrn2_2" localSheetId="6" hidden="1">{"holdco",#N/A,FALSE,"Summary Financials";"holdco",#N/A,FALSE,"Summary Financials"}</definedName>
    <definedName name="________wrn2_2" localSheetId="7" hidden="1">{"holdco",#N/A,FALSE,"Summary Financials";"holdco",#N/A,FALSE,"Summary Financials"}</definedName>
    <definedName name="________wrn2_2" hidden="1">{"holdco",#N/A,FALSE,"Summary Financials";"holdco",#N/A,FALSE,"Summary Financials"}</definedName>
    <definedName name="________wrn2_3" localSheetId="10" hidden="1">{"holdco",#N/A,FALSE,"Summary Financials";"holdco",#N/A,FALSE,"Summary Financials"}</definedName>
    <definedName name="________wrn2_3" localSheetId="11" hidden="1">{"holdco",#N/A,FALSE,"Summary Financials";"holdco",#N/A,FALSE,"Summary Financials"}</definedName>
    <definedName name="________wrn2_3" localSheetId="4" hidden="1">{"holdco",#N/A,FALSE,"Summary Financials";"holdco",#N/A,FALSE,"Summary Financials"}</definedName>
    <definedName name="________wrn2_3" localSheetId="6" hidden="1">{"holdco",#N/A,FALSE,"Summary Financials";"holdco",#N/A,FALSE,"Summary Financials"}</definedName>
    <definedName name="________wrn2_3" localSheetId="7" hidden="1">{"holdco",#N/A,FALSE,"Summary Financials";"holdco",#N/A,FALSE,"Summary Financials"}</definedName>
    <definedName name="________wrn2_3" hidden="1">{"holdco",#N/A,FALSE,"Summary Financials";"holdco",#N/A,FALSE,"Summary Financials"}</definedName>
    <definedName name="________wrn2_4" localSheetId="10" hidden="1">{"holdco",#N/A,FALSE,"Summary Financials";"holdco",#N/A,FALSE,"Summary Financials"}</definedName>
    <definedName name="________wrn2_4" localSheetId="11" hidden="1">{"holdco",#N/A,FALSE,"Summary Financials";"holdco",#N/A,FALSE,"Summary Financials"}</definedName>
    <definedName name="________wrn2_4" localSheetId="4" hidden="1">{"holdco",#N/A,FALSE,"Summary Financials";"holdco",#N/A,FALSE,"Summary Financials"}</definedName>
    <definedName name="________wrn2_4" localSheetId="6" hidden="1">{"holdco",#N/A,FALSE,"Summary Financials";"holdco",#N/A,FALSE,"Summary Financials"}</definedName>
    <definedName name="________wrn2_4" localSheetId="7" hidden="1">{"holdco",#N/A,FALSE,"Summary Financials";"holdco",#N/A,FALSE,"Summary Financials"}</definedName>
    <definedName name="________wrn2_4" hidden="1">{"holdco",#N/A,FALSE,"Summary Financials";"holdco",#N/A,FALSE,"Summary Financials"}</definedName>
    <definedName name="________wrn3" localSheetId="10" hidden="1">{"holdco",#N/A,FALSE,"Summary Financials";"holdco",#N/A,FALSE,"Summary Financials"}</definedName>
    <definedName name="________wrn3" localSheetId="11" hidden="1">{"holdco",#N/A,FALSE,"Summary Financials";"holdco",#N/A,FALSE,"Summary Financials"}</definedName>
    <definedName name="________wrn3" localSheetId="1" hidden="1">{"holdco",#N/A,FALSE,"Summary Financials";"holdco",#N/A,FALSE,"Summary Financials"}</definedName>
    <definedName name="________wrn3" localSheetId="4" hidden="1">{"holdco",#N/A,FALSE,"Summary Financials";"holdco",#N/A,FALSE,"Summary Financials"}</definedName>
    <definedName name="________wrn3" localSheetId="5" hidden="1">{"holdco",#N/A,FALSE,"Summary Financials";"holdco",#N/A,FALSE,"Summary Financials"}</definedName>
    <definedName name="________wrn3" localSheetId="6" hidden="1">{"holdco",#N/A,FALSE,"Summary Financials";"holdco",#N/A,FALSE,"Summary Financials"}</definedName>
    <definedName name="________wrn3" localSheetId="7" hidden="1">{"holdco",#N/A,FALSE,"Summary Financials";"holdco",#N/A,FALSE,"Summary Financials"}</definedName>
    <definedName name="________wrn3" localSheetId="12" hidden="1">{"holdco",#N/A,FALSE,"Summary Financials";"holdco",#N/A,FALSE,"Summary Financials"}</definedName>
    <definedName name="________wrn3" localSheetId="13" hidden="1">{"holdco",#N/A,FALSE,"Summary Financials";"holdco",#N/A,FALSE,"Summary Financials"}</definedName>
    <definedName name="________wrn3" hidden="1">{"holdco",#N/A,FALSE,"Summary Financials";"holdco",#N/A,FALSE,"Summary Financials"}</definedName>
    <definedName name="________wrn3_1" localSheetId="10" hidden="1">{"holdco",#N/A,FALSE,"Summary Financials";"holdco",#N/A,FALSE,"Summary Financials"}</definedName>
    <definedName name="________wrn3_1" localSheetId="11" hidden="1">{"holdco",#N/A,FALSE,"Summary Financials";"holdco",#N/A,FALSE,"Summary Financials"}</definedName>
    <definedName name="________wrn3_1" localSheetId="4" hidden="1">{"holdco",#N/A,FALSE,"Summary Financials";"holdco",#N/A,FALSE,"Summary Financials"}</definedName>
    <definedName name="________wrn3_1" localSheetId="5" hidden="1">{"holdco",#N/A,FALSE,"Summary Financials";"holdco",#N/A,FALSE,"Summary Financials"}</definedName>
    <definedName name="________wrn3_1" localSheetId="6" hidden="1">{"holdco",#N/A,FALSE,"Summary Financials";"holdco",#N/A,FALSE,"Summary Financials"}</definedName>
    <definedName name="________wrn3_1" localSheetId="7" hidden="1">{"holdco",#N/A,FALSE,"Summary Financials";"holdco",#N/A,FALSE,"Summary Financials"}</definedName>
    <definedName name="________wrn3_1" localSheetId="12" hidden="1">{"holdco",#N/A,FALSE,"Summary Financials";"holdco",#N/A,FALSE,"Summary Financials"}</definedName>
    <definedName name="________wrn3_1" localSheetId="13" hidden="1">{"holdco",#N/A,FALSE,"Summary Financials";"holdco",#N/A,FALSE,"Summary Financials"}</definedName>
    <definedName name="________wrn3_1" hidden="1">{"holdco",#N/A,FALSE,"Summary Financials";"holdco",#N/A,FALSE,"Summary Financials"}</definedName>
    <definedName name="________wrn3_2" localSheetId="10" hidden="1">{"holdco",#N/A,FALSE,"Summary Financials";"holdco",#N/A,FALSE,"Summary Financials"}</definedName>
    <definedName name="________wrn3_2" localSheetId="11" hidden="1">{"holdco",#N/A,FALSE,"Summary Financials";"holdco",#N/A,FALSE,"Summary Financials"}</definedName>
    <definedName name="________wrn3_2" localSheetId="4" hidden="1">{"holdco",#N/A,FALSE,"Summary Financials";"holdco",#N/A,FALSE,"Summary Financials"}</definedName>
    <definedName name="________wrn3_2" localSheetId="6" hidden="1">{"holdco",#N/A,FALSE,"Summary Financials";"holdco",#N/A,FALSE,"Summary Financials"}</definedName>
    <definedName name="________wrn3_2" localSheetId="7" hidden="1">{"holdco",#N/A,FALSE,"Summary Financials";"holdco",#N/A,FALSE,"Summary Financials"}</definedName>
    <definedName name="________wrn3_2" hidden="1">{"holdco",#N/A,FALSE,"Summary Financials";"holdco",#N/A,FALSE,"Summary Financials"}</definedName>
    <definedName name="________wrn3_3" localSheetId="10" hidden="1">{"holdco",#N/A,FALSE,"Summary Financials";"holdco",#N/A,FALSE,"Summary Financials"}</definedName>
    <definedName name="________wrn3_3" localSheetId="11" hidden="1">{"holdco",#N/A,FALSE,"Summary Financials";"holdco",#N/A,FALSE,"Summary Financials"}</definedName>
    <definedName name="________wrn3_3" localSheetId="4" hidden="1">{"holdco",#N/A,FALSE,"Summary Financials";"holdco",#N/A,FALSE,"Summary Financials"}</definedName>
    <definedName name="________wrn3_3" localSheetId="6" hidden="1">{"holdco",#N/A,FALSE,"Summary Financials";"holdco",#N/A,FALSE,"Summary Financials"}</definedName>
    <definedName name="________wrn3_3" localSheetId="7" hidden="1">{"holdco",#N/A,FALSE,"Summary Financials";"holdco",#N/A,FALSE,"Summary Financials"}</definedName>
    <definedName name="________wrn3_3" hidden="1">{"holdco",#N/A,FALSE,"Summary Financials";"holdco",#N/A,FALSE,"Summary Financials"}</definedName>
    <definedName name="________wrn3_4" localSheetId="10" hidden="1">{"holdco",#N/A,FALSE,"Summary Financials";"holdco",#N/A,FALSE,"Summary Financials"}</definedName>
    <definedName name="________wrn3_4" localSheetId="11" hidden="1">{"holdco",#N/A,FALSE,"Summary Financials";"holdco",#N/A,FALSE,"Summary Financials"}</definedName>
    <definedName name="________wrn3_4" localSheetId="4" hidden="1">{"holdco",#N/A,FALSE,"Summary Financials";"holdco",#N/A,FALSE,"Summary Financials"}</definedName>
    <definedName name="________wrn3_4" localSheetId="6" hidden="1">{"holdco",#N/A,FALSE,"Summary Financials";"holdco",#N/A,FALSE,"Summary Financials"}</definedName>
    <definedName name="________wrn3_4" localSheetId="7" hidden="1">{"holdco",#N/A,FALSE,"Summary Financials";"holdco",#N/A,FALSE,"Summary Financials"}</definedName>
    <definedName name="________wrn3_4" hidden="1">{"holdco",#N/A,FALSE,"Summary Financials";"holdco",#N/A,FALSE,"Summary Financials"}</definedName>
    <definedName name="________wrn7" localSheetId="10" hidden="1">{"Model Summary",#N/A,FALSE,"Print Chart";"Holdco",#N/A,FALSE,"Print Chart";"Genco",#N/A,FALSE,"Print Chart";"Servco",#N/A,FALSE,"Print Chart";"Genco_Detail",#N/A,FALSE,"Summary Financials";"Servco_Detail",#N/A,FALSE,"Summary Financials"}</definedName>
    <definedName name="________wrn7" localSheetId="11" hidden="1">{"Model Summary",#N/A,FALSE,"Print Chart";"Holdco",#N/A,FALSE,"Print Chart";"Genco",#N/A,FALSE,"Print Chart";"Servco",#N/A,FALSE,"Print Chart";"Genco_Detail",#N/A,FALSE,"Summary Financials";"Servco_Detail",#N/A,FALSE,"Summary Financials"}</definedName>
    <definedName name="________wrn7" localSheetId="1" hidden="1">{"Model Summary",#N/A,FALSE,"Print Chart";"Holdco",#N/A,FALSE,"Print Chart";"Genco",#N/A,FALSE,"Print Chart";"Servco",#N/A,FALSE,"Print Chart";"Genco_Detail",#N/A,FALSE,"Summary Financials";"Servco_Detail",#N/A,FALSE,"Summary Financials"}</definedName>
    <definedName name="________wrn7" localSheetId="4"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localSheetId="6" hidden="1">{"Model Summary",#N/A,FALSE,"Print Chart";"Holdco",#N/A,FALSE,"Print Chart";"Genco",#N/A,FALSE,"Print Chart";"Servco",#N/A,FALSE,"Print Chart";"Genco_Detail",#N/A,FALSE,"Summary Financials";"Servco_Detail",#N/A,FALSE,"Summary Financials"}</definedName>
    <definedName name="________wrn7" localSheetId="7" hidden="1">{"Model Summary",#N/A,FALSE,"Print Chart";"Holdco",#N/A,FALSE,"Print Chart";"Genco",#N/A,FALSE,"Print Chart";"Servco",#N/A,FALSE,"Print Chart";"Genco_Detail",#N/A,FALSE,"Summary Financials";"Servco_Detail",#N/A,FALSE,"Summary Financials"}</definedName>
    <definedName name="________wrn7" localSheetId="12" hidden="1">{"Model Summary",#N/A,FALSE,"Print Chart";"Holdco",#N/A,FALSE,"Print Chart";"Genco",#N/A,FALSE,"Print Chart";"Servco",#N/A,FALSE,"Print Chart";"Genco_Detail",#N/A,FALSE,"Summary Financials";"Servco_Detail",#N/A,FALSE,"Summary Financials"}</definedName>
    <definedName name="________wrn7" localSheetId="13"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7_1" localSheetId="10" hidden="1">{"Model Summary",#N/A,FALSE,"Print Chart";"Holdco",#N/A,FALSE,"Print Chart";"Genco",#N/A,FALSE,"Print Chart";"Servco",#N/A,FALSE,"Print Chart";"Genco_Detail",#N/A,FALSE,"Summary Financials";"Servco_Detail",#N/A,FALSE,"Summary Financials"}</definedName>
    <definedName name="________wrn7_1" localSheetId="11" hidden="1">{"Model Summary",#N/A,FALSE,"Print Chart";"Holdco",#N/A,FALSE,"Print Chart";"Genco",#N/A,FALSE,"Print Chart";"Servco",#N/A,FALSE,"Print Chart";"Genco_Detail",#N/A,FALSE,"Summary Financials";"Servco_Detail",#N/A,FALSE,"Summary Financials"}</definedName>
    <definedName name="________wrn7_1" localSheetId="4" hidden="1">{"Model Summary",#N/A,FALSE,"Print Chart";"Holdco",#N/A,FALSE,"Print Chart";"Genco",#N/A,FALSE,"Print Chart";"Servco",#N/A,FALSE,"Print Chart";"Genco_Detail",#N/A,FALSE,"Summary Financials";"Servco_Detail",#N/A,FALSE,"Summary Financials"}</definedName>
    <definedName name="________wrn7_1" localSheetId="5" hidden="1">{"Model Summary",#N/A,FALSE,"Print Chart";"Holdco",#N/A,FALSE,"Print Chart";"Genco",#N/A,FALSE,"Print Chart";"Servco",#N/A,FALSE,"Print Chart";"Genco_Detail",#N/A,FALSE,"Summary Financials";"Servco_Detail",#N/A,FALSE,"Summary Financials"}</definedName>
    <definedName name="________wrn7_1" localSheetId="6" hidden="1">{"Model Summary",#N/A,FALSE,"Print Chart";"Holdco",#N/A,FALSE,"Print Chart";"Genco",#N/A,FALSE,"Print Chart";"Servco",#N/A,FALSE,"Print Chart";"Genco_Detail",#N/A,FALSE,"Summary Financials";"Servco_Detail",#N/A,FALSE,"Summary Financials"}</definedName>
    <definedName name="________wrn7_1" localSheetId="7" hidden="1">{"Model Summary",#N/A,FALSE,"Print Chart";"Holdco",#N/A,FALSE,"Print Chart";"Genco",#N/A,FALSE,"Print Chart";"Servco",#N/A,FALSE,"Print Chart";"Genco_Detail",#N/A,FALSE,"Summary Financials";"Servco_Detail",#N/A,FALSE,"Summary Financials"}</definedName>
    <definedName name="________wrn7_1" localSheetId="12" hidden="1">{"Model Summary",#N/A,FALSE,"Print Chart";"Holdco",#N/A,FALSE,"Print Chart";"Genco",#N/A,FALSE,"Print Chart";"Servco",#N/A,FALSE,"Print Chart";"Genco_Detail",#N/A,FALSE,"Summary Financials";"Servco_Detail",#N/A,FALSE,"Summary Financials"}</definedName>
    <definedName name="________wrn7_1" localSheetId="13" hidden="1">{"Model Summary",#N/A,FALSE,"Print Chart";"Holdco",#N/A,FALSE,"Print Chart";"Genco",#N/A,FALSE,"Print Chart";"Servco",#N/A,FALSE,"Print Chart";"Genco_Detail",#N/A,FALSE,"Summary Financials";"Servco_Detail",#N/A,FALSE,"Summary Financials"}</definedName>
    <definedName name="________wrn7_1" hidden="1">{"Model Summary",#N/A,FALSE,"Print Chart";"Holdco",#N/A,FALSE,"Print Chart";"Genco",#N/A,FALSE,"Print Chart";"Servco",#N/A,FALSE,"Print Chart";"Genco_Detail",#N/A,FALSE,"Summary Financials";"Servco_Detail",#N/A,FALSE,"Summary Financials"}</definedName>
    <definedName name="________wrn7_2" localSheetId="10" hidden="1">{"Model Summary",#N/A,FALSE,"Print Chart";"Holdco",#N/A,FALSE,"Print Chart";"Genco",#N/A,FALSE,"Print Chart";"Servco",#N/A,FALSE,"Print Chart";"Genco_Detail",#N/A,FALSE,"Summary Financials";"Servco_Detail",#N/A,FALSE,"Summary Financials"}</definedName>
    <definedName name="________wrn7_2" localSheetId="11" hidden="1">{"Model Summary",#N/A,FALSE,"Print Chart";"Holdco",#N/A,FALSE,"Print Chart";"Genco",#N/A,FALSE,"Print Chart";"Servco",#N/A,FALSE,"Print Chart";"Genco_Detail",#N/A,FALSE,"Summary Financials";"Servco_Detail",#N/A,FALSE,"Summary Financials"}</definedName>
    <definedName name="________wrn7_2" localSheetId="4" hidden="1">{"Model Summary",#N/A,FALSE,"Print Chart";"Holdco",#N/A,FALSE,"Print Chart";"Genco",#N/A,FALSE,"Print Chart";"Servco",#N/A,FALSE,"Print Chart";"Genco_Detail",#N/A,FALSE,"Summary Financials";"Servco_Detail",#N/A,FALSE,"Summary Financials"}</definedName>
    <definedName name="________wrn7_2" localSheetId="6" hidden="1">{"Model Summary",#N/A,FALSE,"Print Chart";"Holdco",#N/A,FALSE,"Print Chart";"Genco",#N/A,FALSE,"Print Chart";"Servco",#N/A,FALSE,"Print Chart";"Genco_Detail",#N/A,FALSE,"Summary Financials";"Servco_Detail",#N/A,FALSE,"Summary Financials"}</definedName>
    <definedName name="________wrn7_2" localSheetId="7" hidden="1">{"Model Summary",#N/A,FALSE,"Print Chart";"Holdco",#N/A,FALSE,"Print Chart";"Genco",#N/A,FALSE,"Print Chart";"Servco",#N/A,FALSE,"Print Chart";"Genco_Detail",#N/A,FALSE,"Summary Financials";"Servco_Detail",#N/A,FALSE,"Summary Financials"}</definedName>
    <definedName name="________wrn7_2" hidden="1">{"Model Summary",#N/A,FALSE,"Print Chart";"Holdco",#N/A,FALSE,"Print Chart";"Genco",#N/A,FALSE,"Print Chart";"Servco",#N/A,FALSE,"Print Chart";"Genco_Detail",#N/A,FALSE,"Summary Financials";"Servco_Detail",#N/A,FALSE,"Summary Financials"}</definedName>
    <definedName name="________wrn7_3" localSheetId="10" hidden="1">{"Model Summary",#N/A,FALSE,"Print Chart";"Holdco",#N/A,FALSE,"Print Chart";"Genco",#N/A,FALSE,"Print Chart";"Servco",#N/A,FALSE,"Print Chart";"Genco_Detail",#N/A,FALSE,"Summary Financials";"Servco_Detail",#N/A,FALSE,"Summary Financials"}</definedName>
    <definedName name="________wrn7_3" localSheetId="11" hidden="1">{"Model Summary",#N/A,FALSE,"Print Chart";"Holdco",#N/A,FALSE,"Print Chart";"Genco",#N/A,FALSE,"Print Chart";"Servco",#N/A,FALSE,"Print Chart";"Genco_Detail",#N/A,FALSE,"Summary Financials";"Servco_Detail",#N/A,FALSE,"Summary Financials"}</definedName>
    <definedName name="________wrn7_3" localSheetId="4" hidden="1">{"Model Summary",#N/A,FALSE,"Print Chart";"Holdco",#N/A,FALSE,"Print Chart";"Genco",#N/A,FALSE,"Print Chart";"Servco",#N/A,FALSE,"Print Chart";"Genco_Detail",#N/A,FALSE,"Summary Financials";"Servco_Detail",#N/A,FALSE,"Summary Financials"}</definedName>
    <definedName name="________wrn7_3" localSheetId="6" hidden="1">{"Model Summary",#N/A,FALSE,"Print Chart";"Holdco",#N/A,FALSE,"Print Chart";"Genco",#N/A,FALSE,"Print Chart";"Servco",#N/A,FALSE,"Print Chart";"Genco_Detail",#N/A,FALSE,"Summary Financials";"Servco_Detail",#N/A,FALSE,"Summary Financials"}</definedName>
    <definedName name="________wrn7_3" localSheetId="7" hidden="1">{"Model Summary",#N/A,FALSE,"Print Chart";"Holdco",#N/A,FALSE,"Print Chart";"Genco",#N/A,FALSE,"Print Chart";"Servco",#N/A,FALSE,"Print Chart";"Genco_Detail",#N/A,FALSE,"Summary Financials";"Servco_Detail",#N/A,FALSE,"Summary Financials"}</definedName>
    <definedName name="________wrn7_3" hidden="1">{"Model Summary",#N/A,FALSE,"Print Chart";"Holdco",#N/A,FALSE,"Print Chart";"Genco",#N/A,FALSE,"Print Chart";"Servco",#N/A,FALSE,"Print Chart";"Genco_Detail",#N/A,FALSE,"Summary Financials";"Servco_Detail",#N/A,FALSE,"Summary Financials"}</definedName>
    <definedName name="________wrn7_4" localSheetId="10" hidden="1">{"Model Summary",#N/A,FALSE,"Print Chart";"Holdco",#N/A,FALSE,"Print Chart";"Genco",#N/A,FALSE,"Print Chart";"Servco",#N/A,FALSE,"Print Chart";"Genco_Detail",#N/A,FALSE,"Summary Financials";"Servco_Detail",#N/A,FALSE,"Summary Financials"}</definedName>
    <definedName name="________wrn7_4" localSheetId="11" hidden="1">{"Model Summary",#N/A,FALSE,"Print Chart";"Holdco",#N/A,FALSE,"Print Chart";"Genco",#N/A,FALSE,"Print Chart";"Servco",#N/A,FALSE,"Print Chart";"Genco_Detail",#N/A,FALSE,"Summary Financials";"Servco_Detail",#N/A,FALSE,"Summary Financials"}</definedName>
    <definedName name="________wrn7_4" localSheetId="4" hidden="1">{"Model Summary",#N/A,FALSE,"Print Chart";"Holdco",#N/A,FALSE,"Print Chart";"Genco",#N/A,FALSE,"Print Chart";"Servco",#N/A,FALSE,"Print Chart";"Genco_Detail",#N/A,FALSE,"Summary Financials";"Servco_Detail",#N/A,FALSE,"Summary Financials"}</definedName>
    <definedName name="________wrn7_4" localSheetId="6" hidden="1">{"Model Summary",#N/A,FALSE,"Print Chart";"Holdco",#N/A,FALSE,"Print Chart";"Genco",#N/A,FALSE,"Print Chart";"Servco",#N/A,FALSE,"Print Chart";"Genco_Detail",#N/A,FALSE,"Summary Financials";"Servco_Detail",#N/A,FALSE,"Summary Financials"}</definedName>
    <definedName name="________wrn7_4" localSheetId="7" hidden="1">{"Model Summary",#N/A,FALSE,"Print Chart";"Holdco",#N/A,FALSE,"Print Chart";"Genco",#N/A,FALSE,"Print Chart";"Servco",#N/A,FALSE,"Print Chart";"Genco_Detail",#N/A,FALSE,"Summary Financials";"Servco_Detail",#N/A,FALSE,"Summary Financials"}</definedName>
    <definedName name="________wrn7_4" hidden="1">{"Model Summary",#N/A,FALSE,"Print Chart";"Holdco",#N/A,FALSE,"Print Chart";"Genco",#N/A,FALSE,"Print Chart";"Servco",#N/A,FALSE,"Print Chart";"Genco_Detail",#N/A,FALSE,"Summary Financials";"Servco_Detail",#N/A,FALSE,"Summary Financials"}</definedName>
    <definedName name="________wrn8" localSheetId="10" hidden="1">{"holdco",#N/A,FALSE,"Summary Financials";"holdco",#N/A,FALSE,"Summary Financials"}</definedName>
    <definedName name="________wrn8" localSheetId="11" hidden="1">{"holdco",#N/A,FALSE,"Summary Financials";"holdco",#N/A,FALSE,"Summary Financials"}</definedName>
    <definedName name="________wrn8" localSheetId="1" hidden="1">{"holdco",#N/A,FALSE,"Summary Financials";"holdco",#N/A,FALSE,"Summary Financials"}</definedName>
    <definedName name="________wrn8" localSheetId="4" hidden="1">{"holdco",#N/A,FALSE,"Summary Financials";"holdco",#N/A,FALSE,"Summary Financials"}</definedName>
    <definedName name="________wrn8" localSheetId="5" hidden="1">{"holdco",#N/A,FALSE,"Summary Financials";"holdco",#N/A,FALSE,"Summary Financials"}</definedName>
    <definedName name="________wrn8" localSheetId="6" hidden="1">{"holdco",#N/A,FALSE,"Summary Financials";"holdco",#N/A,FALSE,"Summary Financials"}</definedName>
    <definedName name="________wrn8" localSheetId="7" hidden="1">{"holdco",#N/A,FALSE,"Summary Financials";"holdco",#N/A,FALSE,"Summary Financials"}</definedName>
    <definedName name="________wrn8" localSheetId="12" hidden="1">{"holdco",#N/A,FALSE,"Summary Financials";"holdco",#N/A,FALSE,"Summary Financials"}</definedName>
    <definedName name="________wrn8" localSheetId="13" hidden="1">{"holdco",#N/A,FALSE,"Summary Financials";"holdco",#N/A,FALSE,"Summary Financials"}</definedName>
    <definedName name="________wrn8" hidden="1">{"holdco",#N/A,FALSE,"Summary Financials";"holdco",#N/A,FALSE,"Summary Financials"}</definedName>
    <definedName name="________wrn8_1" localSheetId="10" hidden="1">{"holdco",#N/A,FALSE,"Summary Financials";"holdco",#N/A,FALSE,"Summary Financials"}</definedName>
    <definedName name="________wrn8_1" localSheetId="11" hidden="1">{"holdco",#N/A,FALSE,"Summary Financials";"holdco",#N/A,FALSE,"Summary Financials"}</definedName>
    <definedName name="________wrn8_1" localSheetId="4" hidden="1">{"holdco",#N/A,FALSE,"Summary Financials";"holdco",#N/A,FALSE,"Summary Financials"}</definedName>
    <definedName name="________wrn8_1" localSheetId="5" hidden="1">{"holdco",#N/A,FALSE,"Summary Financials";"holdco",#N/A,FALSE,"Summary Financials"}</definedName>
    <definedName name="________wrn8_1" localSheetId="6" hidden="1">{"holdco",#N/A,FALSE,"Summary Financials";"holdco",#N/A,FALSE,"Summary Financials"}</definedName>
    <definedName name="________wrn8_1" localSheetId="7" hidden="1">{"holdco",#N/A,FALSE,"Summary Financials";"holdco",#N/A,FALSE,"Summary Financials"}</definedName>
    <definedName name="________wrn8_1" localSheetId="12" hidden="1">{"holdco",#N/A,FALSE,"Summary Financials";"holdco",#N/A,FALSE,"Summary Financials"}</definedName>
    <definedName name="________wrn8_1" localSheetId="13" hidden="1">{"holdco",#N/A,FALSE,"Summary Financials";"holdco",#N/A,FALSE,"Summary Financials"}</definedName>
    <definedName name="________wrn8_1" hidden="1">{"holdco",#N/A,FALSE,"Summary Financials";"holdco",#N/A,FALSE,"Summary Financials"}</definedName>
    <definedName name="________wrn8_2" localSheetId="10" hidden="1">{"holdco",#N/A,FALSE,"Summary Financials";"holdco",#N/A,FALSE,"Summary Financials"}</definedName>
    <definedName name="________wrn8_2" localSheetId="11" hidden="1">{"holdco",#N/A,FALSE,"Summary Financials";"holdco",#N/A,FALSE,"Summary Financials"}</definedName>
    <definedName name="________wrn8_2" localSheetId="4" hidden="1">{"holdco",#N/A,FALSE,"Summary Financials";"holdco",#N/A,FALSE,"Summary Financials"}</definedName>
    <definedName name="________wrn8_2" localSheetId="6" hidden="1">{"holdco",#N/A,FALSE,"Summary Financials";"holdco",#N/A,FALSE,"Summary Financials"}</definedName>
    <definedName name="________wrn8_2" localSheetId="7" hidden="1">{"holdco",#N/A,FALSE,"Summary Financials";"holdco",#N/A,FALSE,"Summary Financials"}</definedName>
    <definedName name="________wrn8_2" hidden="1">{"holdco",#N/A,FALSE,"Summary Financials";"holdco",#N/A,FALSE,"Summary Financials"}</definedName>
    <definedName name="________wrn8_3" localSheetId="10" hidden="1">{"holdco",#N/A,FALSE,"Summary Financials";"holdco",#N/A,FALSE,"Summary Financials"}</definedName>
    <definedName name="________wrn8_3" localSheetId="11" hidden="1">{"holdco",#N/A,FALSE,"Summary Financials";"holdco",#N/A,FALSE,"Summary Financials"}</definedName>
    <definedName name="________wrn8_3" localSheetId="4" hidden="1">{"holdco",#N/A,FALSE,"Summary Financials";"holdco",#N/A,FALSE,"Summary Financials"}</definedName>
    <definedName name="________wrn8_3" localSheetId="6" hidden="1">{"holdco",#N/A,FALSE,"Summary Financials";"holdco",#N/A,FALSE,"Summary Financials"}</definedName>
    <definedName name="________wrn8_3" localSheetId="7" hidden="1">{"holdco",#N/A,FALSE,"Summary Financials";"holdco",#N/A,FALSE,"Summary Financials"}</definedName>
    <definedName name="________wrn8_3" hidden="1">{"holdco",#N/A,FALSE,"Summary Financials";"holdco",#N/A,FALSE,"Summary Financials"}</definedName>
    <definedName name="________wrn8_4" localSheetId="10" hidden="1">{"holdco",#N/A,FALSE,"Summary Financials";"holdco",#N/A,FALSE,"Summary Financials"}</definedName>
    <definedName name="________wrn8_4" localSheetId="11" hidden="1">{"holdco",#N/A,FALSE,"Summary Financials";"holdco",#N/A,FALSE,"Summary Financials"}</definedName>
    <definedName name="________wrn8_4" localSheetId="4" hidden="1">{"holdco",#N/A,FALSE,"Summary Financials";"holdco",#N/A,FALSE,"Summary Financials"}</definedName>
    <definedName name="________wrn8_4" localSheetId="6" hidden="1">{"holdco",#N/A,FALSE,"Summary Financials";"holdco",#N/A,FALSE,"Summary Financials"}</definedName>
    <definedName name="________wrn8_4" localSheetId="7" hidden="1">{"holdco",#N/A,FALSE,"Summary Financials";"holdco",#N/A,FALSE,"Summary Financials"}</definedName>
    <definedName name="________wrn8_4" hidden="1">{"holdco",#N/A,FALSE,"Summary Financials";"holdco",#N/A,FALSE,"Summary Financials"}</definedName>
    <definedName name="_______bb2" localSheetId="10" hidden="1">{#N/A,#N/A,FALSE,"PRJCTED MNTHLY QTY's"}</definedName>
    <definedName name="_______bb2" localSheetId="11" hidden="1">{#N/A,#N/A,FALSE,"PRJCTED MNTHLY QTY's"}</definedName>
    <definedName name="_______bb2" localSheetId="1" hidden="1">{#N/A,#N/A,FALSE,"PRJCTED MNTHLY QTY's"}</definedName>
    <definedName name="_______bb2" localSheetId="4" hidden="1">{#N/A,#N/A,FALSE,"PRJCTED MNTHLY QTY's"}</definedName>
    <definedName name="_______bb2" localSheetId="5" hidden="1">{#N/A,#N/A,FALSE,"PRJCTED MNTHLY QTY's"}</definedName>
    <definedName name="_______bb2" localSheetId="6" hidden="1">{#N/A,#N/A,FALSE,"PRJCTED MNTHLY QTY's"}</definedName>
    <definedName name="_______bb2" localSheetId="7" hidden="1">{#N/A,#N/A,FALSE,"PRJCTED MNTHLY QTY's"}</definedName>
    <definedName name="_______bb2" localSheetId="12" hidden="1">{#N/A,#N/A,FALSE,"PRJCTED MNTHLY QTY's"}</definedName>
    <definedName name="_______bb2" localSheetId="13" hidden="1">{#N/A,#N/A,FALSE,"PRJCTED MNTHLY QTY's"}</definedName>
    <definedName name="_______bb2" hidden="1">{#N/A,#N/A,FALSE,"PRJCTED MNTHLY QTY's"}</definedName>
    <definedName name="_______bb2_1" localSheetId="10" hidden="1">{#N/A,#N/A,FALSE,"PRJCTED MNTHLY QTY's"}</definedName>
    <definedName name="_______bb2_1" localSheetId="11" hidden="1">{#N/A,#N/A,FALSE,"PRJCTED MNTHLY QTY's"}</definedName>
    <definedName name="_______bb2_1" localSheetId="4" hidden="1">{#N/A,#N/A,FALSE,"PRJCTED MNTHLY QTY's"}</definedName>
    <definedName name="_______bb2_1" localSheetId="5" hidden="1">{#N/A,#N/A,FALSE,"PRJCTED MNTHLY QTY's"}</definedName>
    <definedName name="_______bb2_1" localSheetId="6" hidden="1">{#N/A,#N/A,FALSE,"PRJCTED MNTHLY QTY's"}</definedName>
    <definedName name="_______bb2_1" localSheetId="7" hidden="1">{#N/A,#N/A,FALSE,"PRJCTED MNTHLY QTY's"}</definedName>
    <definedName name="_______bb2_1" localSheetId="12" hidden="1">{#N/A,#N/A,FALSE,"PRJCTED MNTHLY QTY's"}</definedName>
    <definedName name="_______bb2_1" localSheetId="13" hidden="1">{#N/A,#N/A,FALSE,"PRJCTED MNTHLY QTY's"}</definedName>
    <definedName name="_______bb2_1" hidden="1">{#N/A,#N/A,FALSE,"PRJCTED MNTHLY QTY's"}</definedName>
    <definedName name="_______bb2_2" localSheetId="10" hidden="1">{#N/A,#N/A,FALSE,"PRJCTED MNTHLY QTY's"}</definedName>
    <definedName name="_______bb2_2" localSheetId="11" hidden="1">{#N/A,#N/A,FALSE,"PRJCTED MNTHLY QTY's"}</definedName>
    <definedName name="_______bb2_2" localSheetId="4" hidden="1">{#N/A,#N/A,FALSE,"PRJCTED MNTHLY QTY's"}</definedName>
    <definedName name="_______bb2_2" localSheetId="6" hidden="1">{#N/A,#N/A,FALSE,"PRJCTED MNTHLY QTY's"}</definedName>
    <definedName name="_______bb2_2" localSheetId="7" hidden="1">{#N/A,#N/A,FALSE,"PRJCTED MNTHLY QTY's"}</definedName>
    <definedName name="_______bb2_2" hidden="1">{#N/A,#N/A,FALSE,"PRJCTED MNTHLY QTY's"}</definedName>
    <definedName name="_______bb2_3" localSheetId="10" hidden="1">{#N/A,#N/A,FALSE,"PRJCTED MNTHLY QTY's"}</definedName>
    <definedName name="_______bb2_3" localSheetId="11" hidden="1">{#N/A,#N/A,FALSE,"PRJCTED MNTHLY QTY's"}</definedName>
    <definedName name="_______bb2_3" localSheetId="4" hidden="1">{#N/A,#N/A,FALSE,"PRJCTED MNTHLY QTY's"}</definedName>
    <definedName name="_______bb2_3" localSheetId="6" hidden="1">{#N/A,#N/A,FALSE,"PRJCTED MNTHLY QTY's"}</definedName>
    <definedName name="_______bb2_3" localSheetId="7" hidden="1">{#N/A,#N/A,FALSE,"PRJCTED MNTHLY QTY's"}</definedName>
    <definedName name="_______bb2_3" hidden="1">{#N/A,#N/A,FALSE,"PRJCTED MNTHLY QTY's"}</definedName>
    <definedName name="_______bb2_4" localSheetId="10" hidden="1">{#N/A,#N/A,FALSE,"PRJCTED MNTHLY QTY's"}</definedName>
    <definedName name="_______bb2_4" localSheetId="11" hidden="1">{#N/A,#N/A,FALSE,"PRJCTED MNTHLY QTY's"}</definedName>
    <definedName name="_______bb2_4" localSheetId="4" hidden="1">{#N/A,#N/A,FALSE,"PRJCTED MNTHLY QTY's"}</definedName>
    <definedName name="_______bb2_4" localSheetId="6" hidden="1">{#N/A,#N/A,FALSE,"PRJCTED MNTHLY QTY's"}</definedName>
    <definedName name="_______bb2_4" localSheetId="7" hidden="1">{#N/A,#N/A,FALSE,"PRJCTED MNTHLY QTY's"}</definedName>
    <definedName name="_______bb2_4" hidden="1">{#N/A,#N/A,FALSE,"PRJCTED MNTHLY QTY's"}</definedName>
    <definedName name="_______Lee5" localSheetId="10" hidden="1">{#VALUE!,#N/A,FALSE,0}</definedName>
    <definedName name="_______Lee5" localSheetId="11" hidden="1">{#VALUE!,#N/A,FALSE,0}</definedName>
    <definedName name="_______Lee5" localSheetId="1" hidden="1">{#VALUE!,#N/A,FALSE,0}</definedName>
    <definedName name="_______Lee5" localSheetId="4" hidden="1">{#VALUE!,#N/A,FALSE,0}</definedName>
    <definedName name="_______Lee5" localSheetId="5" hidden="1">{#VALUE!,#N/A,FALSE,0}</definedName>
    <definedName name="_______Lee5" localSheetId="6" hidden="1">{#VALUE!,#N/A,FALSE,0}</definedName>
    <definedName name="_______Lee5" localSheetId="7" hidden="1">{#VALUE!,#N/A,FALSE,0}</definedName>
    <definedName name="_______Lee5" localSheetId="12" hidden="1">{#VALUE!,#N/A,FALSE,0}</definedName>
    <definedName name="_______Lee5" localSheetId="13" hidden="1">{#VALUE!,#N/A,FALSE,0}</definedName>
    <definedName name="_______Lee5" hidden="1">{#VALUE!,#N/A,FALSE,0}</definedName>
    <definedName name="_______Lee5_1" localSheetId="10" hidden="1">{#VALUE!,#N/A,FALSE,0}</definedName>
    <definedName name="_______Lee5_1" localSheetId="11" hidden="1">{#VALUE!,#N/A,FALSE,0}</definedName>
    <definedName name="_______Lee5_1" localSheetId="4" hidden="1">{#VALUE!,#N/A,FALSE,0}</definedName>
    <definedName name="_______Lee5_1" localSheetId="5" hidden="1">{#VALUE!,#N/A,FALSE,0}</definedName>
    <definedName name="_______Lee5_1" localSheetId="6" hidden="1">{#VALUE!,#N/A,FALSE,0}</definedName>
    <definedName name="_______Lee5_1" localSheetId="7" hidden="1">{#VALUE!,#N/A,FALSE,0}</definedName>
    <definedName name="_______Lee5_1" localSheetId="12" hidden="1">{#VALUE!,#N/A,FALSE,0}</definedName>
    <definedName name="_______Lee5_1" localSheetId="13" hidden="1">{#VALUE!,#N/A,FALSE,0}</definedName>
    <definedName name="_______Lee5_1" hidden="1">{#VALUE!,#N/A,FALSE,0}</definedName>
    <definedName name="_______Lee5_2" localSheetId="10" hidden="1">{#VALUE!,#N/A,FALSE,0}</definedName>
    <definedName name="_______Lee5_2" localSheetId="11" hidden="1">{#VALUE!,#N/A,FALSE,0}</definedName>
    <definedName name="_______Lee5_2" localSheetId="4" hidden="1">{#VALUE!,#N/A,FALSE,0}</definedName>
    <definedName name="_______Lee5_2" localSheetId="6" hidden="1">{#VALUE!,#N/A,FALSE,0}</definedName>
    <definedName name="_______Lee5_2" localSheetId="7" hidden="1">{#VALUE!,#N/A,FALSE,0}</definedName>
    <definedName name="_______Lee5_2" hidden="1">{#VALUE!,#N/A,FALSE,0}</definedName>
    <definedName name="_______Lee5_3" localSheetId="10" hidden="1">{#VALUE!,#N/A,FALSE,0}</definedName>
    <definedName name="_______Lee5_3" localSheetId="11" hidden="1">{#VALUE!,#N/A,FALSE,0}</definedName>
    <definedName name="_______Lee5_3" localSheetId="4" hidden="1">{#VALUE!,#N/A,FALSE,0}</definedName>
    <definedName name="_______Lee5_3" localSheetId="6" hidden="1">{#VALUE!,#N/A,FALSE,0}</definedName>
    <definedName name="_______Lee5_3" localSheetId="7" hidden="1">{#VALUE!,#N/A,FALSE,0}</definedName>
    <definedName name="_______Lee5_3" hidden="1">{#VALUE!,#N/A,FALSE,0}</definedName>
    <definedName name="_______Lee5_4" localSheetId="10" hidden="1">{#VALUE!,#N/A,FALSE,0}</definedName>
    <definedName name="_______Lee5_4" localSheetId="11" hidden="1">{#VALUE!,#N/A,FALSE,0}</definedName>
    <definedName name="_______Lee5_4" localSheetId="4" hidden="1">{#VALUE!,#N/A,FALSE,0}</definedName>
    <definedName name="_______Lee5_4" localSheetId="6" hidden="1">{#VALUE!,#N/A,FALSE,0}</definedName>
    <definedName name="_______Lee5_4" localSheetId="7" hidden="1">{#VALUE!,#N/A,FALSE,0}</definedName>
    <definedName name="_______Lee5_4" hidden="1">{#VALUE!,#N/A,FALSE,0}</definedName>
    <definedName name="______hom1" localSheetId="10" hidden="1">{#N/A,#N/A,FALSE,"Assessment";#N/A,#N/A,FALSE,"Staffing";#N/A,#N/A,FALSE,"Hires";#N/A,#N/A,FALSE,"Assumptions"}</definedName>
    <definedName name="______hom1" localSheetId="11" hidden="1">{#N/A,#N/A,FALSE,"Assessment";#N/A,#N/A,FALSE,"Staffing";#N/A,#N/A,FALSE,"Hires";#N/A,#N/A,FALSE,"Assumptions"}</definedName>
    <definedName name="______hom1" localSheetId="1" hidden="1">{#N/A,#N/A,FALSE,"Assessment";#N/A,#N/A,FALSE,"Staffing";#N/A,#N/A,FALSE,"Hires";#N/A,#N/A,FALSE,"Assumptions"}</definedName>
    <definedName name="______hom1" localSheetId="4" hidden="1">{#N/A,#N/A,FALSE,"Assessment";#N/A,#N/A,FALSE,"Staffing";#N/A,#N/A,FALSE,"Hires";#N/A,#N/A,FALSE,"Assumptions"}</definedName>
    <definedName name="______hom1" localSheetId="5" hidden="1">{#N/A,#N/A,FALSE,"Assessment";#N/A,#N/A,FALSE,"Staffing";#N/A,#N/A,FALSE,"Hires";#N/A,#N/A,FALSE,"Assumptions"}</definedName>
    <definedName name="______hom1" localSheetId="6" hidden="1">{#N/A,#N/A,FALSE,"Assessment";#N/A,#N/A,FALSE,"Staffing";#N/A,#N/A,FALSE,"Hires";#N/A,#N/A,FALSE,"Assumptions"}</definedName>
    <definedName name="______hom1" localSheetId="7" hidden="1">{#N/A,#N/A,FALSE,"Assessment";#N/A,#N/A,FALSE,"Staffing";#N/A,#N/A,FALSE,"Hires";#N/A,#N/A,FALSE,"Assumptions"}</definedName>
    <definedName name="______hom1" localSheetId="12" hidden="1">{#N/A,#N/A,FALSE,"Assessment";#N/A,#N/A,FALSE,"Staffing";#N/A,#N/A,FALSE,"Hires";#N/A,#N/A,FALSE,"Assumptions"}</definedName>
    <definedName name="______hom1" localSheetId="13" hidden="1">{#N/A,#N/A,FALSE,"Assessment";#N/A,#N/A,FALSE,"Staffing";#N/A,#N/A,FALSE,"Hires";#N/A,#N/A,FALSE,"Assumptions"}</definedName>
    <definedName name="______hom1" hidden="1">{#N/A,#N/A,FALSE,"Assessment";#N/A,#N/A,FALSE,"Staffing";#N/A,#N/A,FALSE,"Hires";#N/A,#N/A,FALSE,"Assumptions"}</definedName>
    <definedName name="______hom1_1" localSheetId="10" hidden="1">{#N/A,#N/A,FALSE,"Assessment";#N/A,#N/A,FALSE,"Staffing";#N/A,#N/A,FALSE,"Hires";#N/A,#N/A,FALSE,"Assumptions"}</definedName>
    <definedName name="______hom1_1" localSheetId="11" hidden="1">{#N/A,#N/A,FALSE,"Assessment";#N/A,#N/A,FALSE,"Staffing";#N/A,#N/A,FALSE,"Hires";#N/A,#N/A,FALSE,"Assumptions"}</definedName>
    <definedName name="______hom1_1" localSheetId="4" hidden="1">{#N/A,#N/A,FALSE,"Assessment";#N/A,#N/A,FALSE,"Staffing";#N/A,#N/A,FALSE,"Hires";#N/A,#N/A,FALSE,"Assumptions"}</definedName>
    <definedName name="______hom1_1" localSheetId="5" hidden="1">{#N/A,#N/A,FALSE,"Assessment";#N/A,#N/A,FALSE,"Staffing";#N/A,#N/A,FALSE,"Hires";#N/A,#N/A,FALSE,"Assumptions"}</definedName>
    <definedName name="______hom1_1" localSheetId="6" hidden="1">{#N/A,#N/A,FALSE,"Assessment";#N/A,#N/A,FALSE,"Staffing";#N/A,#N/A,FALSE,"Hires";#N/A,#N/A,FALSE,"Assumptions"}</definedName>
    <definedName name="______hom1_1" localSheetId="7" hidden="1">{#N/A,#N/A,FALSE,"Assessment";#N/A,#N/A,FALSE,"Staffing";#N/A,#N/A,FALSE,"Hires";#N/A,#N/A,FALSE,"Assumptions"}</definedName>
    <definedName name="______hom1_1" localSheetId="12" hidden="1">{#N/A,#N/A,FALSE,"Assessment";#N/A,#N/A,FALSE,"Staffing";#N/A,#N/A,FALSE,"Hires";#N/A,#N/A,FALSE,"Assumptions"}</definedName>
    <definedName name="______hom1_1" localSheetId="13" hidden="1">{#N/A,#N/A,FALSE,"Assessment";#N/A,#N/A,FALSE,"Staffing";#N/A,#N/A,FALSE,"Hires";#N/A,#N/A,FALSE,"Assumptions"}</definedName>
    <definedName name="______hom1_1" hidden="1">{#N/A,#N/A,FALSE,"Assessment";#N/A,#N/A,FALSE,"Staffing";#N/A,#N/A,FALSE,"Hires";#N/A,#N/A,FALSE,"Assumptions"}</definedName>
    <definedName name="______hom1_2" localSheetId="10" hidden="1">{#N/A,#N/A,FALSE,"Assessment";#N/A,#N/A,FALSE,"Staffing";#N/A,#N/A,FALSE,"Hires";#N/A,#N/A,FALSE,"Assumptions"}</definedName>
    <definedName name="______hom1_2" localSheetId="11" hidden="1">{#N/A,#N/A,FALSE,"Assessment";#N/A,#N/A,FALSE,"Staffing";#N/A,#N/A,FALSE,"Hires";#N/A,#N/A,FALSE,"Assumptions"}</definedName>
    <definedName name="______hom1_2" localSheetId="4" hidden="1">{#N/A,#N/A,FALSE,"Assessment";#N/A,#N/A,FALSE,"Staffing";#N/A,#N/A,FALSE,"Hires";#N/A,#N/A,FALSE,"Assumptions"}</definedName>
    <definedName name="______hom1_2" localSheetId="6" hidden="1">{#N/A,#N/A,FALSE,"Assessment";#N/A,#N/A,FALSE,"Staffing";#N/A,#N/A,FALSE,"Hires";#N/A,#N/A,FALSE,"Assumptions"}</definedName>
    <definedName name="______hom1_2" localSheetId="7" hidden="1">{#N/A,#N/A,FALSE,"Assessment";#N/A,#N/A,FALSE,"Staffing";#N/A,#N/A,FALSE,"Hires";#N/A,#N/A,FALSE,"Assumptions"}</definedName>
    <definedName name="______hom1_2" hidden="1">{#N/A,#N/A,FALSE,"Assessment";#N/A,#N/A,FALSE,"Staffing";#N/A,#N/A,FALSE,"Hires";#N/A,#N/A,FALSE,"Assumptions"}</definedName>
    <definedName name="______hom1_3" localSheetId="10" hidden="1">{#N/A,#N/A,FALSE,"Assessment";#N/A,#N/A,FALSE,"Staffing";#N/A,#N/A,FALSE,"Hires";#N/A,#N/A,FALSE,"Assumptions"}</definedName>
    <definedName name="______hom1_3" localSheetId="11" hidden="1">{#N/A,#N/A,FALSE,"Assessment";#N/A,#N/A,FALSE,"Staffing";#N/A,#N/A,FALSE,"Hires";#N/A,#N/A,FALSE,"Assumptions"}</definedName>
    <definedName name="______hom1_3" localSheetId="4" hidden="1">{#N/A,#N/A,FALSE,"Assessment";#N/A,#N/A,FALSE,"Staffing";#N/A,#N/A,FALSE,"Hires";#N/A,#N/A,FALSE,"Assumptions"}</definedName>
    <definedName name="______hom1_3" localSheetId="6" hidden="1">{#N/A,#N/A,FALSE,"Assessment";#N/A,#N/A,FALSE,"Staffing";#N/A,#N/A,FALSE,"Hires";#N/A,#N/A,FALSE,"Assumptions"}</definedName>
    <definedName name="______hom1_3" localSheetId="7" hidden="1">{#N/A,#N/A,FALSE,"Assessment";#N/A,#N/A,FALSE,"Staffing";#N/A,#N/A,FALSE,"Hires";#N/A,#N/A,FALSE,"Assumptions"}</definedName>
    <definedName name="______hom1_3" hidden="1">{#N/A,#N/A,FALSE,"Assessment";#N/A,#N/A,FALSE,"Staffing";#N/A,#N/A,FALSE,"Hires";#N/A,#N/A,FALSE,"Assumptions"}</definedName>
    <definedName name="______hom1_4" localSheetId="10" hidden="1">{#N/A,#N/A,FALSE,"Assessment";#N/A,#N/A,FALSE,"Staffing";#N/A,#N/A,FALSE,"Hires";#N/A,#N/A,FALSE,"Assumptions"}</definedName>
    <definedName name="______hom1_4" localSheetId="11" hidden="1">{#N/A,#N/A,FALSE,"Assessment";#N/A,#N/A,FALSE,"Staffing";#N/A,#N/A,FALSE,"Hires";#N/A,#N/A,FALSE,"Assumptions"}</definedName>
    <definedName name="______hom1_4" localSheetId="4" hidden="1">{#N/A,#N/A,FALSE,"Assessment";#N/A,#N/A,FALSE,"Staffing";#N/A,#N/A,FALSE,"Hires";#N/A,#N/A,FALSE,"Assumptions"}</definedName>
    <definedName name="______hom1_4" localSheetId="6" hidden="1">{#N/A,#N/A,FALSE,"Assessment";#N/A,#N/A,FALSE,"Staffing";#N/A,#N/A,FALSE,"Hires";#N/A,#N/A,FALSE,"Assumptions"}</definedName>
    <definedName name="______hom1_4" localSheetId="7" hidden="1">{#N/A,#N/A,FALSE,"Assessment";#N/A,#N/A,FALSE,"Staffing";#N/A,#N/A,FALSE,"Hires";#N/A,#N/A,FALSE,"Assumptions"}</definedName>
    <definedName name="______hom1_4" hidden="1">{#N/A,#N/A,FALSE,"Assessment";#N/A,#N/A,FALSE,"Staffing";#N/A,#N/A,FALSE,"Hires";#N/A,#N/A,FALSE,"Assumptions"}</definedName>
    <definedName name="______k1" localSheetId="10" hidden="1">{#N/A,#N/A,FALSE,"Assessment";#N/A,#N/A,FALSE,"Staffing";#N/A,#N/A,FALSE,"Hires";#N/A,#N/A,FALSE,"Assumptions"}</definedName>
    <definedName name="______k1" localSheetId="11" hidden="1">{#N/A,#N/A,FALSE,"Assessment";#N/A,#N/A,FALSE,"Staffing";#N/A,#N/A,FALSE,"Hires";#N/A,#N/A,FALSE,"Assumptions"}</definedName>
    <definedName name="______k1" localSheetId="1" hidden="1">{#N/A,#N/A,FALSE,"Assessment";#N/A,#N/A,FALSE,"Staffing";#N/A,#N/A,FALSE,"Hires";#N/A,#N/A,FALSE,"Assumptions"}</definedName>
    <definedName name="______k1" localSheetId="4" hidden="1">{#N/A,#N/A,FALSE,"Assessment";#N/A,#N/A,FALSE,"Staffing";#N/A,#N/A,FALSE,"Hires";#N/A,#N/A,FALSE,"Assumptions"}</definedName>
    <definedName name="______k1" localSheetId="5" hidden="1">{#N/A,#N/A,FALSE,"Assessment";#N/A,#N/A,FALSE,"Staffing";#N/A,#N/A,FALSE,"Hires";#N/A,#N/A,FALSE,"Assumptions"}</definedName>
    <definedName name="______k1" localSheetId="6" hidden="1">{#N/A,#N/A,FALSE,"Assessment";#N/A,#N/A,FALSE,"Staffing";#N/A,#N/A,FALSE,"Hires";#N/A,#N/A,FALSE,"Assumptions"}</definedName>
    <definedName name="______k1" localSheetId="7" hidden="1">{#N/A,#N/A,FALSE,"Assessment";#N/A,#N/A,FALSE,"Staffing";#N/A,#N/A,FALSE,"Hires";#N/A,#N/A,FALSE,"Assumptions"}</definedName>
    <definedName name="______k1" localSheetId="12" hidden="1">{#N/A,#N/A,FALSE,"Assessment";#N/A,#N/A,FALSE,"Staffing";#N/A,#N/A,FALSE,"Hires";#N/A,#N/A,FALSE,"Assumptions"}</definedName>
    <definedName name="______k1" localSheetId="13" hidden="1">{#N/A,#N/A,FALSE,"Assessment";#N/A,#N/A,FALSE,"Staffing";#N/A,#N/A,FALSE,"Hires";#N/A,#N/A,FALSE,"Assumptions"}</definedName>
    <definedName name="______k1" hidden="1">{#N/A,#N/A,FALSE,"Assessment";#N/A,#N/A,FALSE,"Staffing";#N/A,#N/A,FALSE,"Hires";#N/A,#N/A,FALSE,"Assumptions"}</definedName>
    <definedName name="______k1_1" localSheetId="10" hidden="1">{#N/A,#N/A,FALSE,"Assessment";#N/A,#N/A,FALSE,"Staffing";#N/A,#N/A,FALSE,"Hires";#N/A,#N/A,FALSE,"Assumptions"}</definedName>
    <definedName name="______k1_1" localSheetId="11" hidden="1">{#N/A,#N/A,FALSE,"Assessment";#N/A,#N/A,FALSE,"Staffing";#N/A,#N/A,FALSE,"Hires";#N/A,#N/A,FALSE,"Assumptions"}</definedName>
    <definedName name="______k1_1" localSheetId="4" hidden="1">{#N/A,#N/A,FALSE,"Assessment";#N/A,#N/A,FALSE,"Staffing";#N/A,#N/A,FALSE,"Hires";#N/A,#N/A,FALSE,"Assumptions"}</definedName>
    <definedName name="______k1_1" localSheetId="5" hidden="1">{#N/A,#N/A,FALSE,"Assessment";#N/A,#N/A,FALSE,"Staffing";#N/A,#N/A,FALSE,"Hires";#N/A,#N/A,FALSE,"Assumptions"}</definedName>
    <definedName name="______k1_1" localSheetId="6" hidden="1">{#N/A,#N/A,FALSE,"Assessment";#N/A,#N/A,FALSE,"Staffing";#N/A,#N/A,FALSE,"Hires";#N/A,#N/A,FALSE,"Assumptions"}</definedName>
    <definedName name="______k1_1" localSheetId="7" hidden="1">{#N/A,#N/A,FALSE,"Assessment";#N/A,#N/A,FALSE,"Staffing";#N/A,#N/A,FALSE,"Hires";#N/A,#N/A,FALSE,"Assumptions"}</definedName>
    <definedName name="______k1_1" localSheetId="12" hidden="1">{#N/A,#N/A,FALSE,"Assessment";#N/A,#N/A,FALSE,"Staffing";#N/A,#N/A,FALSE,"Hires";#N/A,#N/A,FALSE,"Assumptions"}</definedName>
    <definedName name="______k1_1" localSheetId="13" hidden="1">{#N/A,#N/A,FALSE,"Assessment";#N/A,#N/A,FALSE,"Staffing";#N/A,#N/A,FALSE,"Hires";#N/A,#N/A,FALSE,"Assumptions"}</definedName>
    <definedName name="______k1_1" hidden="1">{#N/A,#N/A,FALSE,"Assessment";#N/A,#N/A,FALSE,"Staffing";#N/A,#N/A,FALSE,"Hires";#N/A,#N/A,FALSE,"Assumptions"}</definedName>
    <definedName name="______k1_2" localSheetId="10" hidden="1">{#N/A,#N/A,FALSE,"Assessment";#N/A,#N/A,FALSE,"Staffing";#N/A,#N/A,FALSE,"Hires";#N/A,#N/A,FALSE,"Assumptions"}</definedName>
    <definedName name="______k1_2" localSheetId="11" hidden="1">{#N/A,#N/A,FALSE,"Assessment";#N/A,#N/A,FALSE,"Staffing";#N/A,#N/A,FALSE,"Hires";#N/A,#N/A,FALSE,"Assumptions"}</definedName>
    <definedName name="______k1_2" localSheetId="4" hidden="1">{#N/A,#N/A,FALSE,"Assessment";#N/A,#N/A,FALSE,"Staffing";#N/A,#N/A,FALSE,"Hires";#N/A,#N/A,FALSE,"Assumptions"}</definedName>
    <definedName name="______k1_2" localSheetId="6" hidden="1">{#N/A,#N/A,FALSE,"Assessment";#N/A,#N/A,FALSE,"Staffing";#N/A,#N/A,FALSE,"Hires";#N/A,#N/A,FALSE,"Assumptions"}</definedName>
    <definedName name="______k1_2" localSheetId="7" hidden="1">{#N/A,#N/A,FALSE,"Assessment";#N/A,#N/A,FALSE,"Staffing";#N/A,#N/A,FALSE,"Hires";#N/A,#N/A,FALSE,"Assumptions"}</definedName>
    <definedName name="______k1_2" hidden="1">{#N/A,#N/A,FALSE,"Assessment";#N/A,#N/A,FALSE,"Staffing";#N/A,#N/A,FALSE,"Hires";#N/A,#N/A,FALSE,"Assumptions"}</definedName>
    <definedName name="______k1_3" localSheetId="10" hidden="1">{#N/A,#N/A,FALSE,"Assessment";#N/A,#N/A,FALSE,"Staffing";#N/A,#N/A,FALSE,"Hires";#N/A,#N/A,FALSE,"Assumptions"}</definedName>
    <definedName name="______k1_3" localSheetId="11" hidden="1">{#N/A,#N/A,FALSE,"Assessment";#N/A,#N/A,FALSE,"Staffing";#N/A,#N/A,FALSE,"Hires";#N/A,#N/A,FALSE,"Assumptions"}</definedName>
    <definedName name="______k1_3" localSheetId="4" hidden="1">{#N/A,#N/A,FALSE,"Assessment";#N/A,#N/A,FALSE,"Staffing";#N/A,#N/A,FALSE,"Hires";#N/A,#N/A,FALSE,"Assumptions"}</definedName>
    <definedName name="______k1_3" localSheetId="6" hidden="1">{#N/A,#N/A,FALSE,"Assessment";#N/A,#N/A,FALSE,"Staffing";#N/A,#N/A,FALSE,"Hires";#N/A,#N/A,FALSE,"Assumptions"}</definedName>
    <definedName name="______k1_3" localSheetId="7" hidden="1">{#N/A,#N/A,FALSE,"Assessment";#N/A,#N/A,FALSE,"Staffing";#N/A,#N/A,FALSE,"Hires";#N/A,#N/A,FALSE,"Assumptions"}</definedName>
    <definedName name="______k1_3" hidden="1">{#N/A,#N/A,FALSE,"Assessment";#N/A,#N/A,FALSE,"Staffing";#N/A,#N/A,FALSE,"Hires";#N/A,#N/A,FALSE,"Assumptions"}</definedName>
    <definedName name="______k1_4" localSheetId="10" hidden="1">{#N/A,#N/A,FALSE,"Assessment";#N/A,#N/A,FALSE,"Staffing";#N/A,#N/A,FALSE,"Hires";#N/A,#N/A,FALSE,"Assumptions"}</definedName>
    <definedName name="______k1_4" localSheetId="11" hidden="1">{#N/A,#N/A,FALSE,"Assessment";#N/A,#N/A,FALSE,"Staffing";#N/A,#N/A,FALSE,"Hires";#N/A,#N/A,FALSE,"Assumptions"}</definedName>
    <definedName name="______k1_4" localSheetId="4" hidden="1">{#N/A,#N/A,FALSE,"Assessment";#N/A,#N/A,FALSE,"Staffing";#N/A,#N/A,FALSE,"Hires";#N/A,#N/A,FALSE,"Assumptions"}</definedName>
    <definedName name="______k1_4" localSheetId="6" hidden="1">{#N/A,#N/A,FALSE,"Assessment";#N/A,#N/A,FALSE,"Staffing";#N/A,#N/A,FALSE,"Hires";#N/A,#N/A,FALSE,"Assumptions"}</definedName>
    <definedName name="______k1_4" localSheetId="7" hidden="1">{#N/A,#N/A,FALSE,"Assessment";#N/A,#N/A,FALSE,"Staffing";#N/A,#N/A,FALSE,"Hires";#N/A,#N/A,FALSE,"Assumptions"}</definedName>
    <definedName name="______k1_4" hidden="1">{#N/A,#N/A,FALSE,"Assessment";#N/A,#N/A,FALSE,"Staffing";#N/A,#N/A,FALSE,"Hires";#N/A,#N/A,FALSE,"Assumptions"}</definedName>
    <definedName name="______kk1" localSheetId="10" hidden="1">{#N/A,#N/A,FALSE,"Assessment";#N/A,#N/A,FALSE,"Staffing";#N/A,#N/A,FALSE,"Hires";#N/A,#N/A,FALSE,"Assumptions"}</definedName>
    <definedName name="______kk1" localSheetId="11" hidden="1">{#N/A,#N/A,FALSE,"Assessment";#N/A,#N/A,FALSE,"Staffing";#N/A,#N/A,FALSE,"Hires";#N/A,#N/A,FALSE,"Assumptions"}</definedName>
    <definedName name="______kk1" localSheetId="1" hidden="1">{#N/A,#N/A,FALSE,"Assessment";#N/A,#N/A,FALSE,"Staffing";#N/A,#N/A,FALSE,"Hires";#N/A,#N/A,FALSE,"Assumptions"}</definedName>
    <definedName name="______kk1" localSheetId="4" hidden="1">{#N/A,#N/A,FALSE,"Assessment";#N/A,#N/A,FALSE,"Staffing";#N/A,#N/A,FALSE,"Hires";#N/A,#N/A,FALSE,"Assumptions"}</definedName>
    <definedName name="______kk1" localSheetId="5" hidden="1">{#N/A,#N/A,FALSE,"Assessment";#N/A,#N/A,FALSE,"Staffing";#N/A,#N/A,FALSE,"Hires";#N/A,#N/A,FALSE,"Assumptions"}</definedName>
    <definedName name="______kk1" localSheetId="6" hidden="1">{#N/A,#N/A,FALSE,"Assessment";#N/A,#N/A,FALSE,"Staffing";#N/A,#N/A,FALSE,"Hires";#N/A,#N/A,FALSE,"Assumptions"}</definedName>
    <definedName name="______kk1" localSheetId="7" hidden="1">{#N/A,#N/A,FALSE,"Assessment";#N/A,#N/A,FALSE,"Staffing";#N/A,#N/A,FALSE,"Hires";#N/A,#N/A,FALSE,"Assumptions"}</definedName>
    <definedName name="______kk1" localSheetId="12" hidden="1">{#N/A,#N/A,FALSE,"Assessment";#N/A,#N/A,FALSE,"Staffing";#N/A,#N/A,FALSE,"Hires";#N/A,#N/A,FALSE,"Assumptions"}</definedName>
    <definedName name="______kk1" localSheetId="13" hidden="1">{#N/A,#N/A,FALSE,"Assessment";#N/A,#N/A,FALSE,"Staffing";#N/A,#N/A,FALSE,"Hires";#N/A,#N/A,FALSE,"Assumptions"}</definedName>
    <definedName name="______kk1" hidden="1">{#N/A,#N/A,FALSE,"Assessment";#N/A,#N/A,FALSE,"Staffing";#N/A,#N/A,FALSE,"Hires";#N/A,#N/A,FALSE,"Assumptions"}</definedName>
    <definedName name="______kk1_1" localSheetId="10" hidden="1">{#N/A,#N/A,FALSE,"Assessment";#N/A,#N/A,FALSE,"Staffing";#N/A,#N/A,FALSE,"Hires";#N/A,#N/A,FALSE,"Assumptions"}</definedName>
    <definedName name="______kk1_1" localSheetId="11" hidden="1">{#N/A,#N/A,FALSE,"Assessment";#N/A,#N/A,FALSE,"Staffing";#N/A,#N/A,FALSE,"Hires";#N/A,#N/A,FALSE,"Assumptions"}</definedName>
    <definedName name="______kk1_1" localSheetId="4" hidden="1">{#N/A,#N/A,FALSE,"Assessment";#N/A,#N/A,FALSE,"Staffing";#N/A,#N/A,FALSE,"Hires";#N/A,#N/A,FALSE,"Assumptions"}</definedName>
    <definedName name="______kk1_1" localSheetId="5" hidden="1">{#N/A,#N/A,FALSE,"Assessment";#N/A,#N/A,FALSE,"Staffing";#N/A,#N/A,FALSE,"Hires";#N/A,#N/A,FALSE,"Assumptions"}</definedName>
    <definedName name="______kk1_1" localSheetId="6" hidden="1">{#N/A,#N/A,FALSE,"Assessment";#N/A,#N/A,FALSE,"Staffing";#N/A,#N/A,FALSE,"Hires";#N/A,#N/A,FALSE,"Assumptions"}</definedName>
    <definedName name="______kk1_1" localSheetId="7" hidden="1">{#N/A,#N/A,FALSE,"Assessment";#N/A,#N/A,FALSE,"Staffing";#N/A,#N/A,FALSE,"Hires";#N/A,#N/A,FALSE,"Assumptions"}</definedName>
    <definedName name="______kk1_1" localSheetId="12" hidden="1">{#N/A,#N/A,FALSE,"Assessment";#N/A,#N/A,FALSE,"Staffing";#N/A,#N/A,FALSE,"Hires";#N/A,#N/A,FALSE,"Assumptions"}</definedName>
    <definedName name="______kk1_1" localSheetId="13" hidden="1">{#N/A,#N/A,FALSE,"Assessment";#N/A,#N/A,FALSE,"Staffing";#N/A,#N/A,FALSE,"Hires";#N/A,#N/A,FALSE,"Assumptions"}</definedName>
    <definedName name="______kk1_1" hidden="1">{#N/A,#N/A,FALSE,"Assessment";#N/A,#N/A,FALSE,"Staffing";#N/A,#N/A,FALSE,"Hires";#N/A,#N/A,FALSE,"Assumptions"}</definedName>
    <definedName name="______kk1_2" localSheetId="10" hidden="1">{#N/A,#N/A,FALSE,"Assessment";#N/A,#N/A,FALSE,"Staffing";#N/A,#N/A,FALSE,"Hires";#N/A,#N/A,FALSE,"Assumptions"}</definedName>
    <definedName name="______kk1_2" localSheetId="11" hidden="1">{#N/A,#N/A,FALSE,"Assessment";#N/A,#N/A,FALSE,"Staffing";#N/A,#N/A,FALSE,"Hires";#N/A,#N/A,FALSE,"Assumptions"}</definedName>
    <definedName name="______kk1_2" localSheetId="4" hidden="1">{#N/A,#N/A,FALSE,"Assessment";#N/A,#N/A,FALSE,"Staffing";#N/A,#N/A,FALSE,"Hires";#N/A,#N/A,FALSE,"Assumptions"}</definedName>
    <definedName name="______kk1_2" localSheetId="6" hidden="1">{#N/A,#N/A,FALSE,"Assessment";#N/A,#N/A,FALSE,"Staffing";#N/A,#N/A,FALSE,"Hires";#N/A,#N/A,FALSE,"Assumptions"}</definedName>
    <definedName name="______kk1_2" localSheetId="7" hidden="1">{#N/A,#N/A,FALSE,"Assessment";#N/A,#N/A,FALSE,"Staffing";#N/A,#N/A,FALSE,"Hires";#N/A,#N/A,FALSE,"Assumptions"}</definedName>
    <definedName name="______kk1_2" hidden="1">{#N/A,#N/A,FALSE,"Assessment";#N/A,#N/A,FALSE,"Staffing";#N/A,#N/A,FALSE,"Hires";#N/A,#N/A,FALSE,"Assumptions"}</definedName>
    <definedName name="______kk1_3" localSheetId="10" hidden="1">{#N/A,#N/A,FALSE,"Assessment";#N/A,#N/A,FALSE,"Staffing";#N/A,#N/A,FALSE,"Hires";#N/A,#N/A,FALSE,"Assumptions"}</definedName>
    <definedName name="______kk1_3" localSheetId="11" hidden="1">{#N/A,#N/A,FALSE,"Assessment";#N/A,#N/A,FALSE,"Staffing";#N/A,#N/A,FALSE,"Hires";#N/A,#N/A,FALSE,"Assumptions"}</definedName>
    <definedName name="______kk1_3" localSheetId="4" hidden="1">{#N/A,#N/A,FALSE,"Assessment";#N/A,#N/A,FALSE,"Staffing";#N/A,#N/A,FALSE,"Hires";#N/A,#N/A,FALSE,"Assumptions"}</definedName>
    <definedName name="______kk1_3" localSheetId="6" hidden="1">{#N/A,#N/A,FALSE,"Assessment";#N/A,#N/A,FALSE,"Staffing";#N/A,#N/A,FALSE,"Hires";#N/A,#N/A,FALSE,"Assumptions"}</definedName>
    <definedName name="______kk1_3" localSheetId="7" hidden="1">{#N/A,#N/A,FALSE,"Assessment";#N/A,#N/A,FALSE,"Staffing";#N/A,#N/A,FALSE,"Hires";#N/A,#N/A,FALSE,"Assumptions"}</definedName>
    <definedName name="______kk1_3" hidden="1">{#N/A,#N/A,FALSE,"Assessment";#N/A,#N/A,FALSE,"Staffing";#N/A,#N/A,FALSE,"Hires";#N/A,#N/A,FALSE,"Assumptions"}</definedName>
    <definedName name="______kk1_4" localSheetId="10" hidden="1">{#N/A,#N/A,FALSE,"Assessment";#N/A,#N/A,FALSE,"Staffing";#N/A,#N/A,FALSE,"Hires";#N/A,#N/A,FALSE,"Assumptions"}</definedName>
    <definedName name="______kk1_4" localSheetId="11" hidden="1">{#N/A,#N/A,FALSE,"Assessment";#N/A,#N/A,FALSE,"Staffing";#N/A,#N/A,FALSE,"Hires";#N/A,#N/A,FALSE,"Assumptions"}</definedName>
    <definedName name="______kk1_4" localSheetId="4" hidden="1">{#N/A,#N/A,FALSE,"Assessment";#N/A,#N/A,FALSE,"Staffing";#N/A,#N/A,FALSE,"Hires";#N/A,#N/A,FALSE,"Assumptions"}</definedName>
    <definedName name="______kk1_4" localSheetId="6" hidden="1">{#N/A,#N/A,FALSE,"Assessment";#N/A,#N/A,FALSE,"Staffing";#N/A,#N/A,FALSE,"Hires";#N/A,#N/A,FALSE,"Assumptions"}</definedName>
    <definedName name="______kk1_4" localSheetId="7" hidden="1">{#N/A,#N/A,FALSE,"Assessment";#N/A,#N/A,FALSE,"Staffing";#N/A,#N/A,FALSE,"Hires";#N/A,#N/A,FALSE,"Assumptions"}</definedName>
    <definedName name="______kk1_4" hidden="1">{#N/A,#N/A,FALSE,"Assessment";#N/A,#N/A,FALSE,"Staffing";#N/A,#N/A,FALSE,"Hires";#N/A,#N/A,FALSE,"Assumptions"}</definedName>
    <definedName name="______KKK1" localSheetId="10" hidden="1">{#N/A,#N/A,FALSE,"Assessment";#N/A,#N/A,FALSE,"Staffing";#N/A,#N/A,FALSE,"Hires";#N/A,#N/A,FALSE,"Assumptions"}</definedName>
    <definedName name="______KKK1" localSheetId="11" hidden="1">{#N/A,#N/A,FALSE,"Assessment";#N/A,#N/A,FALSE,"Staffing";#N/A,#N/A,FALSE,"Hires";#N/A,#N/A,FALSE,"Assumptions"}</definedName>
    <definedName name="______KKK1" localSheetId="1" hidden="1">{#N/A,#N/A,FALSE,"Assessment";#N/A,#N/A,FALSE,"Staffing";#N/A,#N/A,FALSE,"Hires";#N/A,#N/A,FALSE,"Assumptions"}</definedName>
    <definedName name="______KKK1" localSheetId="4" hidden="1">{#N/A,#N/A,FALSE,"Assessment";#N/A,#N/A,FALSE,"Staffing";#N/A,#N/A,FALSE,"Hires";#N/A,#N/A,FALSE,"Assumptions"}</definedName>
    <definedName name="______KKK1" localSheetId="5" hidden="1">{#N/A,#N/A,FALSE,"Assessment";#N/A,#N/A,FALSE,"Staffing";#N/A,#N/A,FALSE,"Hires";#N/A,#N/A,FALSE,"Assumptions"}</definedName>
    <definedName name="______KKK1" localSheetId="6" hidden="1">{#N/A,#N/A,FALSE,"Assessment";#N/A,#N/A,FALSE,"Staffing";#N/A,#N/A,FALSE,"Hires";#N/A,#N/A,FALSE,"Assumptions"}</definedName>
    <definedName name="______KKK1" localSheetId="7" hidden="1">{#N/A,#N/A,FALSE,"Assessment";#N/A,#N/A,FALSE,"Staffing";#N/A,#N/A,FALSE,"Hires";#N/A,#N/A,FALSE,"Assumptions"}</definedName>
    <definedName name="______KKK1" localSheetId="12" hidden="1">{#N/A,#N/A,FALSE,"Assessment";#N/A,#N/A,FALSE,"Staffing";#N/A,#N/A,FALSE,"Hires";#N/A,#N/A,FALSE,"Assumptions"}</definedName>
    <definedName name="______KKK1" localSheetId="13" hidden="1">{#N/A,#N/A,FALSE,"Assessment";#N/A,#N/A,FALSE,"Staffing";#N/A,#N/A,FALSE,"Hires";#N/A,#N/A,FALSE,"Assumptions"}</definedName>
    <definedName name="______KKK1" hidden="1">{#N/A,#N/A,FALSE,"Assessment";#N/A,#N/A,FALSE,"Staffing";#N/A,#N/A,FALSE,"Hires";#N/A,#N/A,FALSE,"Assumptions"}</definedName>
    <definedName name="______KKK1_1" localSheetId="10" hidden="1">{#N/A,#N/A,FALSE,"Assessment";#N/A,#N/A,FALSE,"Staffing";#N/A,#N/A,FALSE,"Hires";#N/A,#N/A,FALSE,"Assumptions"}</definedName>
    <definedName name="______KKK1_1" localSheetId="11" hidden="1">{#N/A,#N/A,FALSE,"Assessment";#N/A,#N/A,FALSE,"Staffing";#N/A,#N/A,FALSE,"Hires";#N/A,#N/A,FALSE,"Assumptions"}</definedName>
    <definedName name="______KKK1_1" localSheetId="4" hidden="1">{#N/A,#N/A,FALSE,"Assessment";#N/A,#N/A,FALSE,"Staffing";#N/A,#N/A,FALSE,"Hires";#N/A,#N/A,FALSE,"Assumptions"}</definedName>
    <definedName name="______KKK1_1" localSheetId="5" hidden="1">{#N/A,#N/A,FALSE,"Assessment";#N/A,#N/A,FALSE,"Staffing";#N/A,#N/A,FALSE,"Hires";#N/A,#N/A,FALSE,"Assumptions"}</definedName>
    <definedName name="______KKK1_1" localSheetId="6" hidden="1">{#N/A,#N/A,FALSE,"Assessment";#N/A,#N/A,FALSE,"Staffing";#N/A,#N/A,FALSE,"Hires";#N/A,#N/A,FALSE,"Assumptions"}</definedName>
    <definedName name="______KKK1_1" localSheetId="7" hidden="1">{#N/A,#N/A,FALSE,"Assessment";#N/A,#N/A,FALSE,"Staffing";#N/A,#N/A,FALSE,"Hires";#N/A,#N/A,FALSE,"Assumptions"}</definedName>
    <definedName name="______KKK1_1" localSheetId="12" hidden="1">{#N/A,#N/A,FALSE,"Assessment";#N/A,#N/A,FALSE,"Staffing";#N/A,#N/A,FALSE,"Hires";#N/A,#N/A,FALSE,"Assumptions"}</definedName>
    <definedName name="______KKK1_1" localSheetId="13" hidden="1">{#N/A,#N/A,FALSE,"Assessment";#N/A,#N/A,FALSE,"Staffing";#N/A,#N/A,FALSE,"Hires";#N/A,#N/A,FALSE,"Assumptions"}</definedName>
    <definedName name="______KKK1_1" hidden="1">{#N/A,#N/A,FALSE,"Assessment";#N/A,#N/A,FALSE,"Staffing";#N/A,#N/A,FALSE,"Hires";#N/A,#N/A,FALSE,"Assumptions"}</definedName>
    <definedName name="______KKK1_2" localSheetId="10" hidden="1">{#N/A,#N/A,FALSE,"Assessment";#N/A,#N/A,FALSE,"Staffing";#N/A,#N/A,FALSE,"Hires";#N/A,#N/A,FALSE,"Assumptions"}</definedName>
    <definedName name="______KKK1_2" localSheetId="11" hidden="1">{#N/A,#N/A,FALSE,"Assessment";#N/A,#N/A,FALSE,"Staffing";#N/A,#N/A,FALSE,"Hires";#N/A,#N/A,FALSE,"Assumptions"}</definedName>
    <definedName name="______KKK1_2" localSheetId="4" hidden="1">{#N/A,#N/A,FALSE,"Assessment";#N/A,#N/A,FALSE,"Staffing";#N/A,#N/A,FALSE,"Hires";#N/A,#N/A,FALSE,"Assumptions"}</definedName>
    <definedName name="______KKK1_2" localSheetId="6" hidden="1">{#N/A,#N/A,FALSE,"Assessment";#N/A,#N/A,FALSE,"Staffing";#N/A,#N/A,FALSE,"Hires";#N/A,#N/A,FALSE,"Assumptions"}</definedName>
    <definedName name="______KKK1_2" localSheetId="7" hidden="1">{#N/A,#N/A,FALSE,"Assessment";#N/A,#N/A,FALSE,"Staffing";#N/A,#N/A,FALSE,"Hires";#N/A,#N/A,FALSE,"Assumptions"}</definedName>
    <definedName name="______KKK1_2" hidden="1">{#N/A,#N/A,FALSE,"Assessment";#N/A,#N/A,FALSE,"Staffing";#N/A,#N/A,FALSE,"Hires";#N/A,#N/A,FALSE,"Assumptions"}</definedName>
    <definedName name="______KKK1_3" localSheetId="10" hidden="1">{#N/A,#N/A,FALSE,"Assessment";#N/A,#N/A,FALSE,"Staffing";#N/A,#N/A,FALSE,"Hires";#N/A,#N/A,FALSE,"Assumptions"}</definedName>
    <definedName name="______KKK1_3" localSheetId="11" hidden="1">{#N/A,#N/A,FALSE,"Assessment";#N/A,#N/A,FALSE,"Staffing";#N/A,#N/A,FALSE,"Hires";#N/A,#N/A,FALSE,"Assumptions"}</definedName>
    <definedName name="______KKK1_3" localSheetId="4" hidden="1">{#N/A,#N/A,FALSE,"Assessment";#N/A,#N/A,FALSE,"Staffing";#N/A,#N/A,FALSE,"Hires";#N/A,#N/A,FALSE,"Assumptions"}</definedName>
    <definedName name="______KKK1_3" localSheetId="6" hidden="1">{#N/A,#N/A,FALSE,"Assessment";#N/A,#N/A,FALSE,"Staffing";#N/A,#N/A,FALSE,"Hires";#N/A,#N/A,FALSE,"Assumptions"}</definedName>
    <definedName name="______KKK1_3" localSheetId="7" hidden="1">{#N/A,#N/A,FALSE,"Assessment";#N/A,#N/A,FALSE,"Staffing";#N/A,#N/A,FALSE,"Hires";#N/A,#N/A,FALSE,"Assumptions"}</definedName>
    <definedName name="______KKK1_3" hidden="1">{#N/A,#N/A,FALSE,"Assessment";#N/A,#N/A,FALSE,"Staffing";#N/A,#N/A,FALSE,"Hires";#N/A,#N/A,FALSE,"Assumptions"}</definedName>
    <definedName name="______KKK1_4" localSheetId="10" hidden="1">{#N/A,#N/A,FALSE,"Assessment";#N/A,#N/A,FALSE,"Staffing";#N/A,#N/A,FALSE,"Hires";#N/A,#N/A,FALSE,"Assumptions"}</definedName>
    <definedName name="______KKK1_4" localSheetId="11" hidden="1">{#N/A,#N/A,FALSE,"Assessment";#N/A,#N/A,FALSE,"Staffing";#N/A,#N/A,FALSE,"Hires";#N/A,#N/A,FALSE,"Assumptions"}</definedName>
    <definedName name="______KKK1_4" localSheetId="4" hidden="1">{#N/A,#N/A,FALSE,"Assessment";#N/A,#N/A,FALSE,"Staffing";#N/A,#N/A,FALSE,"Hires";#N/A,#N/A,FALSE,"Assumptions"}</definedName>
    <definedName name="______KKK1_4" localSheetId="6" hidden="1">{#N/A,#N/A,FALSE,"Assessment";#N/A,#N/A,FALSE,"Staffing";#N/A,#N/A,FALSE,"Hires";#N/A,#N/A,FALSE,"Assumptions"}</definedName>
    <definedName name="______KKK1_4" localSheetId="7" hidden="1">{#N/A,#N/A,FALSE,"Assessment";#N/A,#N/A,FALSE,"Staffing";#N/A,#N/A,FALSE,"Hires";#N/A,#N/A,FALSE,"Assumptions"}</definedName>
    <definedName name="______KKK1_4" hidden="1">{#N/A,#N/A,FALSE,"Assessment";#N/A,#N/A,FALSE,"Staffing";#N/A,#N/A,FALSE,"Hires";#N/A,#N/A,FALSE,"Assumptions"}</definedName>
    <definedName name="______w2" localSheetId="10" hidden="1">{"Model Summary",#N/A,FALSE,"Print Chart";"Holdco",#N/A,FALSE,"Print Chart";"Genco",#N/A,FALSE,"Print Chart";"Servco",#N/A,FALSE,"Print Chart";"Genco_Detail",#N/A,FALSE,"Summary Financials";"Servco_Detail",#N/A,FALSE,"Summary Financials"}</definedName>
    <definedName name="______w2" localSheetId="11" hidden="1">{"Model Summary",#N/A,FALSE,"Print Chart";"Holdco",#N/A,FALSE,"Print Chart";"Genco",#N/A,FALSE,"Print Chart";"Servco",#N/A,FALSE,"Print Chart";"Genco_Detail",#N/A,FALSE,"Summary Financials";"Servco_Detail",#N/A,FALSE,"Summary Financials"}</definedName>
    <definedName name="______w2" localSheetId="1" hidden="1">{"Model Summary",#N/A,FALSE,"Print Chart";"Holdco",#N/A,FALSE,"Print Chart";"Genco",#N/A,FALSE,"Print Chart";"Servco",#N/A,FALSE,"Print Chart";"Genco_Detail",#N/A,FALSE,"Summary Financials";"Servco_Detail",#N/A,FALSE,"Summary Financials"}</definedName>
    <definedName name="______w2" localSheetId="4"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localSheetId="6" hidden="1">{"Model Summary",#N/A,FALSE,"Print Chart";"Holdco",#N/A,FALSE,"Print Chart";"Genco",#N/A,FALSE,"Print Chart";"Servco",#N/A,FALSE,"Print Chart";"Genco_Detail",#N/A,FALSE,"Summary Financials";"Servco_Detail",#N/A,FALSE,"Summary Financials"}</definedName>
    <definedName name="______w2" localSheetId="7" hidden="1">{"Model Summary",#N/A,FALSE,"Print Chart";"Holdco",#N/A,FALSE,"Print Chart";"Genco",#N/A,FALSE,"Print Chart";"Servco",#N/A,FALSE,"Print Chart";"Genco_Detail",#N/A,FALSE,"Summary Financials";"Servco_Detail",#N/A,FALSE,"Summary Financials"}</definedName>
    <definedName name="______w2" localSheetId="12" hidden="1">{"Model Summary",#N/A,FALSE,"Print Chart";"Holdco",#N/A,FALSE,"Print Chart";"Genco",#N/A,FALSE,"Print Chart";"Servco",#N/A,FALSE,"Print Chart";"Genco_Detail",#N/A,FALSE,"Summary Financials";"Servco_Detail",#N/A,FALSE,"Summary Financials"}</definedName>
    <definedName name="______w2" localSheetId="13"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2_1" localSheetId="10" hidden="1">{"Model Summary",#N/A,FALSE,"Print Chart";"Holdco",#N/A,FALSE,"Print Chart";"Genco",#N/A,FALSE,"Print Chart";"Servco",#N/A,FALSE,"Print Chart";"Genco_Detail",#N/A,FALSE,"Summary Financials";"Servco_Detail",#N/A,FALSE,"Summary Financials"}</definedName>
    <definedName name="______w2_1" localSheetId="11" hidden="1">{"Model Summary",#N/A,FALSE,"Print Chart";"Holdco",#N/A,FALSE,"Print Chart";"Genco",#N/A,FALSE,"Print Chart";"Servco",#N/A,FALSE,"Print Chart";"Genco_Detail",#N/A,FALSE,"Summary Financials";"Servco_Detail",#N/A,FALSE,"Summary Financials"}</definedName>
    <definedName name="______w2_1" localSheetId="4" hidden="1">{"Model Summary",#N/A,FALSE,"Print Chart";"Holdco",#N/A,FALSE,"Print Chart";"Genco",#N/A,FALSE,"Print Chart";"Servco",#N/A,FALSE,"Print Chart";"Genco_Detail",#N/A,FALSE,"Summary Financials";"Servco_Detail",#N/A,FALSE,"Summary Financials"}</definedName>
    <definedName name="______w2_1" localSheetId="5" hidden="1">{"Model Summary",#N/A,FALSE,"Print Chart";"Holdco",#N/A,FALSE,"Print Chart";"Genco",#N/A,FALSE,"Print Chart";"Servco",#N/A,FALSE,"Print Chart";"Genco_Detail",#N/A,FALSE,"Summary Financials";"Servco_Detail",#N/A,FALSE,"Summary Financials"}</definedName>
    <definedName name="______w2_1" localSheetId="6" hidden="1">{"Model Summary",#N/A,FALSE,"Print Chart";"Holdco",#N/A,FALSE,"Print Chart";"Genco",#N/A,FALSE,"Print Chart";"Servco",#N/A,FALSE,"Print Chart";"Genco_Detail",#N/A,FALSE,"Summary Financials";"Servco_Detail",#N/A,FALSE,"Summary Financials"}</definedName>
    <definedName name="______w2_1" localSheetId="7" hidden="1">{"Model Summary",#N/A,FALSE,"Print Chart";"Holdco",#N/A,FALSE,"Print Chart";"Genco",#N/A,FALSE,"Print Chart";"Servco",#N/A,FALSE,"Print Chart";"Genco_Detail",#N/A,FALSE,"Summary Financials";"Servco_Detail",#N/A,FALSE,"Summary Financials"}</definedName>
    <definedName name="______w2_1" localSheetId="12" hidden="1">{"Model Summary",#N/A,FALSE,"Print Chart";"Holdco",#N/A,FALSE,"Print Chart";"Genco",#N/A,FALSE,"Print Chart";"Servco",#N/A,FALSE,"Print Chart";"Genco_Detail",#N/A,FALSE,"Summary Financials";"Servco_Detail",#N/A,FALSE,"Summary Financials"}</definedName>
    <definedName name="______w2_1" localSheetId="13" hidden="1">{"Model Summary",#N/A,FALSE,"Print Chart";"Holdco",#N/A,FALSE,"Print Chart";"Genco",#N/A,FALSE,"Print Chart";"Servco",#N/A,FALSE,"Print Chart";"Genco_Detail",#N/A,FALSE,"Summary Financials";"Servco_Detail",#N/A,FALSE,"Summary Financials"}</definedName>
    <definedName name="______w2_1" hidden="1">{"Model Summary",#N/A,FALSE,"Print Chart";"Holdco",#N/A,FALSE,"Print Chart";"Genco",#N/A,FALSE,"Print Chart";"Servco",#N/A,FALSE,"Print Chart";"Genco_Detail",#N/A,FALSE,"Summary Financials";"Servco_Detail",#N/A,FALSE,"Summary Financials"}</definedName>
    <definedName name="______w2_2" localSheetId="10" hidden="1">{"Model Summary",#N/A,FALSE,"Print Chart";"Holdco",#N/A,FALSE,"Print Chart";"Genco",#N/A,FALSE,"Print Chart";"Servco",#N/A,FALSE,"Print Chart";"Genco_Detail",#N/A,FALSE,"Summary Financials";"Servco_Detail",#N/A,FALSE,"Summary Financials"}</definedName>
    <definedName name="______w2_2" localSheetId="11" hidden="1">{"Model Summary",#N/A,FALSE,"Print Chart";"Holdco",#N/A,FALSE,"Print Chart";"Genco",#N/A,FALSE,"Print Chart";"Servco",#N/A,FALSE,"Print Chart";"Genco_Detail",#N/A,FALSE,"Summary Financials";"Servco_Detail",#N/A,FALSE,"Summary Financials"}</definedName>
    <definedName name="______w2_2" localSheetId="4" hidden="1">{"Model Summary",#N/A,FALSE,"Print Chart";"Holdco",#N/A,FALSE,"Print Chart";"Genco",#N/A,FALSE,"Print Chart";"Servco",#N/A,FALSE,"Print Chart";"Genco_Detail",#N/A,FALSE,"Summary Financials";"Servco_Detail",#N/A,FALSE,"Summary Financials"}</definedName>
    <definedName name="______w2_2" localSheetId="6" hidden="1">{"Model Summary",#N/A,FALSE,"Print Chart";"Holdco",#N/A,FALSE,"Print Chart";"Genco",#N/A,FALSE,"Print Chart";"Servco",#N/A,FALSE,"Print Chart";"Genco_Detail",#N/A,FALSE,"Summary Financials";"Servco_Detail",#N/A,FALSE,"Summary Financials"}</definedName>
    <definedName name="______w2_2" localSheetId="7" hidden="1">{"Model Summary",#N/A,FALSE,"Print Chart";"Holdco",#N/A,FALSE,"Print Chart";"Genco",#N/A,FALSE,"Print Chart";"Servco",#N/A,FALSE,"Print Chart";"Genco_Detail",#N/A,FALSE,"Summary Financials";"Servco_Detail",#N/A,FALSE,"Summary Financials"}</definedName>
    <definedName name="______w2_2" hidden="1">{"Model Summary",#N/A,FALSE,"Print Chart";"Holdco",#N/A,FALSE,"Print Chart";"Genco",#N/A,FALSE,"Print Chart";"Servco",#N/A,FALSE,"Print Chart";"Genco_Detail",#N/A,FALSE,"Summary Financials";"Servco_Detail",#N/A,FALSE,"Summary Financials"}</definedName>
    <definedName name="______w2_3" localSheetId="10" hidden="1">{"Model Summary",#N/A,FALSE,"Print Chart";"Holdco",#N/A,FALSE,"Print Chart";"Genco",#N/A,FALSE,"Print Chart";"Servco",#N/A,FALSE,"Print Chart";"Genco_Detail",#N/A,FALSE,"Summary Financials";"Servco_Detail",#N/A,FALSE,"Summary Financials"}</definedName>
    <definedName name="______w2_3" localSheetId="11" hidden="1">{"Model Summary",#N/A,FALSE,"Print Chart";"Holdco",#N/A,FALSE,"Print Chart";"Genco",#N/A,FALSE,"Print Chart";"Servco",#N/A,FALSE,"Print Chart";"Genco_Detail",#N/A,FALSE,"Summary Financials";"Servco_Detail",#N/A,FALSE,"Summary Financials"}</definedName>
    <definedName name="______w2_3" localSheetId="4" hidden="1">{"Model Summary",#N/A,FALSE,"Print Chart";"Holdco",#N/A,FALSE,"Print Chart";"Genco",#N/A,FALSE,"Print Chart";"Servco",#N/A,FALSE,"Print Chart";"Genco_Detail",#N/A,FALSE,"Summary Financials";"Servco_Detail",#N/A,FALSE,"Summary Financials"}</definedName>
    <definedName name="______w2_3" localSheetId="6" hidden="1">{"Model Summary",#N/A,FALSE,"Print Chart";"Holdco",#N/A,FALSE,"Print Chart";"Genco",#N/A,FALSE,"Print Chart";"Servco",#N/A,FALSE,"Print Chart";"Genco_Detail",#N/A,FALSE,"Summary Financials";"Servco_Detail",#N/A,FALSE,"Summary Financials"}</definedName>
    <definedName name="______w2_3" localSheetId="7" hidden="1">{"Model Summary",#N/A,FALSE,"Print Chart";"Holdco",#N/A,FALSE,"Print Chart";"Genco",#N/A,FALSE,"Print Chart";"Servco",#N/A,FALSE,"Print Chart";"Genco_Detail",#N/A,FALSE,"Summary Financials";"Servco_Detail",#N/A,FALSE,"Summary Financials"}</definedName>
    <definedName name="______w2_3" hidden="1">{"Model Summary",#N/A,FALSE,"Print Chart";"Holdco",#N/A,FALSE,"Print Chart";"Genco",#N/A,FALSE,"Print Chart";"Servco",#N/A,FALSE,"Print Chart";"Genco_Detail",#N/A,FALSE,"Summary Financials";"Servco_Detail",#N/A,FALSE,"Summary Financials"}</definedName>
    <definedName name="______w2_4" localSheetId="10" hidden="1">{"Model Summary",#N/A,FALSE,"Print Chart";"Holdco",#N/A,FALSE,"Print Chart";"Genco",#N/A,FALSE,"Print Chart";"Servco",#N/A,FALSE,"Print Chart";"Genco_Detail",#N/A,FALSE,"Summary Financials";"Servco_Detail",#N/A,FALSE,"Summary Financials"}</definedName>
    <definedName name="______w2_4" localSheetId="11" hidden="1">{"Model Summary",#N/A,FALSE,"Print Chart";"Holdco",#N/A,FALSE,"Print Chart";"Genco",#N/A,FALSE,"Print Chart";"Servco",#N/A,FALSE,"Print Chart";"Genco_Detail",#N/A,FALSE,"Summary Financials";"Servco_Detail",#N/A,FALSE,"Summary Financials"}</definedName>
    <definedName name="______w2_4" localSheetId="4" hidden="1">{"Model Summary",#N/A,FALSE,"Print Chart";"Holdco",#N/A,FALSE,"Print Chart";"Genco",#N/A,FALSE,"Print Chart";"Servco",#N/A,FALSE,"Print Chart";"Genco_Detail",#N/A,FALSE,"Summary Financials";"Servco_Detail",#N/A,FALSE,"Summary Financials"}</definedName>
    <definedName name="______w2_4" localSheetId="6" hidden="1">{"Model Summary",#N/A,FALSE,"Print Chart";"Holdco",#N/A,FALSE,"Print Chart";"Genco",#N/A,FALSE,"Print Chart";"Servco",#N/A,FALSE,"Print Chart";"Genco_Detail",#N/A,FALSE,"Summary Financials";"Servco_Detail",#N/A,FALSE,"Summary Financials"}</definedName>
    <definedName name="______w2_4" localSheetId="7" hidden="1">{"Model Summary",#N/A,FALSE,"Print Chart";"Holdco",#N/A,FALSE,"Print Chart";"Genco",#N/A,FALSE,"Print Chart";"Servco",#N/A,FALSE,"Print Chart";"Genco_Detail",#N/A,FALSE,"Summary Financials";"Servco_Detail",#N/A,FALSE,"Summary Financials"}</definedName>
    <definedName name="______w2_4" hidden="1">{"Model Summary",#N/A,FALSE,"Print Chart";"Holdco",#N/A,FALSE,"Print Chart";"Genco",#N/A,FALSE,"Print Chart";"Servco",#N/A,FALSE,"Print Chart";"Genco_Detail",#N/A,FALSE,"Summary Financials";"Servco_Detail",#N/A,FALSE,"Summary Financials"}</definedName>
    <definedName name="______wr6" localSheetId="10" hidden="1">{"Model Summary",#N/A,FALSE,"Print Chart";"Holdco",#N/A,FALSE,"Print Chart";"Genco",#N/A,FALSE,"Print Chart";"Servco",#N/A,FALSE,"Print Chart";"Genco_Detail",#N/A,FALSE,"Summary Financials";"Servco_Detail",#N/A,FALSE,"Summary Financials"}</definedName>
    <definedName name="______wr6" localSheetId="11" hidden="1">{"Model Summary",#N/A,FALSE,"Print Chart";"Holdco",#N/A,FALSE,"Print Chart";"Genco",#N/A,FALSE,"Print Chart";"Servco",#N/A,FALSE,"Print Chart";"Genco_Detail",#N/A,FALSE,"Summary Financials";"Servco_Detail",#N/A,FALSE,"Summary Financials"}</definedName>
    <definedName name="______wr6" localSheetId="1" hidden="1">{"Model Summary",#N/A,FALSE,"Print Chart";"Holdco",#N/A,FALSE,"Print Chart";"Genco",#N/A,FALSE,"Print Chart";"Servco",#N/A,FALSE,"Print Chart";"Genco_Detail",#N/A,FALSE,"Summary Financials";"Servco_Detail",#N/A,FALSE,"Summary Financials"}</definedName>
    <definedName name="______wr6" localSheetId="4"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localSheetId="6" hidden="1">{"Model Summary",#N/A,FALSE,"Print Chart";"Holdco",#N/A,FALSE,"Print Chart";"Genco",#N/A,FALSE,"Print Chart";"Servco",#N/A,FALSE,"Print Chart";"Genco_Detail",#N/A,FALSE,"Summary Financials";"Servco_Detail",#N/A,FALSE,"Summary Financials"}</definedName>
    <definedName name="______wr6" localSheetId="7" hidden="1">{"Model Summary",#N/A,FALSE,"Print Chart";"Holdco",#N/A,FALSE,"Print Chart";"Genco",#N/A,FALSE,"Print Chart";"Servco",#N/A,FALSE,"Print Chart";"Genco_Detail",#N/A,FALSE,"Summary Financials";"Servco_Detail",#N/A,FALSE,"Summary Financials"}</definedName>
    <definedName name="______wr6" localSheetId="12" hidden="1">{"Model Summary",#N/A,FALSE,"Print Chart";"Holdco",#N/A,FALSE,"Print Chart";"Genco",#N/A,FALSE,"Print Chart";"Servco",#N/A,FALSE,"Print Chart";"Genco_Detail",#N/A,FALSE,"Summary Financials";"Servco_Detail",#N/A,FALSE,"Summary Financials"}</definedName>
    <definedName name="______wr6" localSheetId="13"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6_1" localSheetId="10" hidden="1">{"Model Summary",#N/A,FALSE,"Print Chart";"Holdco",#N/A,FALSE,"Print Chart";"Genco",#N/A,FALSE,"Print Chart";"Servco",#N/A,FALSE,"Print Chart";"Genco_Detail",#N/A,FALSE,"Summary Financials";"Servco_Detail",#N/A,FALSE,"Summary Financials"}</definedName>
    <definedName name="______wr6_1" localSheetId="11" hidden="1">{"Model Summary",#N/A,FALSE,"Print Chart";"Holdco",#N/A,FALSE,"Print Chart";"Genco",#N/A,FALSE,"Print Chart";"Servco",#N/A,FALSE,"Print Chart";"Genco_Detail",#N/A,FALSE,"Summary Financials";"Servco_Detail",#N/A,FALSE,"Summary Financials"}</definedName>
    <definedName name="______wr6_1" localSheetId="4" hidden="1">{"Model Summary",#N/A,FALSE,"Print Chart";"Holdco",#N/A,FALSE,"Print Chart";"Genco",#N/A,FALSE,"Print Chart";"Servco",#N/A,FALSE,"Print Chart";"Genco_Detail",#N/A,FALSE,"Summary Financials";"Servco_Detail",#N/A,FALSE,"Summary Financials"}</definedName>
    <definedName name="______wr6_1" localSheetId="5" hidden="1">{"Model Summary",#N/A,FALSE,"Print Chart";"Holdco",#N/A,FALSE,"Print Chart";"Genco",#N/A,FALSE,"Print Chart";"Servco",#N/A,FALSE,"Print Chart";"Genco_Detail",#N/A,FALSE,"Summary Financials";"Servco_Detail",#N/A,FALSE,"Summary Financials"}</definedName>
    <definedName name="______wr6_1" localSheetId="6" hidden="1">{"Model Summary",#N/A,FALSE,"Print Chart";"Holdco",#N/A,FALSE,"Print Chart";"Genco",#N/A,FALSE,"Print Chart";"Servco",#N/A,FALSE,"Print Chart";"Genco_Detail",#N/A,FALSE,"Summary Financials";"Servco_Detail",#N/A,FALSE,"Summary Financials"}</definedName>
    <definedName name="______wr6_1" localSheetId="7" hidden="1">{"Model Summary",#N/A,FALSE,"Print Chart";"Holdco",#N/A,FALSE,"Print Chart";"Genco",#N/A,FALSE,"Print Chart";"Servco",#N/A,FALSE,"Print Chart";"Genco_Detail",#N/A,FALSE,"Summary Financials";"Servco_Detail",#N/A,FALSE,"Summary Financials"}</definedName>
    <definedName name="______wr6_1" localSheetId="12" hidden="1">{"Model Summary",#N/A,FALSE,"Print Chart";"Holdco",#N/A,FALSE,"Print Chart";"Genco",#N/A,FALSE,"Print Chart";"Servco",#N/A,FALSE,"Print Chart";"Genco_Detail",#N/A,FALSE,"Summary Financials";"Servco_Detail",#N/A,FALSE,"Summary Financials"}</definedName>
    <definedName name="______wr6_1" localSheetId="13" hidden="1">{"Model Summary",#N/A,FALSE,"Print Chart";"Holdco",#N/A,FALSE,"Print Chart";"Genco",#N/A,FALSE,"Print Chart";"Servco",#N/A,FALSE,"Print Chart";"Genco_Detail",#N/A,FALSE,"Summary Financials";"Servco_Detail",#N/A,FALSE,"Summary Financials"}</definedName>
    <definedName name="______wr6_1" hidden="1">{"Model Summary",#N/A,FALSE,"Print Chart";"Holdco",#N/A,FALSE,"Print Chart";"Genco",#N/A,FALSE,"Print Chart";"Servco",#N/A,FALSE,"Print Chart";"Genco_Detail",#N/A,FALSE,"Summary Financials";"Servco_Detail",#N/A,FALSE,"Summary Financials"}</definedName>
    <definedName name="______wr6_2" localSheetId="10" hidden="1">{"Model Summary",#N/A,FALSE,"Print Chart";"Holdco",#N/A,FALSE,"Print Chart";"Genco",#N/A,FALSE,"Print Chart";"Servco",#N/A,FALSE,"Print Chart";"Genco_Detail",#N/A,FALSE,"Summary Financials";"Servco_Detail",#N/A,FALSE,"Summary Financials"}</definedName>
    <definedName name="______wr6_2" localSheetId="11" hidden="1">{"Model Summary",#N/A,FALSE,"Print Chart";"Holdco",#N/A,FALSE,"Print Chart";"Genco",#N/A,FALSE,"Print Chart";"Servco",#N/A,FALSE,"Print Chart";"Genco_Detail",#N/A,FALSE,"Summary Financials";"Servco_Detail",#N/A,FALSE,"Summary Financials"}</definedName>
    <definedName name="______wr6_2" localSheetId="4" hidden="1">{"Model Summary",#N/A,FALSE,"Print Chart";"Holdco",#N/A,FALSE,"Print Chart";"Genco",#N/A,FALSE,"Print Chart";"Servco",#N/A,FALSE,"Print Chart";"Genco_Detail",#N/A,FALSE,"Summary Financials";"Servco_Detail",#N/A,FALSE,"Summary Financials"}</definedName>
    <definedName name="______wr6_2" localSheetId="6" hidden="1">{"Model Summary",#N/A,FALSE,"Print Chart";"Holdco",#N/A,FALSE,"Print Chart";"Genco",#N/A,FALSE,"Print Chart";"Servco",#N/A,FALSE,"Print Chart";"Genco_Detail",#N/A,FALSE,"Summary Financials";"Servco_Detail",#N/A,FALSE,"Summary Financials"}</definedName>
    <definedName name="______wr6_2" localSheetId="7" hidden="1">{"Model Summary",#N/A,FALSE,"Print Chart";"Holdco",#N/A,FALSE,"Print Chart";"Genco",#N/A,FALSE,"Print Chart";"Servco",#N/A,FALSE,"Print Chart";"Genco_Detail",#N/A,FALSE,"Summary Financials";"Servco_Detail",#N/A,FALSE,"Summary Financials"}</definedName>
    <definedName name="______wr6_2" hidden="1">{"Model Summary",#N/A,FALSE,"Print Chart";"Holdco",#N/A,FALSE,"Print Chart";"Genco",#N/A,FALSE,"Print Chart";"Servco",#N/A,FALSE,"Print Chart";"Genco_Detail",#N/A,FALSE,"Summary Financials";"Servco_Detail",#N/A,FALSE,"Summary Financials"}</definedName>
    <definedName name="______wr6_3" localSheetId="10" hidden="1">{"Model Summary",#N/A,FALSE,"Print Chart";"Holdco",#N/A,FALSE,"Print Chart";"Genco",#N/A,FALSE,"Print Chart";"Servco",#N/A,FALSE,"Print Chart";"Genco_Detail",#N/A,FALSE,"Summary Financials";"Servco_Detail",#N/A,FALSE,"Summary Financials"}</definedName>
    <definedName name="______wr6_3" localSheetId="11" hidden="1">{"Model Summary",#N/A,FALSE,"Print Chart";"Holdco",#N/A,FALSE,"Print Chart";"Genco",#N/A,FALSE,"Print Chart";"Servco",#N/A,FALSE,"Print Chart";"Genco_Detail",#N/A,FALSE,"Summary Financials";"Servco_Detail",#N/A,FALSE,"Summary Financials"}</definedName>
    <definedName name="______wr6_3" localSheetId="4" hidden="1">{"Model Summary",#N/A,FALSE,"Print Chart";"Holdco",#N/A,FALSE,"Print Chart";"Genco",#N/A,FALSE,"Print Chart";"Servco",#N/A,FALSE,"Print Chart";"Genco_Detail",#N/A,FALSE,"Summary Financials";"Servco_Detail",#N/A,FALSE,"Summary Financials"}</definedName>
    <definedName name="______wr6_3" localSheetId="6" hidden="1">{"Model Summary",#N/A,FALSE,"Print Chart";"Holdco",#N/A,FALSE,"Print Chart";"Genco",#N/A,FALSE,"Print Chart";"Servco",#N/A,FALSE,"Print Chart";"Genco_Detail",#N/A,FALSE,"Summary Financials";"Servco_Detail",#N/A,FALSE,"Summary Financials"}</definedName>
    <definedName name="______wr6_3" localSheetId="7" hidden="1">{"Model Summary",#N/A,FALSE,"Print Chart";"Holdco",#N/A,FALSE,"Print Chart";"Genco",#N/A,FALSE,"Print Chart";"Servco",#N/A,FALSE,"Print Chart";"Genco_Detail",#N/A,FALSE,"Summary Financials";"Servco_Detail",#N/A,FALSE,"Summary Financials"}</definedName>
    <definedName name="______wr6_3" hidden="1">{"Model Summary",#N/A,FALSE,"Print Chart";"Holdco",#N/A,FALSE,"Print Chart";"Genco",#N/A,FALSE,"Print Chart";"Servco",#N/A,FALSE,"Print Chart";"Genco_Detail",#N/A,FALSE,"Summary Financials";"Servco_Detail",#N/A,FALSE,"Summary Financials"}</definedName>
    <definedName name="______wr6_4" localSheetId="10" hidden="1">{"Model Summary",#N/A,FALSE,"Print Chart";"Holdco",#N/A,FALSE,"Print Chart";"Genco",#N/A,FALSE,"Print Chart";"Servco",#N/A,FALSE,"Print Chart";"Genco_Detail",#N/A,FALSE,"Summary Financials";"Servco_Detail",#N/A,FALSE,"Summary Financials"}</definedName>
    <definedName name="______wr6_4" localSheetId="11" hidden="1">{"Model Summary",#N/A,FALSE,"Print Chart";"Holdco",#N/A,FALSE,"Print Chart";"Genco",#N/A,FALSE,"Print Chart";"Servco",#N/A,FALSE,"Print Chart";"Genco_Detail",#N/A,FALSE,"Summary Financials";"Servco_Detail",#N/A,FALSE,"Summary Financials"}</definedName>
    <definedName name="______wr6_4" localSheetId="4" hidden="1">{"Model Summary",#N/A,FALSE,"Print Chart";"Holdco",#N/A,FALSE,"Print Chart";"Genco",#N/A,FALSE,"Print Chart";"Servco",#N/A,FALSE,"Print Chart";"Genco_Detail",#N/A,FALSE,"Summary Financials";"Servco_Detail",#N/A,FALSE,"Summary Financials"}</definedName>
    <definedName name="______wr6_4" localSheetId="6" hidden="1">{"Model Summary",#N/A,FALSE,"Print Chart";"Holdco",#N/A,FALSE,"Print Chart";"Genco",#N/A,FALSE,"Print Chart";"Servco",#N/A,FALSE,"Print Chart";"Genco_Detail",#N/A,FALSE,"Summary Financials";"Servco_Detail",#N/A,FALSE,"Summary Financials"}</definedName>
    <definedName name="______wr6_4" localSheetId="7" hidden="1">{"Model Summary",#N/A,FALSE,"Print Chart";"Holdco",#N/A,FALSE,"Print Chart";"Genco",#N/A,FALSE,"Print Chart";"Servco",#N/A,FALSE,"Print Chart";"Genco_Detail",#N/A,FALSE,"Summary Financials";"Servco_Detail",#N/A,FALSE,"Summary Financials"}</definedName>
    <definedName name="______wr6_4" hidden="1">{"Model Summary",#N/A,FALSE,"Print Chart";"Holdco",#N/A,FALSE,"Print Chart";"Genco",#N/A,FALSE,"Print Chart";"Servco",#N/A,FALSE,"Print Chart";"Genco_Detail",#N/A,FALSE,"Summary Financials";"Servco_Detail",#N/A,FALSE,"Summary Financials"}</definedName>
    <definedName name="______wr9" localSheetId="10" hidden="1">{"holdco",#N/A,FALSE,"Summary Financials";"holdco",#N/A,FALSE,"Summary Financials"}</definedName>
    <definedName name="______wr9" localSheetId="11" hidden="1">{"holdco",#N/A,FALSE,"Summary Financials";"holdco",#N/A,FALSE,"Summary Financials"}</definedName>
    <definedName name="______wr9" localSheetId="1" hidden="1">{"holdco",#N/A,FALSE,"Summary Financials";"holdco",#N/A,FALSE,"Summary Financials"}</definedName>
    <definedName name="______wr9" localSheetId="4" hidden="1">{"holdco",#N/A,FALSE,"Summary Financials";"holdco",#N/A,FALSE,"Summary Financials"}</definedName>
    <definedName name="______wr9" localSheetId="5" hidden="1">{"holdco",#N/A,FALSE,"Summary Financials";"holdco",#N/A,FALSE,"Summary Financials"}</definedName>
    <definedName name="______wr9" localSheetId="6" hidden="1">{"holdco",#N/A,FALSE,"Summary Financials";"holdco",#N/A,FALSE,"Summary Financials"}</definedName>
    <definedName name="______wr9" localSheetId="7" hidden="1">{"holdco",#N/A,FALSE,"Summary Financials";"holdco",#N/A,FALSE,"Summary Financials"}</definedName>
    <definedName name="______wr9" localSheetId="12" hidden="1">{"holdco",#N/A,FALSE,"Summary Financials";"holdco",#N/A,FALSE,"Summary Financials"}</definedName>
    <definedName name="______wr9" localSheetId="13" hidden="1">{"holdco",#N/A,FALSE,"Summary Financials";"holdco",#N/A,FALSE,"Summary Financials"}</definedName>
    <definedName name="______wr9" hidden="1">{"holdco",#N/A,FALSE,"Summary Financials";"holdco",#N/A,FALSE,"Summary Financials"}</definedName>
    <definedName name="______wr9_1" localSheetId="10" hidden="1">{"holdco",#N/A,FALSE,"Summary Financials";"holdco",#N/A,FALSE,"Summary Financials"}</definedName>
    <definedName name="______wr9_1" localSheetId="11" hidden="1">{"holdco",#N/A,FALSE,"Summary Financials";"holdco",#N/A,FALSE,"Summary Financials"}</definedName>
    <definedName name="______wr9_1" localSheetId="4" hidden="1">{"holdco",#N/A,FALSE,"Summary Financials";"holdco",#N/A,FALSE,"Summary Financials"}</definedName>
    <definedName name="______wr9_1" localSheetId="5" hidden="1">{"holdco",#N/A,FALSE,"Summary Financials";"holdco",#N/A,FALSE,"Summary Financials"}</definedName>
    <definedName name="______wr9_1" localSheetId="6" hidden="1">{"holdco",#N/A,FALSE,"Summary Financials";"holdco",#N/A,FALSE,"Summary Financials"}</definedName>
    <definedName name="______wr9_1" localSheetId="7" hidden="1">{"holdco",#N/A,FALSE,"Summary Financials";"holdco",#N/A,FALSE,"Summary Financials"}</definedName>
    <definedName name="______wr9_1" localSheetId="12" hidden="1">{"holdco",#N/A,FALSE,"Summary Financials";"holdco",#N/A,FALSE,"Summary Financials"}</definedName>
    <definedName name="______wr9_1" localSheetId="13" hidden="1">{"holdco",#N/A,FALSE,"Summary Financials";"holdco",#N/A,FALSE,"Summary Financials"}</definedName>
    <definedName name="______wr9_1" hidden="1">{"holdco",#N/A,FALSE,"Summary Financials";"holdco",#N/A,FALSE,"Summary Financials"}</definedName>
    <definedName name="______wr9_2" localSheetId="10" hidden="1">{"holdco",#N/A,FALSE,"Summary Financials";"holdco",#N/A,FALSE,"Summary Financials"}</definedName>
    <definedName name="______wr9_2" localSheetId="11" hidden="1">{"holdco",#N/A,FALSE,"Summary Financials";"holdco",#N/A,FALSE,"Summary Financials"}</definedName>
    <definedName name="______wr9_2" localSheetId="4" hidden="1">{"holdco",#N/A,FALSE,"Summary Financials";"holdco",#N/A,FALSE,"Summary Financials"}</definedName>
    <definedName name="______wr9_2" localSheetId="6" hidden="1">{"holdco",#N/A,FALSE,"Summary Financials";"holdco",#N/A,FALSE,"Summary Financials"}</definedName>
    <definedName name="______wr9_2" localSheetId="7" hidden="1">{"holdco",#N/A,FALSE,"Summary Financials";"holdco",#N/A,FALSE,"Summary Financials"}</definedName>
    <definedName name="______wr9_2" hidden="1">{"holdco",#N/A,FALSE,"Summary Financials";"holdco",#N/A,FALSE,"Summary Financials"}</definedName>
    <definedName name="______wr9_3" localSheetId="10" hidden="1">{"holdco",#N/A,FALSE,"Summary Financials";"holdco",#N/A,FALSE,"Summary Financials"}</definedName>
    <definedName name="______wr9_3" localSheetId="11" hidden="1">{"holdco",#N/A,FALSE,"Summary Financials";"holdco",#N/A,FALSE,"Summary Financials"}</definedName>
    <definedName name="______wr9_3" localSheetId="4" hidden="1">{"holdco",#N/A,FALSE,"Summary Financials";"holdco",#N/A,FALSE,"Summary Financials"}</definedName>
    <definedName name="______wr9_3" localSheetId="6" hidden="1">{"holdco",#N/A,FALSE,"Summary Financials";"holdco",#N/A,FALSE,"Summary Financials"}</definedName>
    <definedName name="______wr9_3" localSheetId="7" hidden="1">{"holdco",#N/A,FALSE,"Summary Financials";"holdco",#N/A,FALSE,"Summary Financials"}</definedName>
    <definedName name="______wr9_3" hidden="1">{"holdco",#N/A,FALSE,"Summary Financials";"holdco",#N/A,FALSE,"Summary Financials"}</definedName>
    <definedName name="______wr9_4" localSheetId="10" hidden="1">{"holdco",#N/A,FALSE,"Summary Financials";"holdco",#N/A,FALSE,"Summary Financials"}</definedName>
    <definedName name="______wr9_4" localSheetId="11" hidden="1">{"holdco",#N/A,FALSE,"Summary Financials";"holdco",#N/A,FALSE,"Summary Financials"}</definedName>
    <definedName name="______wr9_4" localSheetId="4" hidden="1">{"holdco",#N/A,FALSE,"Summary Financials";"holdco",#N/A,FALSE,"Summary Financials"}</definedName>
    <definedName name="______wr9_4" localSheetId="6" hidden="1">{"holdco",#N/A,FALSE,"Summary Financials";"holdco",#N/A,FALSE,"Summary Financials"}</definedName>
    <definedName name="______wr9_4" localSheetId="7" hidden="1">{"holdco",#N/A,FALSE,"Summary Financials";"holdco",#N/A,FALSE,"Summary Financials"}</definedName>
    <definedName name="______wr9_4" hidden="1">{"holdco",#N/A,FALSE,"Summary Financials";"holdco",#N/A,FALSE,"Summary Financials"}</definedName>
    <definedName name="______wrn1" localSheetId="10" hidden="1">{"holdco",#N/A,FALSE,"Summary Financials";"holdco",#N/A,FALSE,"Summary Financials"}</definedName>
    <definedName name="______wrn1" localSheetId="11" hidden="1">{"holdco",#N/A,FALSE,"Summary Financials";"holdco",#N/A,FALSE,"Summary Financials"}</definedName>
    <definedName name="______wrn1" localSheetId="1" hidden="1">{"holdco",#N/A,FALSE,"Summary Financials";"holdco",#N/A,FALSE,"Summary Financials"}</definedName>
    <definedName name="______wrn1" localSheetId="4" hidden="1">{"holdco",#N/A,FALSE,"Summary Financials";"holdco",#N/A,FALSE,"Summary Financials"}</definedName>
    <definedName name="______wrn1" localSheetId="5" hidden="1">{"holdco",#N/A,FALSE,"Summary Financials";"holdco",#N/A,FALSE,"Summary Financials"}</definedName>
    <definedName name="______wrn1" localSheetId="6" hidden="1">{"holdco",#N/A,FALSE,"Summary Financials";"holdco",#N/A,FALSE,"Summary Financials"}</definedName>
    <definedName name="______wrn1" localSheetId="7" hidden="1">{"holdco",#N/A,FALSE,"Summary Financials";"holdco",#N/A,FALSE,"Summary Financials"}</definedName>
    <definedName name="______wrn1" localSheetId="12" hidden="1">{"holdco",#N/A,FALSE,"Summary Financials";"holdco",#N/A,FALSE,"Summary Financials"}</definedName>
    <definedName name="______wrn1" localSheetId="13" hidden="1">{"holdco",#N/A,FALSE,"Summary Financials";"holdco",#N/A,FALSE,"Summary Financials"}</definedName>
    <definedName name="______wrn1" hidden="1">{"holdco",#N/A,FALSE,"Summary Financials";"holdco",#N/A,FALSE,"Summary Financials"}</definedName>
    <definedName name="______wrn1_1" localSheetId="10" hidden="1">{"holdco",#N/A,FALSE,"Summary Financials";"holdco",#N/A,FALSE,"Summary Financials"}</definedName>
    <definedName name="______wrn1_1" localSheetId="11" hidden="1">{"holdco",#N/A,FALSE,"Summary Financials";"holdco",#N/A,FALSE,"Summary Financials"}</definedName>
    <definedName name="______wrn1_1" localSheetId="4" hidden="1">{"holdco",#N/A,FALSE,"Summary Financials";"holdco",#N/A,FALSE,"Summary Financials"}</definedName>
    <definedName name="______wrn1_1" localSheetId="5" hidden="1">{"holdco",#N/A,FALSE,"Summary Financials";"holdco",#N/A,FALSE,"Summary Financials"}</definedName>
    <definedName name="______wrn1_1" localSheetId="6" hidden="1">{"holdco",#N/A,FALSE,"Summary Financials";"holdco",#N/A,FALSE,"Summary Financials"}</definedName>
    <definedName name="______wrn1_1" localSheetId="7" hidden="1">{"holdco",#N/A,FALSE,"Summary Financials";"holdco",#N/A,FALSE,"Summary Financials"}</definedName>
    <definedName name="______wrn1_1" localSheetId="12" hidden="1">{"holdco",#N/A,FALSE,"Summary Financials";"holdco",#N/A,FALSE,"Summary Financials"}</definedName>
    <definedName name="______wrn1_1" localSheetId="13" hidden="1">{"holdco",#N/A,FALSE,"Summary Financials";"holdco",#N/A,FALSE,"Summary Financials"}</definedName>
    <definedName name="______wrn1_1" hidden="1">{"holdco",#N/A,FALSE,"Summary Financials";"holdco",#N/A,FALSE,"Summary Financials"}</definedName>
    <definedName name="______wrn1_2" localSheetId="10" hidden="1">{"holdco",#N/A,FALSE,"Summary Financials";"holdco",#N/A,FALSE,"Summary Financials"}</definedName>
    <definedName name="______wrn1_2" localSheetId="11" hidden="1">{"holdco",#N/A,FALSE,"Summary Financials";"holdco",#N/A,FALSE,"Summary Financials"}</definedName>
    <definedName name="______wrn1_2" localSheetId="4" hidden="1">{"holdco",#N/A,FALSE,"Summary Financials";"holdco",#N/A,FALSE,"Summary Financials"}</definedName>
    <definedName name="______wrn1_2" localSheetId="6" hidden="1">{"holdco",#N/A,FALSE,"Summary Financials";"holdco",#N/A,FALSE,"Summary Financials"}</definedName>
    <definedName name="______wrn1_2" localSheetId="7" hidden="1">{"holdco",#N/A,FALSE,"Summary Financials";"holdco",#N/A,FALSE,"Summary Financials"}</definedName>
    <definedName name="______wrn1_2" hidden="1">{"holdco",#N/A,FALSE,"Summary Financials";"holdco",#N/A,FALSE,"Summary Financials"}</definedName>
    <definedName name="______wrn1_3" localSheetId="10" hidden="1">{"holdco",#N/A,FALSE,"Summary Financials";"holdco",#N/A,FALSE,"Summary Financials"}</definedName>
    <definedName name="______wrn1_3" localSheetId="11" hidden="1">{"holdco",#N/A,FALSE,"Summary Financials";"holdco",#N/A,FALSE,"Summary Financials"}</definedName>
    <definedName name="______wrn1_3" localSheetId="4" hidden="1">{"holdco",#N/A,FALSE,"Summary Financials";"holdco",#N/A,FALSE,"Summary Financials"}</definedName>
    <definedName name="______wrn1_3" localSheetId="6" hidden="1">{"holdco",#N/A,FALSE,"Summary Financials";"holdco",#N/A,FALSE,"Summary Financials"}</definedName>
    <definedName name="______wrn1_3" localSheetId="7" hidden="1">{"holdco",#N/A,FALSE,"Summary Financials";"holdco",#N/A,FALSE,"Summary Financials"}</definedName>
    <definedName name="______wrn1_3" hidden="1">{"holdco",#N/A,FALSE,"Summary Financials";"holdco",#N/A,FALSE,"Summary Financials"}</definedName>
    <definedName name="______wrn1_4" localSheetId="10" hidden="1">{"holdco",#N/A,FALSE,"Summary Financials";"holdco",#N/A,FALSE,"Summary Financials"}</definedName>
    <definedName name="______wrn1_4" localSheetId="11" hidden="1">{"holdco",#N/A,FALSE,"Summary Financials";"holdco",#N/A,FALSE,"Summary Financials"}</definedName>
    <definedName name="______wrn1_4" localSheetId="4" hidden="1">{"holdco",#N/A,FALSE,"Summary Financials";"holdco",#N/A,FALSE,"Summary Financials"}</definedName>
    <definedName name="______wrn1_4" localSheetId="6" hidden="1">{"holdco",#N/A,FALSE,"Summary Financials";"holdco",#N/A,FALSE,"Summary Financials"}</definedName>
    <definedName name="______wrn1_4" localSheetId="7" hidden="1">{"holdco",#N/A,FALSE,"Summary Financials";"holdco",#N/A,FALSE,"Summary Financials"}</definedName>
    <definedName name="______wrn1_4" hidden="1">{"holdco",#N/A,FALSE,"Summary Financials";"holdco",#N/A,FALSE,"Summary Financials"}</definedName>
    <definedName name="______wrn2" localSheetId="10" hidden="1">{"holdco",#N/A,FALSE,"Summary Financials";"holdco",#N/A,FALSE,"Summary Financials"}</definedName>
    <definedName name="______wrn2" localSheetId="11" hidden="1">{"holdco",#N/A,FALSE,"Summary Financials";"holdco",#N/A,FALSE,"Summary Financials"}</definedName>
    <definedName name="______wrn2" localSheetId="1" hidden="1">{"holdco",#N/A,FALSE,"Summary Financials";"holdco",#N/A,FALSE,"Summary Financials"}</definedName>
    <definedName name="______wrn2" localSheetId="4" hidden="1">{"holdco",#N/A,FALSE,"Summary Financials";"holdco",#N/A,FALSE,"Summary Financials"}</definedName>
    <definedName name="______wrn2" localSheetId="5" hidden="1">{"holdco",#N/A,FALSE,"Summary Financials";"holdco",#N/A,FALSE,"Summary Financials"}</definedName>
    <definedName name="______wrn2" localSheetId="6" hidden="1">{"holdco",#N/A,FALSE,"Summary Financials";"holdco",#N/A,FALSE,"Summary Financials"}</definedName>
    <definedName name="______wrn2" localSheetId="7" hidden="1">{"holdco",#N/A,FALSE,"Summary Financials";"holdco",#N/A,FALSE,"Summary Financials"}</definedName>
    <definedName name="______wrn2" localSheetId="12" hidden="1">{"holdco",#N/A,FALSE,"Summary Financials";"holdco",#N/A,FALSE,"Summary Financials"}</definedName>
    <definedName name="______wrn2" localSheetId="13" hidden="1">{"holdco",#N/A,FALSE,"Summary Financials";"holdco",#N/A,FALSE,"Summary Financials"}</definedName>
    <definedName name="______wrn2" hidden="1">{"holdco",#N/A,FALSE,"Summary Financials";"holdco",#N/A,FALSE,"Summary Financials"}</definedName>
    <definedName name="______wrn2_1" localSheetId="10" hidden="1">{"holdco",#N/A,FALSE,"Summary Financials";"holdco",#N/A,FALSE,"Summary Financials"}</definedName>
    <definedName name="______wrn2_1" localSheetId="11" hidden="1">{"holdco",#N/A,FALSE,"Summary Financials";"holdco",#N/A,FALSE,"Summary Financials"}</definedName>
    <definedName name="______wrn2_1" localSheetId="4" hidden="1">{"holdco",#N/A,FALSE,"Summary Financials";"holdco",#N/A,FALSE,"Summary Financials"}</definedName>
    <definedName name="______wrn2_1" localSheetId="5" hidden="1">{"holdco",#N/A,FALSE,"Summary Financials";"holdco",#N/A,FALSE,"Summary Financials"}</definedName>
    <definedName name="______wrn2_1" localSheetId="6" hidden="1">{"holdco",#N/A,FALSE,"Summary Financials";"holdco",#N/A,FALSE,"Summary Financials"}</definedName>
    <definedName name="______wrn2_1" localSheetId="7" hidden="1">{"holdco",#N/A,FALSE,"Summary Financials";"holdco",#N/A,FALSE,"Summary Financials"}</definedName>
    <definedName name="______wrn2_1" localSheetId="12" hidden="1">{"holdco",#N/A,FALSE,"Summary Financials";"holdco",#N/A,FALSE,"Summary Financials"}</definedName>
    <definedName name="______wrn2_1" localSheetId="13" hidden="1">{"holdco",#N/A,FALSE,"Summary Financials";"holdco",#N/A,FALSE,"Summary Financials"}</definedName>
    <definedName name="______wrn2_1" hidden="1">{"holdco",#N/A,FALSE,"Summary Financials";"holdco",#N/A,FALSE,"Summary Financials"}</definedName>
    <definedName name="______wrn2_2" localSheetId="10" hidden="1">{"holdco",#N/A,FALSE,"Summary Financials";"holdco",#N/A,FALSE,"Summary Financials"}</definedName>
    <definedName name="______wrn2_2" localSheetId="11" hidden="1">{"holdco",#N/A,FALSE,"Summary Financials";"holdco",#N/A,FALSE,"Summary Financials"}</definedName>
    <definedName name="______wrn2_2" localSheetId="4" hidden="1">{"holdco",#N/A,FALSE,"Summary Financials";"holdco",#N/A,FALSE,"Summary Financials"}</definedName>
    <definedName name="______wrn2_2" localSheetId="6" hidden="1">{"holdco",#N/A,FALSE,"Summary Financials";"holdco",#N/A,FALSE,"Summary Financials"}</definedName>
    <definedName name="______wrn2_2" localSheetId="7" hidden="1">{"holdco",#N/A,FALSE,"Summary Financials";"holdco",#N/A,FALSE,"Summary Financials"}</definedName>
    <definedName name="______wrn2_2" hidden="1">{"holdco",#N/A,FALSE,"Summary Financials";"holdco",#N/A,FALSE,"Summary Financials"}</definedName>
    <definedName name="______wrn2_3" localSheetId="10" hidden="1">{"holdco",#N/A,FALSE,"Summary Financials";"holdco",#N/A,FALSE,"Summary Financials"}</definedName>
    <definedName name="______wrn2_3" localSheetId="11" hidden="1">{"holdco",#N/A,FALSE,"Summary Financials";"holdco",#N/A,FALSE,"Summary Financials"}</definedName>
    <definedName name="______wrn2_3" localSheetId="4" hidden="1">{"holdco",#N/A,FALSE,"Summary Financials";"holdco",#N/A,FALSE,"Summary Financials"}</definedName>
    <definedName name="______wrn2_3" localSheetId="6" hidden="1">{"holdco",#N/A,FALSE,"Summary Financials";"holdco",#N/A,FALSE,"Summary Financials"}</definedName>
    <definedName name="______wrn2_3" localSheetId="7" hidden="1">{"holdco",#N/A,FALSE,"Summary Financials";"holdco",#N/A,FALSE,"Summary Financials"}</definedName>
    <definedName name="______wrn2_3" hidden="1">{"holdco",#N/A,FALSE,"Summary Financials";"holdco",#N/A,FALSE,"Summary Financials"}</definedName>
    <definedName name="______wrn2_4" localSheetId="10" hidden="1">{"holdco",#N/A,FALSE,"Summary Financials";"holdco",#N/A,FALSE,"Summary Financials"}</definedName>
    <definedName name="______wrn2_4" localSheetId="11" hidden="1">{"holdco",#N/A,FALSE,"Summary Financials";"holdco",#N/A,FALSE,"Summary Financials"}</definedName>
    <definedName name="______wrn2_4" localSheetId="4" hidden="1">{"holdco",#N/A,FALSE,"Summary Financials";"holdco",#N/A,FALSE,"Summary Financials"}</definedName>
    <definedName name="______wrn2_4" localSheetId="6" hidden="1">{"holdco",#N/A,FALSE,"Summary Financials";"holdco",#N/A,FALSE,"Summary Financials"}</definedName>
    <definedName name="______wrn2_4" localSheetId="7" hidden="1">{"holdco",#N/A,FALSE,"Summary Financials";"holdco",#N/A,FALSE,"Summary Financials"}</definedName>
    <definedName name="______wrn2_4" hidden="1">{"holdco",#N/A,FALSE,"Summary Financials";"holdco",#N/A,FALSE,"Summary Financials"}</definedName>
    <definedName name="______wrn3" localSheetId="10" hidden="1">{"holdco",#N/A,FALSE,"Summary Financials";"holdco",#N/A,FALSE,"Summary Financials"}</definedName>
    <definedName name="______wrn3" localSheetId="11" hidden="1">{"holdco",#N/A,FALSE,"Summary Financials";"holdco",#N/A,FALSE,"Summary Financials"}</definedName>
    <definedName name="______wrn3" localSheetId="1" hidden="1">{"holdco",#N/A,FALSE,"Summary Financials";"holdco",#N/A,FALSE,"Summary Financials"}</definedName>
    <definedName name="______wrn3" localSheetId="4" hidden="1">{"holdco",#N/A,FALSE,"Summary Financials";"holdco",#N/A,FALSE,"Summary Financials"}</definedName>
    <definedName name="______wrn3" localSheetId="5" hidden="1">{"holdco",#N/A,FALSE,"Summary Financials";"holdco",#N/A,FALSE,"Summary Financials"}</definedName>
    <definedName name="______wrn3" localSheetId="6" hidden="1">{"holdco",#N/A,FALSE,"Summary Financials";"holdco",#N/A,FALSE,"Summary Financials"}</definedName>
    <definedName name="______wrn3" localSheetId="7" hidden="1">{"holdco",#N/A,FALSE,"Summary Financials";"holdco",#N/A,FALSE,"Summary Financials"}</definedName>
    <definedName name="______wrn3" localSheetId="12" hidden="1">{"holdco",#N/A,FALSE,"Summary Financials";"holdco",#N/A,FALSE,"Summary Financials"}</definedName>
    <definedName name="______wrn3" localSheetId="13" hidden="1">{"holdco",#N/A,FALSE,"Summary Financials";"holdco",#N/A,FALSE,"Summary Financials"}</definedName>
    <definedName name="______wrn3" hidden="1">{"holdco",#N/A,FALSE,"Summary Financials";"holdco",#N/A,FALSE,"Summary Financials"}</definedName>
    <definedName name="______wrn3_1" localSheetId="10" hidden="1">{"holdco",#N/A,FALSE,"Summary Financials";"holdco",#N/A,FALSE,"Summary Financials"}</definedName>
    <definedName name="______wrn3_1" localSheetId="11" hidden="1">{"holdco",#N/A,FALSE,"Summary Financials";"holdco",#N/A,FALSE,"Summary Financials"}</definedName>
    <definedName name="______wrn3_1" localSheetId="4" hidden="1">{"holdco",#N/A,FALSE,"Summary Financials";"holdco",#N/A,FALSE,"Summary Financials"}</definedName>
    <definedName name="______wrn3_1" localSheetId="5" hidden="1">{"holdco",#N/A,FALSE,"Summary Financials";"holdco",#N/A,FALSE,"Summary Financials"}</definedName>
    <definedName name="______wrn3_1" localSheetId="6" hidden="1">{"holdco",#N/A,FALSE,"Summary Financials";"holdco",#N/A,FALSE,"Summary Financials"}</definedName>
    <definedName name="______wrn3_1" localSheetId="7" hidden="1">{"holdco",#N/A,FALSE,"Summary Financials";"holdco",#N/A,FALSE,"Summary Financials"}</definedName>
    <definedName name="______wrn3_1" localSheetId="12" hidden="1">{"holdco",#N/A,FALSE,"Summary Financials";"holdco",#N/A,FALSE,"Summary Financials"}</definedName>
    <definedName name="______wrn3_1" localSheetId="13" hidden="1">{"holdco",#N/A,FALSE,"Summary Financials";"holdco",#N/A,FALSE,"Summary Financials"}</definedName>
    <definedName name="______wrn3_1" hidden="1">{"holdco",#N/A,FALSE,"Summary Financials";"holdco",#N/A,FALSE,"Summary Financials"}</definedName>
    <definedName name="______wrn3_2" localSheetId="10" hidden="1">{"holdco",#N/A,FALSE,"Summary Financials";"holdco",#N/A,FALSE,"Summary Financials"}</definedName>
    <definedName name="______wrn3_2" localSheetId="11" hidden="1">{"holdco",#N/A,FALSE,"Summary Financials";"holdco",#N/A,FALSE,"Summary Financials"}</definedName>
    <definedName name="______wrn3_2" localSheetId="4" hidden="1">{"holdco",#N/A,FALSE,"Summary Financials";"holdco",#N/A,FALSE,"Summary Financials"}</definedName>
    <definedName name="______wrn3_2" localSheetId="6" hidden="1">{"holdco",#N/A,FALSE,"Summary Financials";"holdco",#N/A,FALSE,"Summary Financials"}</definedName>
    <definedName name="______wrn3_2" localSheetId="7" hidden="1">{"holdco",#N/A,FALSE,"Summary Financials";"holdco",#N/A,FALSE,"Summary Financials"}</definedName>
    <definedName name="______wrn3_2" hidden="1">{"holdco",#N/A,FALSE,"Summary Financials";"holdco",#N/A,FALSE,"Summary Financials"}</definedName>
    <definedName name="______wrn3_3" localSheetId="10" hidden="1">{"holdco",#N/A,FALSE,"Summary Financials";"holdco",#N/A,FALSE,"Summary Financials"}</definedName>
    <definedName name="______wrn3_3" localSheetId="11" hidden="1">{"holdco",#N/A,FALSE,"Summary Financials";"holdco",#N/A,FALSE,"Summary Financials"}</definedName>
    <definedName name="______wrn3_3" localSheetId="4" hidden="1">{"holdco",#N/A,FALSE,"Summary Financials";"holdco",#N/A,FALSE,"Summary Financials"}</definedName>
    <definedName name="______wrn3_3" localSheetId="6" hidden="1">{"holdco",#N/A,FALSE,"Summary Financials";"holdco",#N/A,FALSE,"Summary Financials"}</definedName>
    <definedName name="______wrn3_3" localSheetId="7" hidden="1">{"holdco",#N/A,FALSE,"Summary Financials";"holdco",#N/A,FALSE,"Summary Financials"}</definedName>
    <definedName name="______wrn3_3" hidden="1">{"holdco",#N/A,FALSE,"Summary Financials";"holdco",#N/A,FALSE,"Summary Financials"}</definedName>
    <definedName name="______wrn3_4" localSheetId="10" hidden="1">{"holdco",#N/A,FALSE,"Summary Financials";"holdco",#N/A,FALSE,"Summary Financials"}</definedName>
    <definedName name="______wrn3_4" localSheetId="11" hidden="1">{"holdco",#N/A,FALSE,"Summary Financials";"holdco",#N/A,FALSE,"Summary Financials"}</definedName>
    <definedName name="______wrn3_4" localSheetId="4" hidden="1">{"holdco",#N/A,FALSE,"Summary Financials";"holdco",#N/A,FALSE,"Summary Financials"}</definedName>
    <definedName name="______wrn3_4" localSheetId="6" hidden="1">{"holdco",#N/A,FALSE,"Summary Financials";"holdco",#N/A,FALSE,"Summary Financials"}</definedName>
    <definedName name="______wrn3_4" localSheetId="7" hidden="1">{"holdco",#N/A,FALSE,"Summary Financials";"holdco",#N/A,FALSE,"Summary Financials"}</definedName>
    <definedName name="______wrn3_4" hidden="1">{"holdco",#N/A,FALSE,"Summary Financials";"holdco",#N/A,FALSE,"Summary Financials"}</definedName>
    <definedName name="______wrn7" localSheetId="10" hidden="1">{"Model Summary",#N/A,FALSE,"Print Chart";"Holdco",#N/A,FALSE,"Print Chart";"Genco",#N/A,FALSE,"Print Chart";"Servco",#N/A,FALSE,"Print Chart";"Genco_Detail",#N/A,FALSE,"Summary Financials";"Servco_Detail",#N/A,FALSE,"Summary Financials"}</definedName>
    <definedName name="______wrn7" localSheetId="11" hidden="1">{"Model Summary",#N/A,FALSE,"Print Chart";"Holdco",#N/A,FALSE,"Print Chart";"Genco",#N/A,FALSE,"Print Chart";"Servco",#N/A,FALSE,"Print Chart";"Genco_Detail",#N/A,FALSE,"Summary Financials";"Servco_Detail",#N/A,FALSE,"Summary Financials"}</definedName>
    <definedName name="______wrn7" localSheetId="1" hidden="1">{"Model Summary",#N/A,FALSE,"Print Chart";"Holdco",#N/A,FALSE,"Print Chart";"Genco",#N/A,FALSE,"Print Chart";"Servco",#N/A,FALSE,"Print Chart";"Genco_Detail",#N/A,FALSE,"Summary Financials";"Servco_Detail",#N/A,FALSE,"Summary Financials"}</definedName>
    <definedName name="______wrn7" localSheetId="4"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localSheetId="6" hidden="1">{"Model Summary",#N/A,FALSE,"Print Chart";"Holdco",#N/A,FALSE,"Print Chart";"Genco",#N/A,FALSE,"Print Chart";"Servco",#N/A,FALSE,"Print Chart";"Genco_Detail",#N/A,FALSE,"Summary Financials";"Servco_Detail",#N/A,FALSE,"Summary Financials"}</definedName>
    <definedName name="______wrn7" localSheetId="7" hidden="1">{"Model Summary",#N/A,FALSE,"Print Chart";"Holdco",#N/A,FALSE,"Print Chart";"Genco",#N/A,FALSE,"Print Chart";"Servco",#N/A,FALSE,"Print Chart";"Genco_Detail",#N/A,FALSE,"Summary Financials";"Servco_Detail",#N/A,FALSE,"Summary Financials"}</definedName>
    <definedName name="______wrn7" localSheetId="12" hidden="1">{"Model Summary",#N/A,FALSE,"Print Chart";"Holdco",#N/A,FALSE,"Print Chart";"Genco",#N/A,FALSE,"Print Chart";"Servco",#N/A,FALSE,"Print Chart";"Genco_Detail",#N/A,FALSE,"Summary Financials";"Servco_Detail",#N/A,FALSE,"Summary Financials"}</definedName>
    <definedName name="______wrn7" localSheetId="13"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7_1" localSheetId="10" hidden="1">{"Model Summary",#N/A,FALSE,"Print Chart";"Holdco",#N/A,FALSE,"Print Chart";"Genco",#N/A,FALSE,"Print Chart";"Servco",#N/A,FALSE,"Print Chart";"Genco_Detail",#N/A,FALSE,"Summary Financials";"Servco_Detail",#N/A,FALSE,"Summary Financials"}</definedName>
    <definedName name="______wrn7_1" localSheetId="11" hidden="1">{"Model Summary",#N/A,FALSE,"Print Chart";"Holdco",#N/A,FALSE,"Print Chart";"Genco",#N/A,FALSE,"Print Chart";"Servco",#N/A,FALSE,"Print Chart";"Genco_Detail",#N/A,FALSE,"Summary Financials";"Servco_Detail",#N/A,FALSE,"Summary Financials"}</definedName>
    <definedName name="______wrn7_1" localSheetId="4" hidden="1">{"Model Summary",#N/A,FALSE,"Print Chart";"Holdco",#N/A,FALSE,"Print Chart";"Genco",#N/A,FALSE,"Print Chart";"Servco",#N/A,FALSE,"Print Chart";"Genco_Detail",#N/A,FALSE,"Summary Financials";"Servco_Detail",#N/A,FALSE,"Summary Financials"}</definedName>
    <definedName name="______wrn7_1" localSheetId="5" hidden="1">{"Model Summary",#N/A,FALSE,"Print Chart";"Holdco",#N/A,FALSE,"Print Chart";"Genco",#N/A,FALSE,"Print Chart";"Servco",#N/A,FALSE,"Print Chart";"Genco_Detail",#N/A,FALSE,"Summary Financials";"Servco_Detail",#N/A,FALSE,"Summary Financials"}</definedName>
    <definedName name="______wrn7_1" localSheetId="6" hidden="1">{"Model Summary",#N/A,FALSE,"Print Chart";"Holdco",#N/A,FALSE,"Print Chart";"Genco",#N/A,FALSE,"Print Chart";"Servco",#N/A,FALSE,"Print Chart";"Genco_Detail",#N/A,FALSE,"Summary Financials";"Servco_Detail",#N/A,FALSE,"Summary Financials"}</definedName>
    <definedName name="______wrn7_1" localSheetId="7" hidden="1">{"Model Summary",#N/A,FALSE,"Print Chart";"Holdco",#N/A,FALSE,"Print Chart";"Genco",#N/A,FALSE,"Print Chart";"Servco",#N/A,FALSE,"Print Chart";"Genco_Detail",#N/A,FALSE,"Summary Financials";"Servco_Detail",#N/A,FALSE,"Summary Financials"}</definedName>
    <definedName name="______wrn7_1" localSheetId="12" hidden="1">{"Model Summary",#N/A,FALSE,"Print Chart";"Holdco",#N/A,FALSE,"Print Chart";"Genco",#N/A,FALSE,"Print Chart";"Servco",#N/A,FALSE,"Print Chart";"Genco_Detail",#N/A,FALSE,"Summary Financials";"Servco_Detail",#N/A,FALSE,"Summary Financials"}</definedName>
    <definedName name="______wrn7_1" localSheetId="13" hidden="1">{"Model Summary",#N/A,FALSE,"Print Chart";"Holdco",#N/A,FALSE,"Print Chart";"Genco",#N/A,FALSE,"Print Chart";"Servco",#N/A,FALSE,"Print Chart";"Genco_Detail",#N/A,FALSE,"Summary Financials";"Servco_Detail",#N/A,FALSE,"Summary Financials"}</definedName>
    <definedName name="______wrn7_1" hidden="1">{"Model Summary",#N/A,FALSE,"Print Chart";"Holdco",#N/A,FALSE,"Print Chart";"Genco",#N/A,FALSE,"Print Chart";"Servco",#N/A,FALSE,"Print Chart";"Genco_Detail",#N/A,FALSE,"Summary Financials";"Servco_Detail",#N/A,FALSE,"Summary Financials"}</definedName>
    <definedName name="______wrn7_2" localSheetId="10" hidden="1">{"Model Summary",#N/A,FALSE,"Print Chart";"Holdco",#N/A,FALSE,"Print Chart";"Genco",#N/A,FALSE,"Print Chart";"Servco",#N/A,FALSE,"Print Chart";"Genco_Detail",#N/A,FALSE,"Summary Financials";"Servco_Detail",#N/A,FALSE,"Summary Financials"}</definedName>
    <definedName name="______wrn7_2" localSheetId="11" hidden="1">{"Model Summary",#N/A,FALSE,"Print Chart";"Holdco",#N/A,FALSE,"Print Chart";"Genco",#N/A,FALSE,"Print Chart";"Servco",#N/A,FALSE,"Print Chart";"Genco_Detail",#N/A,FALSE,"Summary Financials";"Servco_Detail",#N/A,FALSE,"Summary Financials"}</definedName>
    <definedName name="______wrn7_2" localSheetId="4" hidden="1">{"Model Summary",#N/A,FALSE,"Print Chart";"Holdco",#N/A,FALSE,"Print Chart";"Genco",#N/A,FALSE,"Print Chart";"Servco",#N/A,FALSE,"Print Chart";"Genco_Detail",#N/A,FALSE,"Summary Financials";"Servco_Detail",#N/A,FALSE,"Summary Financials"}</definedName>
    <definedName name="______wrn7_2" localSheetId="6" hidden="1">{"Model Summary",#N/A,FALSE,"Print Chart";"Holdco",#N/A,FALSE,"Print Chart";"Genco",#N/A,FALSE,"Print Chart";"Servco",#N/A,FALSE,"Print Chart";"Genco_Detail",#N/A,FALSE,"Summary Financials";"Servco_Detail",#N/A,FALSE,"Summary Financials"}</definedName>
    <definedName name="______wrn7_2" localSheetId="7" hidden="1">{"Model Summary",#N/A,FALSE,"Print Chart";"Holdco",#N/A,FALSE,"Print Chart";"Genco",#N/A,FALSE,"Print Chart";"Servco",#N/A,FALSE,"Print Chart";"Genco_Detail",#N/A,FALSE,"Summary Financials";"Servco_Detail",#N/A,FALSE,"Summary Financials"}</definedName>
    <definedName name="______wrn7_2" hidden="1">{"Model Summary",#N/A,FALSE,"Print Chart";"Holdco",#N/A,FALSE,"Print Chart";"Genco",#N/A,FALSE,"Print Chart";"Servco",#N/A,FALSE,"Print Chart";"Genco_Detail",#N/A,FALSE,"Summary Financials";"Servco_Detail",#N/A,FALSE,"Summary Financials"}</definedName>
    <definedName name="______wrn7_3" localSheetId="10" hidden="1">{"Model Summary",#N/A,FALSE,"Print Chart";"Holdco",#N/A,FALSE,"Print Chart";"Genco",#N/A,FALSE,"Print Chart";"Servco",#N/A,FALSE,"Print Chart";"Genco_Detail",#N/A,FALSE,"Summary Financials";"Servco_Detail",#N/A,FALSE,"Summary Financials"}</definedName>
    <definedName name="______wrn7_3" localSheetId="11" hidden="1">{"Model Summary",#N/A,FALSE,"Print Chart";"Holdco",#N/A,FALSE,"Print Chart";"Genco",#N/A,FALSE,"Print Chart";"Servco",#N/A,FALSE,"Print Chart";"Genco_Detail",#N/A,FALSE,"Summary Financials";"Servco_Detail",#N/A,FALSE,"Summary Financials"}</definedName>
    <definedName name="______wrn7_3" localSheetId="4" hidden="1">{"Model Summary",#N/A,FALSE,"Print Chart";"Holdco",#N/A,FALSE,"Print Chart";"Genco",#N/A,FALSE,"Print Chart";"Servco",#N/A,FALSE,"Print Chart";"Genco_Detail",#N/A,FALSE,"Summary Financials";"Servco_Detail",#N/A,FALSE,"Summary Financials"}</definedName>
    <definedName name="______wrn7_3" localSheetId="6" hidden="1">{"Model Summary",#N/A,FALSE,"Print Chart";"Holdco",#N/A,FALSE,"Print Chart";"Genco",#N/A,FALSE,"Print Chart";"Servco",#N/A,FALSE,"Print Chart";"Genco_Detail",#N/A,FALSE,"Summary Financials";"Servco_Detail",#N/A,FALSE,"Summary Financials"}</definedName>
    <definedName name="______wrn7_3" localSheetId="7" hidden="1">{"Model Summary",#N/A,FALSE,"Print Chart";"Holdco",#N/A,FALSE,"Print Chart";"Genco",#N/A,FALSE,"Print Chart";"Servco",#N/A,FALSE,"Print Chart";"Genco_Detail",#N/A,FALSE,"Summary Financials";"Servco_Detail",#N/A,FALSE,"Summary Financials"}</definedName>
    <definedName name="______wrn7_3" hidden="1">{"Model Summary",#N/A,FALSE,"Print Chart";"Holdco",#N/A,FALSE,"Print Chart";"Genco",#N/A,FALSE,"Print Chart";"Servco",#N/A,FALSE,"Print Chart";"Genco_Detail",#N/A,FALSE,"Summary Financials";"Servco_Detail",#N/A,FALSE,"Summary Financials"}</definedName>
    <definedName name="______wrn7_4" localSheetId="10" hidden="1">{"Model Summary",#N/A,FALSE,"Print Chart";"Holdco",#N/A,FALSE,"Print Chart";"Genco",#N/A,FALSE,"Print Chart";"Servco",#N/A,FALSE,"Print Chart";"Genco_Detail",#N/A,FALSE,"Summary Financials";"Servco_Detail",#N/A,FALSE,"Summary Financials"}</definedName>
    <definedName name="______wrn7_4" localSheetId="11" hidden="1">{"Model Summary",#N/A,FALSE,"Print Chart";"Holdco",#N/A,FALSE,"Print Chart";"Genco",#N/A,FALSE,"Print Chart";"Servco",#N/A,FALSE,"Print Chart";"Genco_Detail",#N/A,FALSE,"Summary Financials";"Servco_Detail",#N/A,FALSE,"Summary Financials"}</definedName>
    <definedName name="______wrn7_4" localSheetId="4" hidden="1">{"Model Summary",#N/A,FALSE,"Print Chart";"Holdco",#N/A,FALSE,"Print Chart";"Genco",#N/A,FALSE,"Print Chart";"Servco",#N/A,FALSE,"Print Chart";"Genco_Detail",#N/A,FALSE,"Summary Financials";"Servco_Detail",#N/A,FALSE,"Summary Financials"}</definedName>
    <definedName name="______wrn7_4" localSheetId="6" hidden="1">{"Model Summary",#N/A,FALSE,"Print Chart";"Holdco",#N/A,FALSE,"Print Chart";"Genco",#N/A,FALSE,"Print Chart";"Servco",#N/A,FALSE,"Print Chart";"Genco_Detail",#N/A,FALSE,"Summary Financials";"Servco_Detail",#N/A,FALSE,"Summary Financials"}</definedName>
    <definedName name="______wrn7_4" localSheetId="7" hidden="1">{"Model Summary",#N/A,FALSE,"Print Chart";"Holdco",#N/A,FALSE,"Print Chart";"Genco",#N/A,FALSE,"Print Chart";"Servco",#N/A,FALSE,"Print Chart";"Genco_Detail",#N/A,FALSE,"Summary Financials";"Servco_Detail",#N/A,FALSE,"Summary Financials"}</definedName>
    <definedName name="______wrn7_4" hidden="1">{"Model Summary",#N/A,FALSE,"Print Chart";"Holdco",#N/A,FALSE,"Print Chart";"Genco",#N/A,FALSE,"Print Chart";"Servco",#N/A,FALSE,"Print Chart";"Genco_Detail",#N/A,FALSE,"Summary Financials";"Servco_Detail",#N/A,FALSE,"Summary Financials"}</definedName>
    <definedName name="______wrn8" localSheetId="10" hidden="1">{"holdco",#N/A,FALSE,"Summary Financials";"holdco",#N/A,FALSE,"Summary Financials"}</definedName>
    <definedName name="______wrn8" localSheetId="11" hidden="1">{"holdco",#N/A,FALSE,"Summary Financials";"holdco",#N/A,FALSE,"Summary Financials"}</definedName>
    <definedName name="______wrn8" localSheetId="1" hidden="1">{"holdco",#N/A,FALSE,"Summary Financials";"holdco",#N/A,FALSE,"Summary Financials"}</definedName>
    <definedName name="______wrn8" localSheetId="4" hidden="1">{"holdco",#N/A,FALSE,"Summary Financials";"holdco",#N/A,FALSE,"Summary Financials"}</definedName>
    <definedName name="______wrn8" localSheetId="5" hidden="1">{"holdco",#N/A,FALSE,"Summary Financials";"holdco",#N/A,FALSE,"Summary Financials"}</definedName>
    <definedName name="______wrn8" localSheetId="6" hidden="1">{"holdco",#N/A,FALSE,"Summary Financials";"holdco",#N/A,FALSE,"Summary Financials"}</definedName>
    <definedName name="______wrn8" localSheetId="7" hidden="1">{"holdco",#N/A,FALSE,"Summary Financials";"holdco",#N/A,FALSE,"Summary Financials"}</definedName>
    <definedName name="______wrn8" localSheetId="12" hidden="1">{"holdco",#N/A,FALSE,"Summary Financials";"holdco",#N/A,FALSE,"Summary Financials"}</definedName>
    <definedName name="______wrn8" localSheetId="13" hidden="1">{"holdco",#N/A,FALSE,"Summary Financials";"holdco",#N/A,FALSE,"Summary Financials"}</definedName>
    <definedName name="______wrn8" hidden="1">{"holdco",#N/A,FALSE,"Summary Financials";"holdco",#N/A,FALSE,"Summary Financials"}</definedName>
    <definedName name="______wrn8_1" localSheetId="10" hidden="1">{"holdco",#N/A,FALSE,"Summary Financials";"holdco",#N/A,FALSE,"Summary Financials"}</definedName>
    <definedName name="______wrn8_1" localSheetId="11" hidden="1">{"holdco",#N/A,FALSE,"Summary Financials";"holdco",#N/A,FALSE,"Summary Financials"}</definedName>
    <definedName name="______wrn8_1" localSheetId="4" hidden="1">{"holdco",#N/A,FALSE,"Summary Financials";"holdco",#N/A,FALSE,"Summary Financials"}</definedName>
    <definedName name="______wrn8_1" localSheetId="5" hidden="1">{"holdco",#N/A,FALSE,"Summary Financials";"holdco",#N/A,FALSE,"Summary Financials"}</definedName>
    <definedName name="______wrn8_1" localSheetId="6" hidden="1">{"holdco",#N/A,FALSE,"Summary Financials";"holdco",#N/A,FALSE,"Summary Financials"}</definedName>
    <definedName name="______wrn8_1" localSheetId="7" hidden="1">{"holdco",#N/A,FALSE,"Summary Financials";"holdco",#N/A,FALSE,"Summary Financials"}</definedName>
    <definedName name="______wrn8_1" localSheetId="12" hidden="1">{"holdco",#N/A,FALSE,"Summary Financials";"holdco",#N/A,FALSE,"Summary Financials"}</definedName>
    <definedName name="______wrn8_1" localSheetId="13" hidden="1">{"holdco",#N/A,FALSE,"Summary Financials";"holdco",#N/A,FALSE,"Summary Financials"}</definedName>
    <definedName name="______wrn8_1" hidden="1">{"holdco",#N/A,FALSE,"Summary Financials";"holdco",#N/A,FALSE,"Summary Financials"}</definedName>
    <definedName name="______wrn8_2" localSheetId="10" hidden="1">{"holdco",#N/A,FALSE,"Summary Financials";"holdco",#N/A,FALSE,"Summary Financials"}</definedName>
    <definedName name="______wrn8_2" localSheetId="11" hidden="1">{"holdco",#N/A,FALSE,"Summary Financials";"holdco",#N/A,FALSE,"Summary Financials"}</definedName>
    <definedName name="______wrn8_2" localSheetId="4" hidden="1">{"holdco",#N/A,FALSE,"Summary Financials";"holdco",#N/A,FALSE,"Summary Financials"}</definedName>
    <definedName name="______wrn8_2" localSheetId="6" hidden="1">{"holdco",#N/A,FALSE,"Summary Financials";"holdco",#N/A,FALSE,"Summary Financials"}</definedName>
    <definedName name="______wrn8_2" localSheetId="7" hidden="1">{"holdco",#N/A,FALSE,"Summary Financials";"holdco",#N/A,FALSE,"Summary Financials"}</definedName>
    <definedName name="______wrn8_2" hidden="1">{"holdco",#N/A,FALSE,"Summary Financials";"holdco",#N/A,FALSE,"Summary Financials"}</definedName>
    <definedName name="______wrn8_3" localSheetId="10" hidden="1">{"holdco",#N/A,FALSE,"Summary Financials";"holdco",#N/A,FALSE,"Summary Financials"}</definedName>
    <definedName name="______wrn8_3" localSheetId="11" hidden="1">{"holdco",#N/A,FALSE,"Summary Financials";"holdco",#N/A,FALSE,"Summary Financials"}</definedName>
    <definedName name="______wrn8_3" localSheetId="4" hidden="1">{"holdco",#N/A,FALSE,"Summary Financials";"holdco",#N/A,FALSE,"Summary Financials"}</definedName>
    <definedName name="______wrn8_3" localSheetId="6" hidden="1">{"holdco",#N/A,FALSE,"Summary Financials";"holdco",#N/A,FALSE,"Summary Financials"}</definedName>
    <definedName name="______wrn8_3" localSheetId="7" hidden="1">{"holdco",#N/A,FALSE,"Summary Financials";"holdco",#N/A,FALSE,"Summary Financials"}</definedName>
    <definedName name="______wrn8_3" hidden="1">{"holdco",#N/A,FALSE,"Summary Financials";"holdco",#N/A,FALSE,"Summary Financials"}</definedName>
    <definedName name="______wrn8_4" localSheetId="10" hidden="1">{"holdco",#N/A,FALSE,"Summary Financials";"holdco",#N/A,FALSE,"Summary Financials"}</definedName>
    <definedName name="______wrn8_4" localSheetId="11" hidden="1">{"holdco",#N/A,FALSE,"Summary Financials";"holdco",#N/A,FALSE,"Summary Financials"}</definedName>
    <definedName name="______wrn8_4" localSheetId="4" hidden="1">{"holdco",#N/A,FALSE,"Summary Financials";"holdco",#N/A,FALSE,"Summary Financials"}</definedName>
    <definedName name="______wrn8_4" localSheetId="6" hidden="1">{"holdco",#N/A,FALSE,"Summary Financials";"holdco",#N/A,FALSE,"Summary Financials"}</definedName>
    <definedName name="______wrn8_4" localSheetId="7" hidden="1">{"holdco",#N/A,FALSE,"Summary Financials";"holdco",#N/A,FALSE,"Summary Financials"}</definedName>
    <definedName name="______wrn8_4" hidden="1">{"holdco",#N/A,FALSE,"Summary Financials";"holdco",#N/A,FALSE,"Summary Financials"}</definedName>
    <definedName name="_____KKK1" localSheetId="10" hidden="1">{#N/A,#N/A,FALSE,"Assessment";#N/A,#N/A,FALSE,"Staffing";#N/A,#N/A,FALSE,"Hires";#N/A,#N/A,FALSE,"Assumptions"}</definedName>
    <definedName name="_____KKK1" localSheetId="11" hidden="1">{#N/A,#N/A,FALSE,"Assessment";#N/A,#N/A,FALSE,"Staffing";#N/A,#N/A,FALSE,"Hires";#N/A,#N/A,FALSE,"Assumptions"}</definedName>
    <definedName name="_____KKK1" localSheetId="1" hidden="1">{#N/A,#N/A,FALSE,"Assessment";#N/A,#N/A,FALSE,"Staffing";#N/A,#N/A,FALSE,"Hires";#N/A,#N/A,FALSE,"Assumptions"}</definedName>
    <definedName name="_____KKK1" localSheetId="4" hidden="1">{#N/A,#N/A,FALSE,"Assessment";#N/A,#N/A,FALSE,"Staffing";#N/A,#N/A,FALSE,"Hires";#N/A,#N/A,FALSE,"Assumptions"}</definedName>
    <definedName name="_____KKK1" localSheetId="5" hidden="1">{#N/A,#N/A,FALSE,"Assessment";#N/A,#N/A,FALSE,"Staffing";#N/A,#N/A,FALSE,"Hires";#N/A,#N/A,FALSE,"Assumptions"}</definedName>
    <definedName name="_____KKK1" localSheetId="6" hidden="1">{#N/A,#N/A,FALSE,"Assessment";#N/A,#N/A,FALSE,"Staffing";#N/A,#N/A,FALSE,"Hires";#N/A,#N/A,FALSE,"Assumptions"}</definedName>
    <definedName name="_____KKK1" localSheetId="7" hidden="1">{#N/A,#N/A,FALSE,"Assessment";#N/A,#N/A,FALSE,"Staffing";#N/A,#N/A,FALSE,"Hires";#N/A,#N/A,FALSE,"Assumptions"}</definedName>
    <definedName name="_____KKK1" localSheetId="12" hidden="1">{#N/A,#N/A,FALSE,"Assessment";#N/A,#N/A,FALSE,"Staffing";#N/A,#N/A,FALSE,"Hires";#N/A,#N/A,FALSE,"Assumptions"}</definedName>
    <definedName name="_____KKK1" localSheetId="13" hidden="1">{#N/A,#N/A,FALSE,"Assessment";#N/A,#N/A,FALSE,"Staffing";#N/A,#N/A,FALSE,"Hires";#N/A,#N/A,FALSE,"Assumptions"}</definedName>
    <definedName name="_____KKK1" hidden="1">{#N/A,#N/A,FALSE,"Assessment";#N/A,#N/A,FALSE,"Staffing";#N/A,#N/A,FALSE,"Hires";#N/A,#N/A,FALSE,"Assumptions"}</definedName>
    <definedName name="_____KKK1_1" localSheetId="10" hidden="1">{#N/A,#N/A,FALSE,"Assessment";#N/A,#N/A,FALSE,"Staffing";#N/A,#N/A,FALSE,"Hires";#N/A,#N/A,FALSE,"Assumptions"}</definedName>
    <definedName name="_____KKK1_1" localSheetId="11" hidden="1">{#N/A,#N/A,FALSE,"Assessment";#N/A,#N/A,FALSE,"Staffing";#N/A,#N/A,FALSE,"Hires";#N/A,#N/A,FALSE,"Assumptions"}</definedName>
    <definedName name="_____KKK1_1" localSheetId="4" hidden="1">{#N/A,#N/A,FALSE,"Assessment";#N/A,#N/A,FALSE,"Staffing";#N/A,#N/A,FALSE,"Hires";#N/A,#N/A,FALSE,"Assumptions"}</definedName>
    <definedName name="_____KKK1_1" localSheetId="5" hidden="1">{#N/A,#N/A,FALSE,"Assessment";#N/A,#N/A,FALSE,"Staffing";#N/A,#N/A,FALSE,"Hires";#N/A,#N/A,FALSE,"Assumptions"}</definedName>
    <definedName name="_____KKK1_1" localSheetId="6" hidden="1">{#N/A,#N/A,FALSE,"Assessment";#N/A,#N/A,FALSE,"Staffing";#N/A,#N/A,FALSE,"Hires";#N/A,#N/A,FALSE,"Assumptions"}</definedName>
    <definedName name="_____KKK1_1" localSheetId="7" hidden="1">{#N/A,#N/A,FALSE,"Assessment";#N/A,#N/A,FALSE,"Staffing";#N/A,#N/A,FALSE,"Hires";#N/A,#N/A,FALSE,"Assumptions"}</definedName>
    <definedName name="_____KKK1_1" localSheetId="12" hidden="1">{#N/A,#N/A,FALSE,"Assessment";#N/A,#N/A,FALSE,"Staffing";#N/A,#N/A,FALSE,"Hires";#N/A,#N/A,FALSE,"Assumptions"}</definedName>
    <definedName name="_____KKK1_1" localSheetId="13" hidden="1">{#N/A,#N/A,FALSE,"Assessment";#N/A,#N/A,FALSE,"Staffing";#N/A,#N/A,FALSE,"Hires";#N/A,#N/A,FALSE,"Assumptions"}</definedName>
    <definedName name="_____KKK1_1" hidden="1">{#N/A,#N/A,FALSE,"Assessment";#N/A,#N/A,FALSE,"Staffing";#N/A,#N/A,FALSE,"Hires";#N/A,#N/A,FALSE,"Assumptions"}</definedName>
    <definedName name="_____KKK1_2" localSheetId="10" hidden="1">{#N/A,#N/A,FALSE,"Assessment";#N/A,#N/A,FALSE,"Staffing";#N/A,#N/A,FALSE,"Hires";#N/A,#N/A,FALSE,"Assumptions"}</definedName>
    <definedName name="_____KKK1_2" localSheetId="11" hidden="1">{#N/A,#N/A,FALSE,"Assessment";#N/A,#N/A,FALSE,"Staffing";#N/A,#N/A,FALSE,"Hires";#N/A,#N/A,FALSE,"Assumptions"}</definedName>
    <definedName name="_____KKK1_2" localSheetId="4" hidden="1">{#N/A,#N/A,FALSE,"Assessment";#N/A,#N/A,FALSE,"Staffing";#N/A,#N/A,FALSE,"Hires";#N/A,#N/A,FALSE,"Assumptions"}</definedName>
    <definedName name="_____KKK1_2" localSheetId="6" hidden="1">{#N/A,#N/A,FALSE,"Assessment";#N/A,#N/A,FALSE,"Staffing";#N/A,#N/A,FALSE,"Hires";#N/A,#N/A,FALSE,"Assumptions"}</definedName>
    <definedName name="_____KKK1_2" localSheetId="7" hidden="1">{#N/A,#N/A,FALSE,"Assessment";#N/A,#N/A,FALSE,"Staffing";#N/A,#N/A,FALSE,"Hires";#N/A,#N/A,FALSE,"Assumptions"}</definedName>
    <definedName name="_____KKK1_2" hidden="1">{#N/A,#N/A,FALSE,"Assessment";#N/A,#N/A,FALSE,"Staffing";#N/A,#N/A,FALSE,"Hires";#N/A,#N/A,FALSE,"Assumptions"}</definedName>
    <definedName name="_____KKK1_3" localSheetId="10" hidden="1">{#N/A,#N/A,FALSE,"Assessment";#N/A,#N/A,FALSE,"Staffing";#N/A,#N/A,FALSE,"Hires";#N/A,#N/A,FALSE,"Assumptions"}</definedName>
    <definedName name="_____KKK1_3" localSheetId="11" hidden="1">{#N/A,#N/A,FALSE,"Assessment";#N/A,#N/A,FALSE,"Staffing";#N/A,#N/A,FALSE,"Hires";#N/A,#N/A,FALSE,"Assumptions"}</definedName>
    <definedName name="_____KKK1_3" localSheetId="4" hidden="1">{#N/A,#N/A,FALSE,"Assessment";#N/A,#N/A,FALSE,"Staffing";#N/A,#N/A,FALSE,"Hires";#N/A,#N/A,FALSE,"Assumptions"}</definedName>
    <definedName name="_____KKK1_3" localSheetId="6" hidden="1">{#N/A,#N/A,FALSE,"Assessment";#N/A,#N/A,FALSE,"Staffing";#N/A,#N/A,FALSE,"Hires";#N/A,#N/A,FALSE,"Assumptions"}</definedName>
    <definedName name="_____KKK1_3" localSheetId="7" hidden="1">{#N/A,#N/A,FALSE,"Assessment";#N/A,#N/A,FALSE,"Staffing";#N/A,#N/A,FALSE,"Hires";#N/A,#N/A,FALSE,"Assumptions"}</definedName>
    <definedName name="_____KKK1_3" hidden="1">{#N/A,#N/A,FALSE,"Assessment";#N/A,#N/A,FALSE,"Staffing";#N/A,#N/A,FALSE,"Hires";#N/A,#N/A,FALSE,"Assumptions"}</definedName>
    <definedName name="_____KKK1_4" localSheetId="10" hidden="1">{#N/A,#N/A,FALSE,"Assessment";#N/A,#N/A,FALSE,"Staffing";#N/A,#N/A,FALSE,"Hires";#N/A,#N/A,FALSE,"Assumptions"}</definedName>
    <definedName name="_____KKK1_4" localSheetId="11" hidden="1">{#N/A,#N/A,FALSE,"Assessment";#N/A,#N/A,FALSE,"Staffing";#N/A,#N/A,FALSE,"Hires";#N/A,#N/A,FALSE,"Assumptions"}</definedName>
    <definedName name="_____KKK1_4" localSheetId="4" hidden="1">{#N/A,#N/A,FALSE,"Assessment";#N/A,#N/A,FALSE,"Staffing";#N/A,#N/A,FALSE,"Hires";#N/A,#N/A,FALSE,"Assumptions"}</definedName>
    <definedName name="_____KKK1_4" localSheetId="6" hidden="1">{#N/A,#N/A,FALSE,"Assessment";#N/A,#N/A,FALSE,"Staffing";#N/A,#N/A,FALSE,"Hires";#N/A,#N/A,FALSE,"Assumptions"}</definedName>
    <definedName name="_____KKK1_4" localSheetId="7" hidden="1">{#N/A,#N/A,FALSE,"Assessment";#N/A,#N/A,FALSE,"Staffing";#N/A,#N/A,FALSE,"Hires";#N/A,#N/A,FALSE,"Assumptions"}</definedName>
    <definedName name="_____KKK1_4" hidden="1">{#N/A,#N/A,FALSE,"Assessment";#N/A,#N/A,FALSE,"Staffing";#N/A,#N/A,FALSE,"Hires";#N/A,#N/A,FALSE,"Assumptions"}</definedName>
    <definedName name="_____wrn1" localSheetId="10" hidden="1">{"holdco",#N/A,FALSE,"Summary Financials";"holdco",#N/A,FALSE,"Summary Financials"}</definedName>
    <definedName name="_____wrn1" localSheetId="11" hidden="1">{"holdco",#N/A,FALSE,"Summary Financials";"holdco",#N/A,FALSE,"Summary Financials"}</definedName>
    <definedName name="_____wrn1" localSheetId="1" hidden="1">{"holdco",#N/A,FALSE,"Summary Financials";"holdco",#N/A,FALSE,"Summary Financials"}</definedName>
    <definedName name="_____wrn1" localSheetId="4" hidden="1">{"holdco",#N/A,FALSE,"Summary Financials";"holdco",#N/A,FALSE,"Summary Financials"}</definedName>
    <definedName name="_____wrn1" localSheetId="5" hidden="1">{"holdco",#N/A,FALSE,"Summary Financials";"holdco",#N/A,FALSE,"Summary Financials"}</definedName>
    <definedName name="_____wrn1" localSheetId="6" hidden="1">{"holdco",#N/A,FALSE,"Summary Financials";"holdco",#N/A,FALSE,"Summary Financials"}</definedName>
    <definedName name="_____wrn1" localSheetId="7" hidden="1">{"holdco",#N/A,FALSE,"Summary Financials";"holdco",#N/A,FALSE,"Summary Financials"}</definedName>
    <definedName name="_____wrn1" localSheetId="12" hidden="1">{"holdco",#N/A,FALSE,"Summary Financials";"holdco",#N/A,FALSE,"Summary Financials"}</definedName>
    <definedName name="_____wrn1" localSheetId="13" hidden="1">{"holdco",#N/A,FALSE,"Summary Financials";"holdco",#N/A,FALSE,"Summary Financials"}</definedName>
    <definedName name="_____wrn1" hidden="1">{"holdco",#N/A,FALSE,"Summary Financials";"holdco",#N/A,FALSE,"Summary Financials"}</definedName>
    <definedName name="_____wrn1_1" localSheetId="10" hidden="1">{"holdco",#N/A,FALSE,"Summary Financials";"holdco",#N/A,FALSE,"Summary Financials"}</definedName>
    <definedName name="_____wrn1_1" localSheetId="11" hidden="1">{"holdco",#N/A,FALSE,"Summary Financials";"holdco",#N/A,FALSE,"Summary Financials"}</definedName>
    <definedName name="_____wrn1_1" localSheetId="4" hidden="1">{"holdco",#N/A,FALSE,"Summary Financials";"holdco",#N/A,FALSE,"Summary Financials"}</definedName>
    <definedName name="_____wrn1_1" localSheetId="5" hidden="1">{"holdco",#N/A,FALSE,"Summary Financials";"holdco",#N/A,FALSE,"Summary Financials"}</definedName>
    <definedName name="_____wrn1_1" localSheetId="6" hidden="1">{"holdco",#N/A,FALSE,"Summary Financials";"holdco",#N/A,FALSE,"Summary Financials"}</definedName>
    <definedName name="_____wrn1_1" localSheetId="7" hidden="1">{"holdco",#N/A,FALSE,"Summary Financials";"holdco",#N/A,FALSE,"Summary Financials"}</definedName>
    <definedName name="_____wrn1_1" localSheetId="12" hidden="1">{"holdco",#N/A,FALSE,"Summary Financials";"holdco",#N/A,FALSE,"Summary Financials"}</definedName>
    <definedName name="_____wrn1_1" localSheetId="13" hidden="1">{"holdco",#N/A,FALSE,"Summary Financials";"holdco",#N/A,FALSE,"Summary Financials"}</definedName>
    <definedName name="_____wrn1_1" hidden="1">{"holdco",#N/A,FALSE,"Summary Financials";"holdco",#N/A,FALSE,"Summary Financials"}</definedName>
    <definedName name="_____wrn1_2" localSheetId="10" hidden="1">{"holdco",#N/A,FALSE,"Summary Financials";"holdco",#N/A,FALSE,"Summary Financials"}</definedName>
    <definedName name="_____wrn1_2" localSheetId="11" hidden="1">{"holdco",#N/A,FALSE,"Summary Financials";"holdco",#N/A,FALSE,"Summary Financials"}</definedName>
    <definedName name="_____wrn1_2" localSheetId="4" hidden="1">{"holdco",#N/A,FALSE,"Summary Financials";"holdco",#N/A,FALSE,"Summary Financials"}</definedName>
    <definedName name="_____wrn1_2" localSheetId="6" hidden="1">{"holdco",#N/A,FALSE,"Summary Financials";"holdco",#N/A,FALSE,"Summary Financials"}</definedName>
    <definedName name="_____wrn1_2" localSheetId="7" hidden="1">{"holdco",#N/A,FALSE,"Summary Financials";"holdco",#N/A,FALSE,"Summary Financials"}</definedName>
    <definedName name="_____wrn1_2" hidden="1">{"holdco",#N/A,FALSE,"Summary Financials";"holdco",#N/A,FALSE,"Summary Financials"}</definedName>
    <definedName name="_____wrn1_3" localSheetId="10" hidden="1">{"holdco",#N/A,FALSE,"Summary Financials";"holdco",#N/A,FALSE,"Summary Financials"}</definedName>
    <definedName name="_____wrn1_3" localSheetId="11" hidden="1">{"holdco",#N/A,FALSE,"Summary Financials";"holdco",#N/A,FALSE,"Summary Financials"}</definedName>
    <definedName name="_____wrn1_3" localSheetId="4" hidden="1">{"holdco",#N/A,FALSE,"Summary Financials";"holdco",#N/A,FALSE,"Summary Financials"}</definedName>
    <definedName name="_____wrn1_3" localSheetId="6" hidden="1">{"holdco",#N/A,FALSE,"Summary Financials";"holdco",#N/A,FALSE,"Summary Financials"}</definedName>
    <definedName name="_____wrn1_3" localSheetId="7" hidden="1">{"holdco",#N/A,FALSE,"Summary Financials";"holdco",#N/A,FALSE,"Summary Financials"}</definedName>
    <definedName name="_____wrn1_3" hidden="1">{"holdco",#N/A,FALSE,"Summary Financials";"holdco",#N/A,FALSE,"Summary Financials"}</definedName>
    <definedName name="_____wrn1_4" localSheetId="10" hidden="1">{"holdco",#N/A,FALSE,"Summary Financials";"holdco",#N/A,FALSE,"Summary Financials"}</definedName>
    <definedName name="_____wrn1_4" localSheetId="11" hidden="1">{"holdco",#N/A,FALSE,"Summary Financials";"holdco",#N/A,FALSE,"Summary Financials"}</definedName>
    <definedName name="_____wrn1_4" localSheetId="4" hidden="1">{"holdco",#N/A,FALSE,"Summary Financials";"holdco",#N/A,FALSE,"Summary Financials"}</definedName>
    <definedName name="_____wrn1_4" localSheetId="6" hidden="1">{"holdco",#N/A,FALSE,"Summary Financials";"holdco",#N/A,FALSE,"Summary Financials"}</definedName>
    <definedName name="_____wrn1_4" localSheetId="7" hidden="1">{"holdco",#N/A,FALSE,"Summary Financials";"holdco",#N/A,FALSE,"Summary Financials"}</definedName>
    <definedName name="_____wrn1_4" hidden="1">{"holdco",#N/A,FALSE,"Summary Financials";"holdco",#N/A,FALSE,"Summary Financials"}</definedName>
    <definedName name="_____wrn2" localSheetId="10" hidden="1">{"holdco",#N/A,FALSE,"Summary Financials";"holdco",#N/A,FALSE,"Summary Financials"}</definedName>
    <definedName name="_____wrn2" localSheetId="11" hidden="1">{"holdco",#N/A,FALSE,"Summary Financials";"holdco",#N/A,FALSE,"Summary Financials"}</definedName>
    <definedName name="_____wrn2" localSheetId="1" hidden="1">{"holdco",#N/A,FALSE,"Summary Financials";"holdco",#N/A,FALSE,"Summary Financials"}</definedName>
    <definedName name="_____wrn2" localSheetId="4" hidden="1">{"holdco",#N/A,FALSE,"Summary Financials";"holdco",#N/A,FALSE,"Summary Financials"}</definedName>
    <definedName name="_____wrn2" localSheetId="5" hidden="1">{"holdco",#N/A,FALSE,"Summary Financials";"holdco",#N/A,FALSE,"Summary Financials"}</definedName>
    <definedName name="_____wrn2" localSheetId="6" hidden="1">{"holdco",#N/A,FALSE,"Summary Financials";"holdco",#N/A,FALSE,"Summary Financials"}</definedName>
    <definedName name="_____wrn2" localSheetId="7" hidden="1">{"holdco",#N/A,FALSE,"Summary Financials";"holdco",#N/A,FALSE,"Summary Financials"}</definedName>
    <definedName name="_____wrn2" localSheetId="12" hidden="1">{"holdco",#N/A,FALSE,"Summary Financials";"holdco",#N/A,FALSE,"Summary Financials"}</definedName>
    <definedName name="_____wrn2" localSheetId="13" hidden="1">{"holdco",#N/A,FALSE,"Summary Financials";"holdco",#N/A,FALSE,"Summary Financials"}</definedName>
    <definedName name="_____wrn2" hidden="1">{"holdco",#N/A,FALSE,"Summary Financials";"holdco",#N/A,FALSE,"Summary Financials"}</definedName>
    <definedName name="_____wrn2_1" localSheetId="10" hidden="1">{"holdco",#N/A,FALSE,"Summary Financials";"holdco",#N/A,FALSE,"Summary Financials"}</definedName>
    <definedName name="_____wrn2_1" localSheetId="11" hidden="1">{"holdco",#N/A,FALSE,"Summary Financials";"holdco",#N/A,FALSE,"Summary Financials"}</definedName>
    <definedName name="_____wrn2_1" localSheetId="4" hidden="1">{"holdco",#N/A,FALSE,"Summary Financials";"holdco",#N/A,FALSE,"Summary Financials"}</definedName>
    <definedName name="_____wrn2_1" localSheetId="5" hidden="1">{"holdco",#N/A,FALSE,"Summary Financials";"holdco",#N/A,FALSE,"Summary Financials"}</definedName>
    <definedName name="_____wrn2_1" localSheetId="6" hidden="1">{"holdco",#N/A,FALSE,"Summary Financials";"holdco",#N/A,FALSE,"Summary Financials"}</definedName>
    <definedName name="_____wrn2_1" localSheetId="7" hidden="1">{"holdco",#N/A,FALSE,"Summary Financials";"holdco",#N/A,FALSE,"Summary Financials"}</definedName>
    <definedName name="_____wrn2_1" localSheetId="12" hidden="1">{"holdco",#N/A,FALSE,"Summary Financials";"holdco",#N/A,FALSE,"Summary Financials"}</definedName>
    <definedName name="_____wrn2_1" localSheetId="13" hidden="1">{"holdco",#N/A,FALSE,"Summary Financials";"holdco",#N/A,FALSE,"Summary Financials"}</definedName>
    <definedName name="_____wrn2_1" hidden="1">{"holdco",#N/A,FALSE,"Summary Financials";"holdco",#N/A,FALSE,"Summary Financials"}</definedName>
    <definedName name="_____wrn2_2" localSheetId="10" hidden="1">{"holdco",#N/A,FALSE,"Summary Financials";"holdco",#N/A,FALSE,"Summary Financials"}</definedName>
    <definedName name="_____wrn2_2" localSheetId="11" hidden="1">{"holdco",#N/A,FALSE,"Summary Financials";"holdco",#N/A,FALSE,"Summary Financials"}</definedName>
    <definedName name="_____wrn2_2" localSheetId="4" hidden="1">{"holdco",#N/A,FALSE,"Summary Financials";"holdco",#N/A,FALSE,"Summary Financials"}</definedName>
    <definedName name="_____wrn2_2" localSheetId="6" hidden="1">{"holdco",#N/A,FALSE,"Summary Financials";"holdco",#N/A,FALSE,"Summary Financials"}</definedName>
    <definedName name="_____wrn2_2" localSheetId="7" hidden="1">{"holdco",#N/A,FALSE,"Summary Financials";"holdco",#N/A,FALSE,"Summary Financials"}</definedName>
    <definedName name="_____wrn2_2" hidden="1">{"holdco",#N/A,FALSE,"Summary Financials";"holdco",#N/A,FALSE,"Summary Financials"}</definedName>
    <definedName name="_____wrn2_3" localSheetId="10" hidden="1">{"holdco",#N/A,FALSE,"Summary Financials";"holdco",#N/A,FALSE,"Summary Financials"}</definedName>
    <definedName name="_____wrn2_3" localSheetId="11" hidden="1">{"holdco",#N/A,FALSE,"Summary Financials";"holdco",#N/A,FALSE,"Summary Financials"}</definedName>
    <definedName name="_____wrn2_3" localSheetId="4" hidden="1">{"holdco",#N/A,FALSE,"Summary Financials";"holdco",#N/A,FALSE,"Summary Financials"}</definedName>
    <definedName name="_____wrn2_3" localSheetId="6" hidden="1">{"holdco",#N/A,FALSE,"Summary Financials";"holdco",#N/A,FALSE,"Summary Financials"}</definedName>
    <definedName name="_____wrn2_3" localSheetId="7" hidden="1">{"holdco",#N/A,FALSE,"Summary Financials";"holdco",#N/A,FALSE,"Summary Financials"}</definedName>
    <definedName name="_____wrn2_3" hidden="1">{"holdco",#N/A,FALSE,"Summary Financials";"holdco",#N/A,FALSE,"Summary Financials"}</definedName>
    <definedName name="_____wrn2_4" localSheetId="10" hidden="1">{"holdco",#N/A,FALSE,"Summary Financials";"holdco",#N/A,FALSE,"Summary Financials"}</definedName>
    <definedName name="_____wrn2_4" localSheetId="11" hidden="1">{"holdco",#N/A,FALSE,"Summary Financials";"holdco",#N/A,FALSE,"Summary Financials"}</definedName>
    <definedName name="_____wrn2_4" localSheetId="4" hidden="1">{"holdco",#N/A,FALSE,"Summary Financials";"holdco",#N/A,FALSE,"Summary Financials"}</definedName>
    <definedName name="_____wrn2_4" localSheetId="6" hidden="1">{"holdco",#N/A,FALSE,"Summary Financials";"holdco",#N/A,FALSE,"Summary Financials"}</definedName>
    <definedName name="_____wrn2_4" localSheetId="7" hidden="1">{"holdco",#N/A,FALSE,"Summary Financials";"holdco",#N/A,FALSE,"Summary Financials"}</definedName>
    <definedName name="_____wrn2_4" hidden="1">{"holdco",#N/A,FALSE,"Summary Financials";"holdco",#N/A,FALSE,"Summary Financials"}</definedName>
    <definedName name="_____wrn3" localSheetId="10" hidden="1">{"holdco",#N/A,FALSE,"Summary Financials";"holdco",#N/A,FALSE,"Summary Financials"}</definedName>
    <definedName name="_____wrn3" localSheetId="11" hidden="1">{"holdco",#N/A,FALSE,"Summary Financials";"holdco",#N/A,FALSE,"Summary Financials"}</definedName>
    <definedName name="_____wrn3" localSheetId="1" hidden="1">{"holdco",#N/A,FALSE,"Summary Financials";"holdco",#N/A,FALSE,"Summary Financials"}</definedName>
    <definedName name="_____wrn3" localSheetId="4" hidden="1">{"holdco",#N/A,FALSE,"Summary Financials";"holdco",#N/A,FALSE,"Summary Financials"}</definedName>
    <definedName name="_____wrn3" localSheetId="5" hidden="1">{"holdco",#N/A,FALSE,"Summary Financials";"holdco",#N/A,FALSE,"Summary Financials"}</definedName>
    <definedName name="_____wrn3" localSheetId="6" hidden="1">{"holdco",#N/A,FALSE,"Summary Financials";"holdco",#N/A,FALSE,"Summary Financials"}</definedName>
    <definedName name="_____wrn3" localSheetId="7" hidden="1">{"holdco",#N/A,FALSE,"Summary Financials";"holdco",#N/A,FALSE,"Summary Financials"}</definedName>
    <definedName name="_____wrn3" localSheetId="12" hidden="1">{"holdco",#N/A,FALSE,"Summary Financials";"holdco",#N/A,FALSE,"Summary Financials"}</definedName>
    <definedName name="_____wrn3" localSheetId="13" hidden="1">{"holdco",#N/A,FALSE,"Summary Financials";"holdco",#N/A,FALSE,"Summary Financials"}</definedName>
    <definedName name="_____wrn3" hidden="1">{"holdco",#N/A,FALSE,"Summary Financials";"holdco",#N/A,FALSE,"Summary Financials"}</definedName>
    <definedName name="_____wrn3_1" localSheetId="10" hidden="1">{"holdco",#N/A,FALSE,"Summary Financials";"holdco",#N/A,FALSE,"Summary Financials"}</definedName>
    <definedName name="_____wrn3_1" localSheetId="11" hidden="1">{"holdco",#N/A,FALSE,"Summary Financials";"holdco",#N/A,FALSE,"Summary Financials"}</definedName>
    <definedName name="_____wrn3_1" localSheetId="4" hidden="1">{"holdco",#N/A,FALSE,"Summary Financials";"holdco",#N/A,FALSE,"Summary Financials"}</definedName>
    <definedName name="_____wrn3_1" localSheetId="5" hidden="1">{"holdco",#N/A,FALSE,"Summary Financials";"holdco",#N/A,FALSE,"Summary Financials"}</definedName>
    <definedName name="_____wrn3_1" localSheetId="6" hidden="1">{"holdco",#N/A,FALSE,"Summary Financials";"holdco",#N/A,FALSE,"Summary Financials"}</definedName>
    <definedName name="_____wrn3_1" localSheetId="7" hidden="1">{"holdco",#N/A,FALSE,"Summary Financials";"holdco",#N/A,FALSE,"Summary Financials"}</definedName>
    <definedName name="_____wrn3_1" localSheetId="12" hidden="1">{"holdco",#N/A,FALSE,"Summary Financials";"holdco",#N/A,FALSE,"Summary Financials"}</definedName>
    <definedName name="_____wrn3_1" localSheetId="13" hidden="1">{"holdco",#N/A,FALSE,"Summary Financials";"holdco",#N/A,FALSE,"Summary Financials"}</definedName>
    <definedName name="_____wrn3_1" hidden="1">{"holdco",#N/A,FALSE,"Summary Financials";"holdco",#N/A,FALSE,"Summary Financials"}</definedName>
    <definedName name="_____wrn3_2" localSheetId="10" hidden="1">{"holdco",#N/A,FALSE,"Summary Financials";"holdco",#N/A,FALSE,"Summary Financials"}</definedName>
    <definedName name="_____wrn3_2" localSheetId="11" hidden="1">{"holdco",#N/A,FALSE,"Summary Financials";"holdco",#N/A,FALSE,"Summary Financials"}</definedName>
    <definedName name="_____wrn3_2" localSheetId="4" hidden="1">{"holdco",#N/A,FALSE,"Summary Financials";"holdco",#N/A,FALSE,"Summary Financials"}</definedName>
    <definedName name="_____wrn3_2" localSheetId="6" hidden="1">{"holdco",#N/A,FALSE,"Summary Financials";"holdco",#N/A,FALSE,"Summary Financials"}</definedName>
    <definedName name="_____wrn3_2" localSheetId="7" hidden="1">{"holdco",#N/A,FALSE,"Summary Financials";"holdco",#N/A,FALSE,"Summary Financials"}</definedName>
    <definedName name="_____wrn3_2" hidden="1">{"holdco",#N/A,FALSE,"Summary Financials";"holdco",#N/A,FALSE,"Summary Financials"}</definedName>
    <definedName name="_____wrn3_3" localSheetId="10" hidden="1">{"holdco",#N/A,FALSE,"Summary Financials";"holdco",#N/A,FALSE,"Summary Financials"}</definedName>
    <definedName name="_____wrn3_3" localSheetId="11" hidden="1">{"holdco",#N/A,FALSE,"Summary Financials";"holdco",#N/A,FALSE,"Summary Financials"}</definedName>
    <definedName name="_____wrn3_3" localSheetId="4" hidden="1">{"holdco",#N/A,FALSE,"Summary Financials";"holdco",#N/A,FALSE,"Summary Financials"}</definedName>
    <definedName name="_____wrn3_3" localSheetId="6" hidden="1">{"holdco",#N/A,FALSE,"Summary Financials";"holdco",#N/A,FALSE,"Summary Financials"}</definedName>
    <definedName name="_____wrn3_3" localSheetId="7" hidden="1">{"holdco",#N/A,FALSE,"Summary Financials";"holdco",#N/A,FALSE,"Summary Financials"}</definedName>
    <definedName name="_____wrn3_3" hidden="1">{"holdco",#N/A,FALSE,"Summary Financials";"holdco",#N/A,FALSE,"Summary Financials"}</definedName>
    <definedName name="_____wrn3_4" localSheetId="10" hidden="1">{"holdco",#N/A,FALSE,"Summary Financials";"holdco",#N/A,FALSE,"Summary Financials"}</definedName>
    <definedName name="_____wrn3_4" localSheetId="11" hidden="1">{"holdco",#N/A,FALSE,"Summary Financials";"holdco",#N/A,FALSE,"Summary Financials"}</definedName>
    <definedName name="_____wrn3_4" localSheetId="4" hidden="1">{"holdco",#N/A,FALSE,"Summary Financials";"holdco",#N/A,FALSE,"Summary Financials"}</definedName>
    <definedName name="_____wrn3_4" localSheetId="6" hidden="1">{"holdco",#N/A,FALSE,"Summary Financials";"holdco",#N/A,FALSE,"Summary Financials"}</definedName>
    <definedName name="_____wrn3_4" localSheetId="7" hidden="1">{"holdco",#N/A,FALSE,"Summary Financials";"holdco",#N/A,FALSE,"Summary Financials"}</definedName>
    <definedName name="_____wrn3_4" hidden="1">{"holdco",#N/A,FALSE,"Summary Financials";"holdco",#N/A,FALSE,"Summary Financials"}</definedName>
    <definedName name="_____wrn7" localSheetId="10" hidden="1">{"Model Summary",#N/A,FALSE,"Print Chart";"Holdco",#N/A,FALSE,"Print Chart";"Genco",#N/A,FALSE,"Print Chart";"Servco",#N/A,FALSE,"Print Chart";"Genco_Detail",#N/A,FALSE,"Summary Financials";"Servco_Detail",#N/A,FALSE,"Summary Financials"}</definedName>
    <definedName name="_____wrn7" localSheetId="11" hidden="1">{"Model Summary",#N/A,FALSE,"Print Chart";"Holdco",#N/A,FALSE,"Print Chart";"Genco",#N/A,FALSE,"Print Chart";"Servco",#N/A,FALSE,"Print Chart";"Genco_Detail",#N/A,FALSE,"Summary Financials";"Servco_Detail",#N/A,FALSE,"Summary Financials"}</definedName>
    <definedName name="_____wrn7" localSheetId="1" hidden="1">{"Model Summary",#N/A,FALSE,"Print Chart";"Holdco",#N/A,FALSE,"Print Chart";"Genco",#N/A,FALSE,"Print Chart";"Servco",#N/A,FALSE,"Print Chart";"Genco_Detail",#N/A,FALSE,"Summary Financials";"Servco_Detail",#N/A,FALSE,"Summary Financials"}</definedName>
    <definedName name="_____wrn7" localSheetId="4"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localSheetId="6" hidden="1">{"Model Summary",#N/A,FALSE,"Print Chart";"Holdco",#N/A,FALSE,"Print Chart";"Genco",#N/A,FALSE,"Print Chart";"Servco",#N/A,FALSE,"Print Chart";"Genco_Detail",#N/A,FALSE,"Summary Financials";"Servco_Detail",#N/A,FALSE,"Summary Financials"}</definedName>
    <definedName name="_____wrn7" localSheetId="7" hidden="1">{"Model Summary",#N/A,FALSE,"Print Chart";"Holdco",#N/A,FALSE,"Print Chart";"Genco",#N/A,FALSE,"Print Chart";"Servco",#N/A,FALSE,"Print Chart";"Genco_Detail",#N/A,FALSE,"Summary Financials";"Servco_Detail",#N/A,FALSE,"Summary Financials"}</definedName>
    <definedName name="_____wrn7" localSheetId="12" hidden="1">{"Model Summary",#N/A,FALSE,"Print Chart";"Holdco",#N/A,FALSE,"Print Chart";"Genco",#N/A,FALSE,"Print Chart";"Servco",#N/A,FALSE,"Print Chart";"Genco_Detail",#N/A,FALSE,"Summary Financials";"Servco_Detail",#N/A,FALSE,"Summary Financials"}</definedName>
    <definedName name="_____wrn7" localSheetId="13"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7_1" localSheetId="10" hidden="1">{"Model Summary",#N/A,FALSE,"Print Chart";"Holdco",#N/A,FALSE,"Print Chart";"Genco",#N/A,FALSE,"Print Chart";"Servco",#N/A,FALSE,"Print Chart";"Genco_Detail",#N/A,FALSE,"Summary Financials";"Servco_Detail",#N/A,FALSE,"Summary Financials"}</definedName>
    <definedName name="_____wrn7_1" localSheetId="11" hidden="1">{"Model Summary",#N/A,FALSE,"Print Chart";"Holdco",#N/A,FALSE,"Print Chart";"Genco",#N/A,FALSE,"Print Chart";"Servco",#N/A,FALSE,"Print Chart";"Genco_Detail",#N/A,FALSE,"Summary Financials";"Servco_Detail",#N/A,FALSE,"Summary Financials"}</definedName>
    <definedName name="_____wrn7_1" localSheetId="4" hidden="1">{"Model Summary",#N/A,FALSE,"Print Chart";"Holdco",#N/A,FALSE,"Print Chart";"Genco",#N/A,FALSE,"Print Chart";"Servco",#N/A,FALSE,"Print Chart";"Genco_Detail",#N/A,FALSE,"Summary Financials";"Servco_Detail",#N/A,FALSE,"Summary Financials"}</definedName>
    <definedName name="_____wrn7_1" localSheetId="5" hidden="1">{"Model Summary",#N/A,FALSE,"Print Chart";"Holdco",#N/A,FALSE,"Print Chart";"Genco",#N/A,FALSE,"Print Chart";"Servco",#N/A,FALSE,"Print Chart";"Genco_Detail",#N/A,FALSE,"Summary Financials";"Servco_Detail",#N/A,FALSE,"Summary Financials"}</definedName>
    <definedName name="_____wrn7_1" localSheetId="6" hidden="1">{"Model Summary",#N/A,FALSE,"Print Chart";"Holdco",#N/A,FALSE,"Print Chart";"Genco",#N/A,FALSE,"Print Chart";"Servco",#N/A,FALSE,"Print Chart";"Genco_Detail",#N/A,FALSE,"Summary Financials";"Servco_Detail",#N/A,FALSE,"Summary Financials"}</definedName>
    <definedName name="_____wrn7_1" localSheetId="7" hidden="1">{"Model Summary",#N/A,FALSE,"Print Chart";"Holdco",#N/A,FALSE,"Print Chart";"Genco",#N/A,FALSE,"Print Chart";"Servco",#N/A,FALSE,"Print Chart";"Genco_Detail",#N/A,FALSE,"Summary Financials";"Servco_Detail",#N/A,FALSE,"Summary Financials"}</definedName>
    <definedName name="_____wrn7_1" localSheetId="12" hidden="1">{"Model Summary",#N/A,FALSE,"Print Chart";"Holdco",#N/A,FALSE,"Print Chart";"Genco",#N/A,FALSE,"Print Chart";"Servco",#N/A,FALSE,"Print Chart";"Genco_Detail",#N/A,FALSE,"Summary Financials";"Servco_Detail",#N/A,FALSE,"Summary Financials"}</definedName>
    <definedName name="_____wrn7_1" localSheetId="13" hidden="1">{"Model Summary",#N/A,FALSE,"Print Chart";"Holdco",#N/A,FALSE,"Print Chart";"Genco",#N/A,FALSE,"Print Chart";"Servco",#N/A,FALSE,"Print Chart";"Genco_Detail",#N/A,FALSE,"Summary Financials";"Servco_Detail",#N/A,FALSE,"Summary Financials"}</definedName>
    <definedName name="_____wrn7_1" hidden="1">{"Model Summary",#N/A,FALSE,"Print Chart";"Holdco",#N/A,FALSE,"Print Chart";"Genco",#N/A,FALSE,"Print Chart";"Servco",#N/A,FALSE,"Print Chart";"Genco_Detail",#N/A,FALSE,"Summary Financials";"Servco_Detail",#N/A,FALSE,"Summary Financials"}</definedName>
    <definedName name="_____wrn7_2" localSheetId="10" hidden="1">{"Model Summary",#N/A,FALSE,"Print Chart";"Holdco",#N/A,FALSE,"Print Chart";"Genco",#N/A,FALSE,"Print Chart";"Servco",#N/A,FALSE,"Print Chart";"Genco_Detail",#N/A,FALSE,"Summary Financials";"Servco_Detail",#N/A,FALSE,"Summary Financials"}</definedName>
    <definedName name="_____wrn7_2" localSheetId="11" hidden="1">{"Model Summary",#N/A,FALSE,"Print Chart";"Holdco",#N/A,FALSE,"Print Chart";"Genco",#N/A,FALSE,"Print Chart";"Servco",#N/A,FALSE,"Print Chart";"Genco_Detail",#N/A,FALSE,"Summary Financials";"Servco_Detail",#N/A,FALSE,"Summary Financials"}</definedName>
    <definedName name="_____wrn7_2" localSheetId="4" hidden="1">{"Model Summary",#N/A,FALSE,"Print Chart";"Holdco",#N/A,FALSE,"Print Chart";"Genco",#N/A,FALSE,"Print Chart";"Servco",#N/A,FALSE,"Print Chart";"Genco_Detail",#N/A,FALSE,"Summary Financials";"Servco_Detail",#N/A,FALSE,"Summary Financials"}</definedName>
    <definedName name="_____wrn7_2" localSheetId="6" hidden="1">{"Model Summary",#N/A,FALSE,"Print Chart";"Holdco",#N/A,FALSE,"Print Chart";"Genco",#N/A,FALSE,"Print Chart";"Servco",#N/A,FALSE,"Print Chart";"Genco_Detail",#N/A,FALSE,"Summary Financials";"Servco_Detail",#N/A,FALSE,"Summary Financials"}</definedName>
    <definedName name="_____wrn7_2" localSheetId="7" hidden="1">{"Model Summary",#N/A,FALSE,"Print Chart";"Holdco",#N/A,FALSE,"Print Chart";"Genco",#N/A,FALSE,"Print Chart";"Servco",#N/A,FALSE,"Print Chart";"Genco_Detail",#N/A,FALSE,"Summary Financials";"Servco_Detail",#N/A,FALSE,"Summary Financials"}</definedName>
    <definedName name="_____wrn7_2" hidden="1">{"Model Summary",#N/A,FALSE,"Print Chart";"Holdco",#N/A,FALSE,"Print Chart";"Genco",#N/A,FALSE,"Print Chart";"Servco",#N/A,FALSE,"Print Chart";"Genco_Detail",#N/A,FALSE,"Summary Financials";"Servco_Detail",#N/A,FALSE,"Summary Financials"}</definedName>
    <definedName name="_____wrn7_3" localSheetId="10" hidden="1">{"Model Summary",#N/A,FALSE,"Print Chart";"Holdco",#N/A,FALSE,"Print Chart";"Genco",#N/A,FALSE,"Print Chart";"Servco",#N/A,FALSE,"Print Chart";"Genco_Detail",#N/A,FALSE,"Summary Financials";"Servco_Detail",#N/A,FALSE,"Summary Financials"}</definedName>
    <definedName name="_____wrn7_3" localSheetId="11" hidden="1">{"Model Summary",#N/A,FALSE,"Print Chart";"Holdco",#N/A,FALSE,"Print Chart";"Genco",#N/A,FALSE,"Print Chart";"Servco",#N/A,FALSE,"Print Chart";"Genco_Detail",#N/A,FALSE,"Summary Financials";"Servco_Detail",#N/A,FALSE,"Summary Financials"}</definedName>
    <definedName name="_____wrn7_3" localSheetId="4" hidden="1">{"Model Summary",#N/A,FALSE,"Print Chart";"Holdco",#N/A,FALSE,"Print Chart";"Genco",#N/A,FALSE,"Print Chart";"Servco",#N/A,FALSE,"Print Chart";"Genco_Detail",#N/A,FALSE,"Summary Financials";"Servco_Detail",#N/A,FALSE,"Summary Financials"}</definedName>
    <definedName name="_____wrn7_3" localSheetId="6" hidden="1">{"Model Summary",#N/A,FALSE,"Print Chart";"Holdco",#N/A,FALSE,"Print Chart";"Genco",#N/A,FALSE,"Print Chart";"Servco",#N/A,FALSE,"Print Chart";"Genco_Detail",#N/A,FALSE,"Summary Financials";"Servco_Detail",#N/A,FALSE,"Summary Financials"}</definedName>
    <definedName name="_____wrn7_3" localSheetId="7" hidden="1">{"Model Summary",#N/A,FALSE,"Print Chart";"Holdco",#N/A,FALSE,"Print Chart";"Genco",#N/A,FALSE,"Print Chart";"Servco",#N/A,FALSE,"Print Chart";"Genco_Detail",#N/A,FALSE,"Summary Financials";"Servco_Detail",#N/A,FALSE,"Summary Financials"}</definedName>
    <definedName name="_____wrn7_3" hidden="1">{"Model Summary",#N/A,FALSE,"Print Chart";"Holdco",#N/A,FALSE,"Print Chart";"Genco",#N/A,FALSE,"Print Chart";"Servco",#N/A,FALSE,"Print Chart";"Genco_Detail",#N/A,FALSE,"Summary Financials";"Servco_Detail",#N/A,FALSE,"Summary Financials"}</definedName>
    <definedName name="_____wrn7_4" localSheetId="10" hidden="1">{"Model Summary",#N/A,FALSE,"Print Chart";"Holdco",#N/A,FALSE,"Print Chart";"Genco",#N/A,FALSE,"Print Chart";"Servco",#N/A,FALSE,"Print Chart";"Genco_Detail",#N/A,FALSE,"Summary Financials";"Servco_Detail",#N/A,FALSE,"Summary Financials"}</definedName>
    <definedName name="_____wrn7_4" localSheetId="11" hidden="1">{"Model Summary",#N/A,FALSE,"Print Chart";"Holdco",#N/A,FALSE,"Print Chart";"Genco",#N/A,FALSE,"Print Chart";"Servco",#N/A,FALSE,"Print Chart";"Genco_Detail",#N/A,FALSE,"Summary Financials";"Servco_Detail",#N/A,FALSE,"Summary Financials"}</definedName>
    <definedName name="_____wrn7_4" localSheetId="4" hidden="1">{"Model Summary",#N/A,FALSE,"Print Chart";"Holdco",#N/A,FALSE,"Print Chart";"Genco",#N/A,FALSE,"Print Chart";"Servco",#N/A,FALSE,"Print Chart";"Genco_Detail",#N/A,FALSE,"Summary Financials";"Servco_Detail",#N/A,FALSE,"Summary Financials"}</definedName>
    <definedName name="_____wrn7_4" localSheetId="6" hidden="1">{"Model Summary",#N/A,FALSE,"Print Chart";"Holdco",#N/A,FALSE,"Print Chart";"Genco",#N/A,FALSE,"Print Chart";"Servco",#N/A,FALSE,"Print Chart";"Genco_Detail",#N/A,FALSE,"Summary Financials";"Servco_Detail",#N/A,FALSE,"Summary Financials"}</definedName>
    <definedName name="_____wrn7_4" localSheetId="7" hidden="1">{"Model Summary",#N/A,FALSE,"Print Chart";"Holdco",#N/A,FALSE,"Print Chart";"Genco",#N/A,FALSE,"Print Chart";"Servco",#N/A,FALSE,"Print Chart";"Genco_Detail",#N/A,FALSE,"Summary Financials";"Servco_Detail",#N/A,FALSE,"Summary Financials"}</definedName>
    <definedName name="_____wrn7_4" hidden="1">{"Model Summary",#N/A,FALSE,"Print Chart";"Holdco",#N/A,FALSE,"Print Chart";"Genco",#N/A,FALSE,"Print Chart";"Servco",#N/A,FALSE,"Print Chart";"Genco_Detail",#N/A,FALSE,"Summary Financials";"Servco_Detail",#N/A,FALSE,"Summary Financials"}</definedName>
    <definedName name="_____wrn8" localSheetId="10" hidden="1">{"holdco",#N/A,FALSE,"Summary Financials";"holdco",#N/A,FALSE,"Summary Financials"}</definedName>
    <definedName name="_____wrn8" localSheetId="11" hidden="1">{"holdco",#N/A,FALSE,"Summary Financials";"holdco",#N/A,FALSE,"Summary Financials"}</definedName>
    <definedName name="_____wrn8" localSheetId="1" hidden="1">{"holdco",#N/A,FALSE,"Summary Financials";"holdco",#N/A,FALSE,"Summary Financials"}</definedName>
    <definedName name="_____wrn8" localSheetId="4" hidden="1">{"holdco",#N/A,FALSE,"Summary Financials";"holdco",#N/A,FALSE,"Summary Financials"}</definedName>
    <definedName name="_____wrn8" localSheetId="5" hidden="1">{"holdco",#N/A,FALSE,"Summary Financials";"holdco",#N/A,FALSE,"Summary Financials"}</definedName>
    <definedName name="_____wrn8" localSheetId="6" hidden="1">{"holdco",#N/A,FALSE,"Summary Financials";"holdco",#N/A,FALSE,"Summary Financials"}</definedName>
    <definedName name="_____wrn8" localSheetId="7" hidden="1">{"holdco",#N/A,FALSE,"Summary Financials";"holdco",#N/A,FALSE,"Summary Financials"}</definedName>
    <definedName name="_____wrn8" localSheetId="12" hidden="1">{"holdco",#N/A,FALSE,"Summary Financials";"holdco",#N/A,FALSE,"Summary Financials"}</definedName>
    <definedName name="_____wrn8" localSheetId="13" hidden="1">{"holdco",#N/A,FALSE,"Summary Financials";"holdco",#N/A,FALSE,"Summary Financials"}</definedName>
    <definedName name="_____wrn8" hidden="1">{"holdco",#N/A,FALSE,"Summary Financials";"holdco",#N/A,FALSE,"Summary Financials"}</definedName>
    <definedName name="_____wrn8_1" localSheetId="10" hidden="1">{"holdco",#N/A,FALSE,"Summary Financials";"holdco",#N/A,FALSE,"Summary Financials"}</definedName>
    <definedName name="_____wrn8_1" localSheetId="11" hidden="1">{"holdco",#N/A,FALSE,"Summary Financials";"holdco",#N/A,FALSE,"Summary Financials"}</definedName>
    <definedName name="_____wrn8_1" localSheetId="4" hidden="1">{"holdco",#N/A,FALSE,"Summary Financials";"holdco",#N/A,FALSE,"Summary Financials"}</definedName>
    <definedName name="_____wrn8_1" localSheetId="5" hidden="1">{"holdco",#N/A,FALSE,"Summary Financials";"holdco",#N/A,FALSE,"Summary Financials"}</definedName>
    <definedName name="_____wrn8_1" localSheetId="6" hidden="1">{"holdco",#N/A,FALSE,"Summary Financials";"holdco",#N/A,FALSE,"Summary Financials"}</definedName>
    <definedName name="_____wrn8_1" localSheetId="7" hidden="1">{"holdco",#N/A,FALSE,"Summary Financials";"holdco",#N/A,FALSE,"Summary Financials"}</definedName>
    <definedName name="_____wrn8_1" localSheetId="12" hidden="1">{"holdco",#N/A,FALSE,"Summary Financials";"holdco",#N/A,FALSE,"Summary Financials"}</definedName>
    <definedName name="_____wrn8_1" localSheetId="13" hidden="1">{"holdco",#N/A,FALSE,"Summary Financials";"holdco",#N/A,FALSE,"Summary Financials"}</definedName>
    <definedName name="_____wrn8_1" hidden="1">{"holdco",#N/A,FALSE,"Summary Financials";"holdco",#N/A,FALSE,"Summary Financials"}</definedName>
    <definedName name="_____wrn8_2" localSheetId="10" hidden="1">{"holdco",#N/A,FALSE,"Summary Financials";"holdco",#N/A,FALSE,"Summary Financials"}</definedName>
    <definedName name="_____wrn8_2" localSheetId="11" hidden="1">{"holdco",#N/A,FALSE,"Summary Financials";"holdco",#N/A,FALSE,"Summary Financials"}</definedName>
    <definedName name="_____wrn8_2" localSheetId="4" hidden="1">{"holdco",#N/A,FALSE,"Summary Financials";"holdco",#N/A,FALSE,"Summary Financials"}</definedName>
    <definedName name="_____wrn8_2" localSheetId="6" hidden="1">{"holdco",#N/A,FALSE,"Summary Financials";"holdco",#N/A,FALSE,"Summary Financials"}</definedName>
    <definedName name="_____wrn8_2" localSheetId="7" hidden="1">{"holdco",#N/A,FALSE,"Summary Financials";"holdco",#N/A,FALSE,"Summary Financials"}</definedName>
    <definedName name="_____wrn8_2" hidden="1">{"holdco",#N/A,FALSE,"Summary Financials";"holdco",#N/A,FALSE,"Summary Financials"}</definedName>
    <definedName name="_____wrn8_3" localSheetId="10" hidden="1">{"holdco",#N/A,FALSE,"Summary Financials";"holdco",#N/A,FALSE,"Summary Financials"}</definedName>
    <definedName name="_____wrn8_3" localSheetId="11" hidden="1">{"holdco",#N/A,FALSE,"Summary Financials";"holdco",#N/A,FALSE,"Summary Financials"}</definedName>
    <definedName name="_____wrn8_3" localSheetId="4" hidden="1">{"holdco",#N/A,FALSE,"Summary Financials";"holdco",#N/A,FALSE,"Summary Financials"}</definedName>
    <definedName name="_____wrn8_3" localSheetId="6" hidden="1">{"holdco",#N/A,FALSE,"Summary Financials";"holdco",#N/A,FALSE,"Summary Financials"}</definedName>
    <definedName name="_____wrn8_3" localSheetId="7" hidden="1">{"holdco",#N/A,FALSE,"Summary Financials";"holdco",#N/A,FALSE,"Summary Financials"}</definedName>
    <definedName name="_____wrn8_3" hidden="1">{"holdco",#N/A,FALSE,"Summary Financials";"holdco",#N/A,FALSE,"Summary Financials"}</definedName>
    <definedName name="_____wrn8_4" localSheetId="10" hidden="1">{"holdco",#N/A,FALSE,"Summary Financials";"holdco",#N/A,FALSE,"Summary Financials"}</definedName>
    <definedName name="_____wrn8_4" localSheetId="11" hidden="1">{"holdco",#N/A,FALSE,"Summary Financials";"holdco",#N/A,FALSE,"Summary Financials"}</definedName>
    <definedName name="_____wrn8_4" localSheetId="4" hidden="1">{"holdco",#N/A,FALSE,"Summary Financials";"holdco",#N/A,FALSE,"Summary Financials"}</definedName>
    <definedName name="_____wrn8_4" localSheetId="6" hidden="1">{"holdco",#N/A,FALSE,"Summary Financials";"holdco",#N/A,FALSE,"Summary Financials"}</definedName>
    <definedName name="_____wrn8_4" localSheetId="7" hidden="1">{"holdco",#N/A,FALSE,"Summary Financials";"holdco",#N/A,FALSE,"Summary Financials"}</definedName>
    <definedName name="_____wrn8_4" hidden="1">{"holdco",#N/A,FALSE,"Summary Financials";"holdco",#N/A,FALSE,"Summary Financials"}</definedName>
    <definedName name="__123Graph_B" hidden="1">#REF!</definedName>
    <definedName name="__123Graph_C" hidden="1">#REF!</definedName>
    <definedName name="__123Graph_D" hidden="1">#REF!</definedName>
    <definedName name="__123Graph_X" hidden="1">#REF!</definedName>
    <definedName name="__FDS_HYPERLINK_TOGGLE_STATE__" hidden="1">"ON"</definedName>
    <definedName name="__hom1" localSheetId="10" hidden="1">{#N/A,#N/A,FALSE,"Assessment";#N/A,#N/A,FALSE,"Staffing";#N/A,#N/A,FALSE,"Hires";#N/A,#N/A,FALSE,"Assumptions"}</definedName>
    <definedName name="__hom1" localSheetId="11" hidden="1">{#N/A,#N/A,FALSE,"Assessment";#N/A,#N/A,FALSE,"Staffing";#N/A,#N/A,FALSE,"Hires";#N/A,#N/A,FALSE,"Assumptions"}</definedName>
    <definedName name="__hom1" localSheetId="1" hidden="1">{#N/A,#N/A,FALSE,"Assessment";#N/A,#N/A,FALSE,"Staffing";#N/A,#N/A,FALSE,"Hires";#N/A,#N/A,FALSE,"Assumptions"}</definedName>
    <definedName name="__hom1" localSheetId="4" hidden="1">{#N/A,#N/A,FALSE,"Assessment";#N/A,#N/A,FALSE,"Staffing";#N/A,#N/A,FALSE,"Hires";#N/A,#N/A,FALSE,"Assumptions"}</definedName>
    <definedName name="__hom1" localSheetId="5" hidden="1">{#N/A,#N/A,FALSE,"Assessment";#N/A,#N/A,FALSE,"Staffing";#N/A,#N/A,FALSE,"Hires";#N/A,#N/A,FALSE,"Assumptions"}</definedName>
    <definedName name="__hom1" localSheetId="6" hidden="1">{#N/A,#N/A,FALSE,"Assessment";#N/A,#N/A,FALSE,"Staffing";#N/A,#N/A,FALSE,"Hires";#N/A,#N/A,FALSE,"Assumptions"}</definedName>
    <definedName name="__hom1" localSheetId="7" hidden="1">{#N/A,#N/A,FALSE,"Assessment";#N/A,#N/A,FALSE,"Staffing";#N/A,#N/A,FALSE,"Hires";#N/A,#N/A,FALSE,"Assumptions"}</definedName>
    <definedName name="__hom1" localSheetId="12" hidden="1">{#N/A,#N/A,FALSE,"Assessment";#N/A,#N/A,FALSE,"Staffing";#N/A,#N/A,FALSE,"Hires";#N/A,#N/A,FALSE,"Assumptions"}</definedName>
    <definedName name="__hom1" localSheetId="13" hidden="1">{#N/A,#N/A,FALSE,"Assessment";#N/A,#N/A,FALSE,"Staffing";#N/A,#N/A,FALSE,"Hires";#N/A,#N/A,FALSE,"Assumptions"}</definedName>
    <definedName name="__hom1" hidden="1">{#N/A,#N/A,FALSE,"Assessment";#N/A,#N/A,FALSE,"Staffing";#N/A,#N/A,FALSE,"Hires";#N/A,#N/A,FALSE,"Assumptions"}</definedName>
    <definedName name="__hom1_1" localSheetId="10" hidden="1">{#N/A,#N/A,FALSE,"Assessment";#N/A,#N/A,FALSE,"Staffing";#N/A,#N/A,FALSE,"Hires";#N/A,#N/A,FALSE,"Assumptions"}</definedName>
    <definedName name="__hom1_1" localSheetId="11" hidden="1">{#N/A,#N/A,FALSE,"Assessment";#N/A,#N/A,FALSE,"Staffing";#N/A,#N/A,FALSE,"Hires";#N/A,#N/A,FALSE,"Assumptions"}</definedName>
    <definedName name="__hom1_1" localSheetId="4" hidden="1">{#N/A,#N/A,FALSE,"Assessment";#N/A,#N/A,FALSE,"Staffing";#N/A,#N/A,FALSE,"Hires";#N/A,#N/A,FALSE,"Assumptions"}</definedName>
    <definedName name="__hom1_1" localSheetId="5" hidden="1">{#N/A,#N/A,FALSE,"Assessment";#N/A,#N/A,FALSE,"Staffing";#N/A,#N/A,FALSE,"Hires";#N/A,#N/A,FALSE,"Assumptions"}</definedName>
    <definedName name="__hom1_1" localSheetId="6" hidden="1">{#N/A,#N/A,FALSE,"Assessment";#N/A,#N/A,FALSE,"Staffing";#N/A,#N/A,FALSE,"Hires";#N/A,#N/A,FALSE,"Assumptions"}</definedName>
    <definedName name="__hom1_1" localSheetId="7" hidden="1">{#N/A,#N/A,FALSE,"Assessment";#N/A,#N/A,FALSE,"Staffing";#N/A,#N/A,FALSE,"Hires";#N/A,#N/A,FALSE,"Assumptions"}</definedName>
    <definedName name="__hom1_1" localSheetId="12" hidden="1">{#N/A,#N/A,FALSE,"Assessment";#N/A,#N/A,FALSE,"Staffing";#N/A,#N/A,FALSE,"Hires";#N/A,#N/A,FALSE,"Assumptions"}</definedName>
    <definedName name="__hom1_1" localSheetId="13" hidden="1">{#N/A,#N/A,FALSE,"Assessment";#N/A,#N/A,FALSE,"Staffing";#N/A,#N/A,FALSE,"Hires";#N/A,#N/A,FALSE,"Assumptions"}</definedName>
    <definedName name="__hom1_1" hidden="1">{#N/A,#N/A,FALSE,"Assessment";#N/A,#N/A,FALSE,"Staffing";#N/A,#N/A,FALSE,"Hires";#N/A,#N/A,FALSE,"Assumptions"}</definedName>
    <definedName name="__hom1_2" localSheetId="10" hidden="1">{#N/A,#N/A,FALSE,"Assessment";#N/A,#N/A,FALSE,"Staffing";#N/A,#N/A,FALSE,"Hires";#N/A,#N/A,FALSE,"Assumptions"}</definedName>
    <definedName name="__hom1_2" localSheetId="11" hidden="1">{#N/A,#N/A,FALSE,"Assessment";#N/A,#N/A,FALSE,"Staffing";#N/A,#N/A,FALSE,"Hires";#N/A,#N/A,FALSE,"Assumptions"}</definedName>
    <definedName name="__hom1_2" localSheetId="4" hidden="1">{#N/A,#N/A,FALSE,"Assessment";#N/A,#N/A,FALSE,"Staffing";#N/A,#N/A,FALSE,"Hires";#N/A,#N/A,FALSE,"Assumptions"}</definedName>
    <definedName name="__hom1_2" localSheetId="6" hidden="1">{#N/A,#N/A,FALSE,"Assessment";#N/A,#N/A,FALSE,"Staffing";#N/A,#N/A,FALSE,"Hires";#N/A,#N/A,FALSE,"Assumptions"}</definedName>
    <definedName name="__hom1_2" localSheetId="7" hidden="1">{#N/A,#N/A,FALSE,"Assessment";#N/A,#N/A,FALSE,"Staffing";#N/A,#N/A,FALSE,"Hires";#N/A,#N/A,FALSE,"Assumptions"}</definedName>
    <definedName name="__hom1_2" hidden="1">{#N/A,#N/A,FALSE,"Assessment";#N/A,#N/A,FALSE,"Staffing";#N/A,#N/A,FALSE,"Hires";#N/A,#N/A,FALSE,"Assumptions"}</definedName>
    <definedName name="__hom1_3" localSheetId="10" hidden="1">{#N/A,#N/A,FALSE,"Assessment";#N/A,#N/A,FALSE,"Staffing";#N/A,#N/A,FALSE,"Hires";#N/A,#N/A,FALSE,"Assumptions"}</definedName>
    <definedName name="__hom1_3" localSheetId="11" hidden="1">{#N/A,#N/A,FALSE,"Assessment";#N/A,#N/A,FALSE,"Staffing";#N/A,#N/A,FALSE,"Hires";#N/A,#N/A,FALSE,"Assumptions"}</definedName>
    <definedName name="__hom1_3" localSheetId="4" hidden="1">{#N/A,#N/A,FALSE,"Assessment";#N/A,#N/A,FALSE,"Staffing";#N/A,#N/A,FALSE,"Hires";#N/A,#N/A,FALSE,"Assumptions"}</definedName>
    <definedName name="__hom1_3" localSheetId="6" hidden="1">{#N/A,#N/A,FALSE,"Assessment";#N/A,#N/A,FALSE,"Staffing";#N/A,#N/A,FALSE,"Hires";#N/A,#N/A,FALSE,"Assumptions"}</definedName>
    <definedName name="__hom1_3" localSheetId="7" hidden="1">{#N/A,#N/A,FALSE,"Assessment";#N/A,#N/A,FALSE,"Staffing";#N/A,#N/A,FALSE,"Hires";#N/A,#N/A,FALSE,"Assumptions"}</definedName>
    <definedName name="__hom1_3" hidden="1">{#N/A,#N/A,FALSE,"Assessment";#N/A,#N/A,FALSE,"Staffing";#N/A,#N/A,FALSE,"Hires";#N/A,#N/A,FALSE,"Assumptions"}</definedName>
    <definedName name="__hom1_4" localSheetId="10" hidden="1">{#N/A,#N/A,FALSE,"Assessment";#N/A,#N/A,FALSE,"Staffing";#N/A,#N/A,FALSE,"Hires";#N/A,#N/A,FALSE,"Assumptions"}</definedName>
    <definedName name="__hom1_4" localSheetId="11" hidden="1">{#N/A,#N/A,FALSE,"Assessment";#N/A,#N/A,FALSE,"Staffing";#N/A,#N/A,FALSE,"Hires";#N/A,#N/A,FALSE,"Assumptions"}</definedName>
    <definedName name="__hom1_4" localSheetId="4" hidden="1">{#N/A,#N/A,FALSE,"Assessment";#N/A,#N/A,FALSE,"Staffing";#N/A,#N/A,FALSE,"Hires";#N/A,#N/A,FALSE,"Assumptions"}</definedName>
    <definedName name="__hom1_4" localSheetId="6" hidden="1">{#N/A,#N/A,FALSE,"Assessment";#N/A,#N/A,FALSE,"Staffing";#N/A,#N/A,FALSE,"Hires";#N/A,#N/A,FALSE,"Assumptions"}</definedName>
    <definedName name="__hom1_4" localSheetId="7" hidden="1">{#N/A,#N/A,FALSE,"Assessment";#N/A,#N/A,FALSE,"Staffing";#N/A,#N/A,FALSE,"Hires";#N/A,#N/A,FALSE,"Assumptions"}</definedName>
    <definedName name="__hom1_4" hidden="1">{#N/A,#N/A,FALSE,"Assessment";#N/A,#N/A,FALSE,"Staffing";#N/A,#N/A,FALSE,"Hires";#N/A,#N/A,FALSE,"Assumptions"}</definedName>
    <definedName name="__IntlFixup" hidden="1">TRUE</definedName>
    <definedName name="__kk1" localSheetId="10" hidden="1">{#N/A,#N/A,FALSE,"Assessment";#N/A,#N/A,FALSE,"Staffing";#N/A,#N/A,FALSE,"Hires";#N/A,#N/A,FALSE,"Assumptions"}</definedName>
    <definedName name="__kk1" localSheetId="11" hidden="1">{#N/A,#N/A,FALSE,"Assessment";#N/A,#N/A,FALSE,"Staffing";#N/A,#N/A,FALSE,"Hires";#N/A,#N/A,FALSE,"Assumptions"}</definedName>
    <definedName name="__kk1" localSheetId="1" hidden="1">{#N/A,#N/A,FALSE,"Assessment";#N/A,#N/A,FALSE,"Staffing";#N/A,#N/A,FALSE,"Hires";#N/A,#N/A,FALSE,"Assumptions"}</definedName>
    <definedName name="__kk1" localSheetId="4" hidden="1">{#N/A,#N/A,FALSE,"Assessment";#N/A,#N/A,FALSE,"Staffing";#N/A,#N/A,FALSE,"Hires";#N/A,#N/A,FALSE,"Assumptions"}</definedName>
    <definedName name="__kk1" localSheetId="5" hidden="1">{#N/A,#N/A,FALSE,"Assessment";#N/A,#N/A,FALSE,"Staffing";#N/A,#N/A,FALSE,"Hires";#N/A,#N/A,FALSE,"Assumptions"}</definedName>
    <definedName name="__kk1" localSheetId="6" hidden="1">{#N/A,#N/A,FALSE,"Assessment";#N/A,#N/A,FALSE,"Staffing";#N/A,#N/A,FALSE,"Hires";#N/A,#N/A,FALSE,"Assumptions"}</definedName>
    <definedName name="__kk1" localSheetId="7" hidden="1">{#N/A,#N/A,FALSE,"Assessment";#N/A,#N/A,FALSE,"Staffing";#N/A,#N/A,FALSE,"Hires";#N/A,#N/A,FALSE,"Assumptions"}</definedName>
    <definedName name="__kk1" localSheetId="12" hidden="1">{#N/A,#N/A,FALSE,"Assessment";#N/A,#N/A,FALSE,"Staffing";#N/A,#N/A,FALSE,"Hires";#N/A,#N/A,FALSE,"Assumptions"}</definedName>
    <definedName name="__kk1" localSheetId="13" hidden="1">{#N/A,#N/A,FALSE,"Assessment";#N/A,#N/A,FALSE,"Staffing";#N/A,#N/A,FALSE,"Hires";#N/A,#N/A,FALSE,"Assumptions"}</definedName>
    <definedName name="__kk1" hidden="1">{#N/A,#N/A,FALSE,"Assessment";#N/A,#N/A,FALSE,"Staffing";#N/A,#N/A,FALSE,"Hires";#N/A,#N/A,FALSE,"Assumptions"}</definedName>
    <definedName name="__kk1_1" localSheetId="10" hidden="1">{#N/A,#N/A,FALSE,"Assessment";#N/A,#N/A,FALSE,"Staffing";#N/A,#N/A,FALSE,"Hires";#N/A,#N/A,FALSE,"Assumptions"}</definedName>
    <definedName name="__kk1_1" localSheetId="11" hidden="1">{#N/A,#N/A,FALSE,"Assessment";#N/A,#N/A,FALSE,"Staffing";#N/A,#N/A,FALSE,"Hires";#N/A,#N/A,FALSE,"Assumptions"}</definedName>
    <definedName name="__kk1_1" localSheetId="4" hidden="1">{#N/A,#N/A,FALSE,"Assessment";#N/A,#N/A,FALSE,"Staffing";#N/A,#N/A,FALSE,"Hires";#N/A,#N/A,FALSE,"Assumptions"}</definedName>
    <definedName name="__kk1_1" localSheetId="5" hidden="1">{#N/A,#N/A,FALSE,"Assessment";#N/A,#N/A,FALSE,"Staffing";#N/A,#N/A,FALSE,"Hires";#N/A,#N/A,FALSE,"Assumptions"}</definedName>
    <definedName name="__kk1_1" localSheetId="6" hidden="1">{#N/A,#N/A,FALSE,"Assessment";#N/A,#N/A,FALSE,"Staffing";#N/A,#N/A,FALSE,"Hires";#N/A,#N/A,FALSE,"Assumptions"}</definedName>
    <definedName name="__kk1_1" localSheetId="7" hidden="1">{#N/A,#N/A,FALSE,"Assessment";#N/A,#N/A,FALSE,"Staffing";#N/A,#N/A,FALSE,"Hires";#N/A,#N/A,FALSE,"Assumptions"}</definedName>
    <definedName name="__kk1_1" localSheetId="12" hidden="1">{#N/A,#N/A,FALSE,"Assessment";#N/A,#N/A,FALSE,"Staffing";#N/A,#N/A,FALSE,"Hires";#N/A,#N/A,FALSE,"Assumptions"}</definedName>
    <definedName name="__kk1_1" localSheetId="13" hidden="1">{#N/A,#N/A,FALSE,"Assessment";#N/A,#N/A,FALSE,"Staffing";#N/A,#N/A,FALSE,"Hires";#N/A,#N/A,FALSE,"Assumptions"}</definedName>
    <definedName name="__kk1_1" hidden="1">{#N/A,#N/A,FALSE,"Assessment";#N/A,#N/A,FALSE,"Staffing";#N/A,#N/A,FALSE,"Hires";#N/A,#N/A,FALSE,"Assumptions"}</definedName>
    <definedName name="__kk1_2" localSheetId="10" hidden="1">{#N/A,#N/A,FALSE,"Assessment";#N/A,#N/A,FALSE,"Staffing";#N/A,#N/A,FALSE,"Hires";#N/A,#N/A,FALSE,"Assumptions"}</definedName>
    <definedName name="__kk1_2" localSheetId="11" hidden="1">{#N/A,#N/A,FALSE,"Assessment";#N/A,#N/A,FALSE,"Staffing";#N/A,#N/A,FALSE,"Hires";#N/A,#N/A,FALSE,"Assumptions"}</definedName>
    <definedName name="__kk1_2" localSheetId="4" hidden="1">{#N/A,#N/A,FALSE,"Assessment";#N/A,#N/A,FALSE,"Staffing";#N/A,#N/A,FALSE,"Hires";#N/A,#N/A,FALSE,"Assumptions"}</definedName>
    <definedName name="__kk1_2" localSheetId="6" hidden="1">{#N/A,#N/A,FALSE,"Assessment";#N/A,#N/A,FALSE,"Staffing";#N/A,#N/A,FALSE,"Hires";#N/A,#N/A,FALSE,"Assumptions"}</definedName>
    <definedName name="__kk1_2" localSheetId="7" hidden="1">{#N/A,#N/A,FALSE,"Assessment";#N/A,#N/A,FALSE,"Staffing";#N/A,#N/A,FALSE,"Hires";#N/A,#N/A,FALSE,"Assumptions"}</definedName>
    <definedName name="__kk1_2" hidden="1">{#N/A,#N/A,FALSE,"Assessment";#N/A,#N/A,FALSE,"Staffing";#N/A,#N/A,FALSE,"Hires";#N/A,#N/A,FALSE,"Assumptions"}</definedName>
    <definedName name="__kk1_3" localSheetId="10" hidden="1">{#N/A,#N/A,FALSE,"Assessment";#N/A,#N/A,FALSE,"Staffing";#N/A,#N/A,FALSE,"Hires";#N/A,#N/A,FALSE,"Assumptions"}</definedName>
    <definedName name="__kk1_3" localSheetId="11" hidden="1">{#N/A,#N/A,FALSE,"Assessment";#N/A,#N/A,FALSE,"Staffing";#N/A,#N/A,FALSE,"Hires";#N/A,#N/A,FALSE,"Assumptions"}</definedName>
    <definedName name="__kk1_3" localSheetId="4" hidden="1">{#N/A,#N/A,FALSE,"Assessment";#N/A,#N/A,FALSE,"Staffing";#N/A,#N/A,FALSE,"Hires";#N/A,#N/A,FALSE,"Assumptions"}</definedName>
    <definedName name="__kk1_3" localSheetId="6" hidden="1">{#N/A,#N/A,FALSE,"Assessment";#N/A,#N/A,FALSE,"Staffing";#N/A,#N/A,FALSE,"Hires";#N/A,#N/A,FALSE,"Assumptions"}</definedName>
    <definedName name="__kk1_3" localSheetId="7" hidden="1">{#N/A,#N/A,FALSE,"Assessment";#N/A,#N/A,FALSE,"Staffing";#N/A,#N/A,FALSE,"Hires";#N/A,#N/A,FALSE,"Assumptions"}</definedName>
    <definedName name="__kk1_3" hidden="1">{#N/A,#N/A,FALSE,"Assessment";#N/A,#N/A,FALSE,"Staffing";#N/A,#N/A,FALSE,"Hires";#N/A,#N/A,FALSE,"Assumptions"}</definedName>
    <definedName name="__kk1_4" localSheetId="10" hidden="1">{#N/A,#N/A,FALSE,"Assessment";#N/A,#N/A,FALSE,"Staffing";#N/A,#N/A,FALSE,"Hires";#N/A,#N/A,FALSE,"Assumptions"}</definedName>
    <definedName name="__kk1_4" localSheetId="11" hidden="1">{#N/A,#N/A,FALSE,"Assessment";#N/A,#N/A,FALSE,"Staffing";#N/A,#N/A,FALSE,"Hires";#N/A,#N/A,FALSE,"Assumptions"}</definedName>
    <definedName name="__kk1_4" localSheetId="4" hidden="1">{#N/A,#N/A,FALSE,"Assessment";#N/A,#N/A,FALSE,"Staffing";#N/A,#N/A,FALSE,"Hires";#N/A,#N/A,FALSE,"Assumptions"}</definedName>
    <definedName name="__kk1_4" localSheetId="6" hidden="1">{#N/A,#N/A,FALSE,"Assessment";#N/A,#N/A,FALSE,"Staffing";#N/A,#N/A,FALSE,"Hires";#N/A,#N/A,FALSE,"Assumptions"}</definedName>
    <definedName name="__kk1_4" localSheetId="7" hidden="1">{#N/A,#N/A,FALSE,"Assessment";#N/A,#N/A,FALSE,"Staffing";#N/A,#N/A,FALSE,"Hires";#N/A,#N/A,FALSE,"Assumptions"}</definedName>
    <definedName name="__kk1_4" hidden="1">{#N/A,#N/A,FALSE,"Assessment";#N/A,#N/A,FALSE,"Staffing";#N/A,#N/A,FALSE,"Hires";#N/A,#N/A,FALSE,"Assumptions"}</definedName>
    <definedName name="__KKK1" localSheetId="10" hidden="1">{#N/A,#N/A,FALSE,"Assessment";#N/A,#N/A,FALSE,"Staffing";#N/A,#N/A,FALSE,"Hires";#N/A,#N/A,FALSE,"Assumptions"}</definedName>
    <definedName name="__KKK1" localSheetId="11" hidden="1">{#N/A,#N/A,FALSE,"Assessment";#N/A,#N/A,FALSE,"Staffing";#N/A,#N/A,FALSE,"Hires";#N/A,#N/A,FALSE,"Assumptions"}</definedName>
    <definedName name="__KKK1" localSheetId="1" hidden="1">{#N/A,#N/A,FALSE,"Assessment";#N/A,#N/A,FALSE,"Staffing";#N/A,#N/A,FALSE,"Hires";#N/A,#N/A,FALSE,"Assumptions"}</definedName>
    <definedName name="__KKK1" localSheetId="4" hidden="1">{#N/A,#N/A,FALSE,"Assessment";#N/A,#N/A,FALSE,"Staffing";#N/A,#N/A,FALSE,"Hires";#N/A,#N/A,FALSE,"Assumptions"}</definedName>
    <definedName name="__KKK1" localSheetId="5" hidden="1">{#N/A,#N/A,FALSE,"Assessment";#N/A,#N/A,FALSE,"Staffing";#N/A,#N/A,FALSE,"Hires";#N/A,#N/A,FALSE,"Assumptions"}</definedName>
    <definedName name="__KKK1" localSheetId="6" hidden="1">{#N/A,#N/A,FALSE,"Assessment";#N/A,#N/A,FALSE,"Staffing";#N/A,#N/A,FALSE,"Hires";#N/A,#N/A,FALSE,"Assumptions"}</definedName>
    <definedName name="__KKK1" localSheetId="7" hidden="1">{#N/A,#N/A,FALSE,"Assessment";#N/A,#N/A,FALSE,"Staffing";#N/A,#N/A,FALSE,"Hires";#N/A,#N/A,FALSE,"Assumptions"}</definedName>
    <definedName name="__KKK1" localSheetId="12" hidden="1">{#N/A,#N/A,FALSE,"Assessment";#N/A,#N/A,FALSE,"Staffing";#N/A,#N/A,FALSE,"Hires";#N/A,#N/A,FALSE,"Assumptions"}</definedName>
    <definedName name="__KKK1" localSheetId="13" hidden="1">{#N/A,#N/A,FALSE,"Assessment";#N/A,#N/A,FALSE,"Staffing";#N/A,#N/A,FALSE,"Hires";#N/A,#N/A,FALSE,"Assumptions"}</definedName>
    <definedName name="__KKK1" hidden="1">{#N/A,#N/A,FALSE,"Assessment";#N/A,#N/A,FALSE,"Staffing";#N/A,#N/A,FALSE,"Hires";#N/A,#N/A,FALSE,"Assumptions"}</definedName>
    <definedName name="__KKK1_1" localSheetId="10" hidden="1">{#N/A,#N/A,FALSE,"Assessment";#N/A,#N/A,FALSE,"Staffing";#N/A,#N/A,FALSE,"Hires";#N/A,#N/A,FALSE,"Assumptions"}</definedName>
    <definedName name="__KKK1_1" localSheetId="11" hidden="1">{#N/A,#N/A,FALSE,"Assessment";#N/A,#N/A,FALSE,"Staffing";#N/A,#N/A,FALSE,"Hires";#N/A,#N/A,FALSE,"Assumptions"}</definedName>
    <definedName name="__KKK1_1" localSheetId="4" hidden="1">{#N/A,#N/A,FALSE,"Assessment";#N/A,#N/A,FALSE,"Staffing";#N/A,#N/A,FALSE,"Hires";#N/A,#N/A,FALSE,"Assumptions"}</definedName>
    <definedName name="__KKK1_1" localSheetId="5" hidden="1">{#N/A,#N/A,FALSE,"Assessment";#N/A,#N/A,FALSE,"Staffing";#N/A,#N/A,FALSE,"Hires";#N/A,#N/A,FALSE,"Assumptions"}</definedName>
    <definedName name="__KKK1_1" localSheetId="6" hidden="1">{#N/A,#N/A,FALSE,"Assessment";#N/A,#N/A,FALSE,"Staffing";#N/A,#N/A,FALSE,"Hires";#N/A,#N/A,FALSE,"Assumptions"}</definedName>
    <definedName name="__KKK1_1" localSheetId="7" hidden="1">{#N/A,#N/A,FALSE,"Assessment";#N/A,#N/A,FALSE,"Staffing";#N/A,#N/A,FALSE,"Hires";#N/A,#N/A,FALSE,"Assumptions"}</definedName>
    <definedName name="__KKK1_1" localSheetId="12" hidden="1">{#N/A,#N/A,FALSE,"Assessment";#N/A,#N/A,FALSE,"Staffing";#N/A,#N/A,FALSE,"Hires";#N/A,#N/A,FALSE,"Assumptions"}</definedName>
    <definedName name="__KKK1_1" localSheetId="13" hidden="1">{#N/A,#N/A,FALSE,"Assessment";#N/A,#N/A,FALSE,"Staffing";#N/A,#N/A,FALSE,"Hires";#N/A,#N/A,FALSE,"Assumptions"}</definedName>
    <definedName name="__KKK1_1" hidden="1">{#N/A,#N/A,FALSE,"Assessment";#N/A,#N/A,FALSE,"Staffing";#N/A,#N/A,FALSE,"Hires";#N/A,#N/A,FALSE,"Assumptions"}</definedName>
    <definedName name="__KKK1_2" localSheetId="10" hidden="1">{#N/A,#N/A,FALSE,"Assessment";#N/A,#N/A,FALSE,"Staffing";#N/A,#N/A,FALSE,"Hires";#N/A,#N/A,FALSE,"Assumptions"}</definedName>
    <definedName name="__KKK1_2" localSheetId="11" hidden="1">{#N/A,#N/A,FALSE,"Assessment";#N/A,#N/A,FALSE,"Staffing";#N/A,#N/A,FALSE,"Hires";#N/A,#N/A,FALSE,"Assumptions"}</definedName>
    <definedName name="__KKK1_2" localSheetId="4" hidden="1">{#N/A,#N/A,FALSE,"Assessment";#N/A,#N/A,FALSE,"Staffing";#N/A,#N/A,FALSE,"Hires";#N/A,#N/A,FALSE,"Assumptions"}</definedName>
    <definedName name="__KKK1_2" localSheetId="6" hidden="1">{#N/A,#N/A,FALSE,"Assessment";#N/A,#N/A,FALSE,"Staffing";#N/A,#N/A,FALSE,"Hires";#N/A,#N/A,FALSE,"Assumptions"}</definedName>
    <definedName name="__KKK1_2" localSheetId="7" hidden="1">{#N/A,#N/A,FALSE,"Assessment";#N/A,#N/A,FALSE,"Staffing";#N/A,#N/A,FALSE,"Hires";#N/A,#N/A,FALSE,"Assumptions"}</definedName>
    <definedName name="__KKK1_2" hidden="1">{#N/A,#N/A,FALSE,"Assessment";#N/A,#N/A,FALSE,"Staffing";#N/A,#N/A,FALSE,"Hires";#N/A,#N/A,FALSE,"Assumptions"}</definedName>
    <definedName name="__KKK1_3" localSheetId="10" hidden="1">{#N/A,#N/A,FALSE,"Assessment";#N/A,#N/A,FALSE,"Staffing";#N/A,#N/A,FALSE,"Hires";#N/A,#N/A,FALSE,"Assumptions"}</definedName>
    <definedName name="__KKK1_3" localSheetId="11" hidden="1">{#N/A,#N/A,FALSE,"Assessment";#N/A,#N/A,FALSE,"Staffing";#N/A,#N/A,FALSE,"Hires";#N/A,#N/A,FALSE,"Assumptions"}</definedName>
    <definedName name="__KKK1_3" localSheetId="4" hidden="1">{#N/A,#N/A,FALSE,"Assessment";#N/A,#N/A,FALSE,"Staffing";#N/A,#N/A,FALSE,"Hires";#N/A,#N/A,FALSE,"Assumptions"}</definedName>
    <definedName name="__KKK1_3" localSheetId="6" hidden="1">{#N/A,#N/A,FALSE,"Assessment";#N/A,#N/A,FALSE,"Staffing";#N/A,#N/A,FALSE,"Hires";#N/A,#N/A,FALSE,"Assumptions"}</definedName>
    <definedName name="__KKK1_3" localSheetId="7" hidden="1">{#N/A,#N/A,FALSE,"Assessment";#N/A,#N/A,FALSE,"Staffing";#N/A,#N/A,FALSE,"Hires";#N/A,#N/A,FALSE,"Assumptions"}</definedName>
    <definedName name="__KKK1_3" hidden="1">{#N/A,#N/A,FALSE,"Assessment";#N/A,#N/A,FALSE,"Staffing";#N/A,#N/A,FALSE,"Hires";#N/A,#N/A,FALSE,"Assumptions"}</definedName>
    <definedName name="__KKK1_4" localSheetId="10" hidden="1">{#N/A,#N/A,FALSE,"Assessment";#N/A,#N/A,FALSE,"Staffing";#N/A,#N/A,FALSE,"Hires";#N/A,#N/A,FALSE,"Assumptions"}</definedName>
    <definedName name="__KKK1_4" localSheetId="11" hidden="1">{#N/A,#N/A,FALSE,"Assessment";#N/A,#N/A,FALSE,"Staffing";#N/A,#N/A,FALSE,"Hires";#N/A,#N/A,FALSE,"Assumptions"}</definedName>
    <definedName name="__KKK1_4" localSheetId="4" hidden="1">{#N/A,#N/A,FALSE,"Assessment";#N/A,#N/A,FALSE,"Staffing";#N/A,#N/A,FALSE,"Hires";#N/A,#N/A,FALSE,"Assumptions"}</definedName>
    <definedName name="__KKK1_4" localSheetId="6" hidden="1">{#N/A,#N/A,FALSE,"Assessment";#N/A,#N/A,FALSE,"Staffing";#N/A,#N/A,FALSE,"Hires";#N/A,#N/A,FALSE,"Assumptions"}</definedName>
    <definedName name="__KKK1_4" localSheetId="7" hidden="1">{#N/A,#N/A,FALSE,"Assessment";#N/A,#N/A,FALSE,"Staffing";#N/A,#N/A,FALSE,"Hires";#N/A,#N/A,FALSE,"Assumptions"}</definedName>
    <definedName name="__KKK1_4" hidden="1">{#N/A,#N/A,FALSE,"Assessment";#N/A,#N/A,FALSE,"Staffing";#N/A,#N/A,FALSE,"Hires";#N/A,#N/A,FALSE,"Assumptions"}</definedName>
    <definedName name="__wrn1" localSheetId="10" hidden="1">{"holdco",#N/A,FALSE,"Summary Financials";"holdco",#N/A,FALSE,"Summary Financials"}</definedName>
    <definedName name="__wrn1" localSheetId="11" hidden="1">{"holdco",#N/A,FALSE,"Summary Financials";"holdco",#N/A,FALSE,"Summary Financials"}</definedName>
    <definedName name="__wrn1" localSheetId="1" hidden="1">{"holdco",#N/A,FALSE,"Summary Financials";"holdco",#N/A,FALSE,"Summary Financials"}</definedName>
    <definedName name="__wrn1" localSheetId="4" hidden="1">{"holdco",#N/A,FALSE,"Summary Financials";"holdco",#N/A,FALSE,"Summary Financials"}</definedName>
    <definedName name="__wrn1" localSheetId="5" hidden="1">{"holdco",#N/A,FALSE,"Summary Financials";"holdco",#N/A,FALSE,"Summary Financials"}</definedName>
    <definedName name="__wrn1" localSheetId="6" hidden="1">{"holdco",#N/A,FALSE,"Summary Financials";"holdco",#N/A,FALSE,"Summary Financials"}</definedName>
    <definedName name="__wrn1" localSheetId="7" hidden="1">{"holdco",#N/A,FALSE,"Summary Financials";"holdco",#N/A,FALSE,"Summary Financials"}</definedName>
    <definedName name="__wrn1" localSheetId="12" hidden="1">{"holdco",#N/A,FALSE,"Summary Financials";"holdco",#N/A,FALSE,"Summary Financials"}</definedName>
    <definedName name="__wrn1" localSheetId="13" hidden="1">{"holdco",#N/A,FALSE,"Summary Financials";"holdco",#N/A,FALSE,"Summary Financials"}</definedName>
    <definedName name="__wrn1" hidden="1">{"holdco",#N/A,FALSE,"Summary Financials";"holdco",#N/A,FALSE,"Summary Financials"}</definedName>
    <definedName name="__wrn1_1" localSheetId="10" hidden="1">{"holdco",#N/A,FALSE,"Summary Financials";"holdco",#N/A,FALSE,"Summary Financials"}</definedName>
    <definedName name="__wrn1_1" localSheetId="11" hidden="1">{"holdco",#N/A,FALSE,"Summary Financials";"holdco",#N/A,FALSE,"Summary Financials"}</definedName>
    <definedName name="__wrn1_1" localSheetId="4" hidden="1">{"holdco",#N/A,FALSE,"Summary Financials";"holdco",#N/A,FALSE,"Summary Financials"}</definedName>
    <definedName name="__wrn1_1" localSheetId="5" hidden="1">{"holdco",#N/A,FALSE,"Summary Financials";"holdco",#N/A,FALSE,"Summary Financials"}</definedName>
    <definedName name="__wrn1_1" localSheetId="6" hidden="1">{"holdco",#N/A,FALSE,"Summary Financials";"holdco",#N/A,FALSE,"Summary Financials"}</definedName>
    <definedName name="__wrn1_1" localSheetId="7" hidden="1">{"holdco",#N/A,FALSE,"Summary Financials";"holdco",#N/A,FALSE,"Summary Financials"}</definedName>
    <definedName name="__wrn1_1" localSheetId="12" hidden="1">{"holdco",#N/A,FALSE,"Summary Financials";"holdco",#N/A,FALSE,"Summary Financials"}</definedName>
    <definedName name="__wrn1_1" localSheetId="13" hidden="1">{"holdco",#N/A,FALSE,"Summary Financials";"holdco",#N/A,FALSE,"Summary Financials"}</definedName>
    <definedName name="__wrn1_1" hidden="1">{"holdco",#N/A,FALSE,"Summary Financials";"holdco",#N/A,FALSE,"Summary Financials"}</definedName>
    <definedName name="__wrn1_2" localSheetId="10" hidden="1">{"holdco",#N/A,FALSE,"Summary Financials";"holdco",#N/A,FALSE,"Summary Financials"}</definedName>
    <definedName name="__wrn1_2" localSheetId="11" hidden="1">{"holdco",#N/A,FALSE,"Summary Financials";"holdco",#N/A,FALSE,"Summary Financials"}</definedName>
    <definedName name="__wrn1_2" localSheetId="4" hidden="1">{"holdco",#N/A,FALSE,"Summary Financials";"holdco",#N/A,FALSE,"Summary Financials"}</definedName>
    <definedName name="__wrn1_2" localSheetId="6" hidden="1">{"holdco",#N/A,FALSE,"Summary Financials";"holdco",#N/A,FALSE,"Summary Financials"}</definedName>
    <definedName name="__wrn1_2" localSheetId="7" hidden="1">{"holdco",#N/A,FALSE,"Summary Financials";"holdco",#N/A,FALSE,"Summary Financials"}</definedName>
    <definedName name="__wrn1_2" hidden="1">{"holdco",#N/A,FALSE,"Summary Financials";"holdco",#N/A,FALSE,"Summary Financials"}</definedName>
    <definedName name="__wrn1_3" localSheetId="10" hidden="1">{"holdco",#N/A,FALSE,"Summary Financials";"holdco",#N/A,FALSE,"Summary Financials"}</definedName>
    <definedName name="__wrn1_3" localSheetId="11" hidden="1">{"holdco",#N/A,FALSE,"Summary Financials";"holdco",#N/A,FALSE,"Summary Financials"}</definedName>
    <definedName name="__wrn1_3" localSheetId="4" hidden="1">{"holdco",#N/A,FALSE,"Summary Financials";"holdco",#N/A,FALSE,"Summary Financials"}</definedName>
    <definedName name="__wrn1_3" localSheetId="6" hidden="1">{"holdco",#N/A,FALSE,"Summary Financials";"holdco",#N/A,FALSE,"Summary Financials"}</definedName>
    <definedName name="__wrn1_3" localSheetId="7" hidden="1">{"holdco",#N/A,FALSE,"Summary Financials";"holdco",#N/A,FALSE,"Summary Financials"}</definedName>
    <definedName name="__wrn1_3" hidden="1">{"holdco",#N/A,FALSE,"Summary Financials";"holdco",#N/A,FALSE,"Summary Financials"}</definedName>
    <definedName name="__wrn1_4" localSheetId="10" hidden="1">{"holdco",#N/A,FALSE,"Summary Financials";"holdco",#N/A,FALSE,"Summary Financials"}</definedName>
    <definedName name="__wrn1_4" localSheetId="11" hidden="1">{"holdco",#N/A,FALSE,"Summary Financials";"holdco",#N/A,FALSE,"Summary Financials"}</definedName>
    <definedName name="__wrn1_4" localSheetId="4" hidden="1">{"holdco",#N/A,FALSE,"Summary Financials";"holdco",#N/A,FALSE,"Summary Financials"}</definedName>
    <definedName name="__wrn1_4" localSheetId="6" hidden="1">{"holdco",#N/A,FALSE,"Summary Financials";"holdco",#N/A,FALSE,"Summary Financials"}</definedName>
    <definedName name="__wrn1_4" localSheetId="7" hidden="1">{"holdco",#N/A,FALSE,"Summary Financials";"holdco",#N/A,FALSE,"Summary Financials"}</definedName>
    <definedName name="__wrn1_4" hidden="1">{"holdco",#N/A,FALSE,"Summary Financials";"holdco",#N/A,FALSE,"Summary Financials"}</definedName>
    <definedName name="__wrn2" localSheetId="10" hidden="1">{"holdco",#N/A,FALSE,"Summary Financials";"holdco",#N/A,FALSE,"Summary Financials"}</definedName>
    <definedName name="__wrn2" localSheetId="11" hidden="1">{"holdco",#N/A,FALSE,"Summary Financials";"holdco",#N/A,FALSE,"Summary Financials"}</definedName>
    <definedName name="__wrn2" localSheetId="1" hidden="1">{"holdco",#N/A,FALSE,"Summary Financials";"holdco",#N/A,FALSE,"Summary Financials"}</definedName>
    <definedName name="__wrn2" localSheetId="4" hidden="1">{"holdco",#N/A,FALSE,"Summary Financials";"holdco",#N/A,FALSE,"Summary Financials"}</definedName>
    <definedName name="__wrn2" localSheetId="5" hidden="1">{"holdco",#N/A,FALSE,"Summary Financials";"holdco",#N/A,FALSE,"Summary Financials"}</definedName>
    <definedName name="__wrn2" localSheetId="6" hidden="1">{"holdco",#N/A,FALSE,"Summary Financials";"holdco",#N/A,FALSE,"Summary Financials"}</definedName>
    <definedName name="__wrn2" localSheetId="7" hidden="1">{"holdco",#N/A,FALSE,"Summary Financials";"holdco",#N/A,FALSE,"Summary Financials"}</definedName>
    <definedName name="__wrn2" localSheetId="12" hidden="1">{"holdco",#N/A,FALSE,"Summary Financials";"holdco",#N/A,FALSE,"Summary Financials"}</definedName>
    <definedName name="__wrn2" localSheetId="13" hidden="1">{"holdco",#N/A,FALSE,"Summary Financials";"holdco",#N/A,FALSE,"Summary Financials"}</definedName>
    <definedName name="__wrn2" hidden="1">{"holdco",#N/A,FALSE,"Summary Financials";"holdco",#N/A,FALSE,"Summary Financials"}</definedName>
    <definedName name="__wrn2_1" localSheetId="10" hidden="1">{"holdco",#N/A,FALSE,"Summary Financials";"holdco",#N/A,FALSE,"Summary Financials"}</definedName>
    <definedName name="__wrn2_1" localSheetId="11" hidden="1">{"holdco",#N/A,FALSE,"Summary Financials";"holdco",#N/A,FALSE,"Summary Financials"}</definedName>
    <definedName name="__wrn2_1" localSheetId="4" hidden="1">{"holdco",#N/A,FALSE,"Summary Financials";"holdco",#N/A,FALSE,"Summary Financials"}</definedName>
    <definedName name="__wrn2_1" localSheetId="5" hidden="1">{"holdco",#N/A,FALSE,"Summary Financials";"holdco",#N/A,FALSE,"Summary Financials"}</definedName>
    <definedName name="__wrn2_1" localSheetId="6" hidden="1">{"holdco",#N/A,FALSE,"Summary Financials";"holdco",#N/A,FALSE,"Summary Financials"}</definedName>
    <definedName name="__wrn2_1" localSheetId="7" hidden="1">{"holdco",#N/A,FALSE,"Summary Financials";"holdco",#N/A,FALSE,"Summary Financials"}</definedName>
    <definedName name="__wrn2_1" localSheetId="12" hidden="1">{"holdco",#N/A,FALSE,"Summary Financials";"holdco",#N/A,FALSE,"Summary Financials"}</definedName>
    <definedName name="__wrn2_1" localSheetId="13" hidden="1">{"holdco",#N/A,FALSE,"Summary Financials";"holdco",#N/A,FALSE,"Summary Financials"}</definedName>
    <definedName name="__wrn2_1" hidden="1">{"holdco",#N/A,FALSE,"Summary Financials";"holdco",#N/A,FALSE,"Summary Financials"}</definedName>
    <definedName name="__wrn2_2" localSheetId="10" hidden="1">{"holdco",#N/A,FALSE,"Summary Financials";"holdco",#N/A,FALSE,"Summary Financials"}</definedName>
    <definedName name="__wrn2_2" localSheetId="11" hidden="1">{"holdco",#N/A,FALSE,"Summary Financials";"holdco",#N/A,FALSE,"Summary Financials"}</definedName>
    <definedName name="__wrn2_2" localSheetId="4" hidden="1">{"holdco",#N/A,FALSE,"Summary Financials";"holdco",#N/A,FALSE,"Summary Financials"}</definedName>
    <definedName name="__wrn2_2" localSheetId="6" hidden="1">{"holdco",#N/A,FALSE,"Summary Financials";"holdco",#N/A,FALSE,"Summary Financials"}</definedName>
    <definedName name="__wrn2_2" localSheetId="7" hidden="1">{"holdco",#N/A,FALSE,"Summary Financials";"holdco",#N/A,FALSE,"Summary Financials"}</definedName>
    <definedName name="__wrn2_2" hidden="1">{"holdco",#N/A,FALSE,"Summary Financials";"holdco",#N/A,FALSE,"Summary Financials"}</definedName>
    <definedName name="__wrn2_3" localSheetId="10" hidden="1">{"holdco",#N/A,FALSE,"Summary Financials";"holdco",#N/A,FALSE,"Summary Financials"}</definedName>
    <definedName name="__wrn2_3" localSheetId="11" hidden="1">{"holdco",#N/A,FALSE,"Summary Financials";"holdco",#N/A,FALSE,"Summary Financials"}</definedName>
    <definedName name="__wrn2_3" localSheetId="4" hidden="1">{"holdco",#N/A,FALSE,"Summary Financials";"holdco",#N/A,FALSE,"Summary Financials"}</definedName>
    <definedName name="__wrn2_3" localSheetId="6" hidden="1">{"holdco",#N/A,FALSE,"Summary Financials";"holdco",#N/A,FALSE,"Summary Financials"}</definedName>
    <definedName name="__wrn2_3" localSheetId="7" hidden="1">{"holdco",#N/A,FALSE,"Summary Financials";"holdco",#N/A,FALSE,"Summary Financials"}</definedName>
    <definedName name="__wrn2_3" hidden="1">{"holdco",#N/A,FALSE,"Summary Financials";"holdco",#N/A,FALSE,"Summary Financials"}</definedName>
    <definedName name="__wrn2_4" localSheetId="10" hidden="1">{"holdco",#N/A,FALSE,"Summary Financials";"holdco",#N/A,FALSE,"Summary Financials"}</definedName>
    <definedName name="__wrn2_4" localSheetId="11" hidden="1">{"holdco",#N/A,FALSE,"Summary Financials";"holdco",#N/A,FALSE,"Summary Financials"}</definedName>
    <definedName name="__wrn2_4" localSheetId="4" hidden="1">{"holdco",#N/A,FALSE,"Summary Financials";"holdco",#N/A,FALSE,"Summary Financials"}</definedName>
    <definedName name="__wrn2_4" localSheetId="6" hidden="1">{"holdco",#N/A,FALSE,"Summary Financials";"holdco",#N/A,FALSE,"Summary Financials"}</definedName>
    <definedName name="__wrn2_4" localSheetId="7" hidden="1">{"holdco",#N/A,FALSE,"Summary Financials";"holdco",#N/A,FALSE,"Summary Financials"}</definedName>
    <definedName name="__wrn2_4" hidden="1">{"holdco",#N/A,FALSE,"Summary Financials";"holdco",#N/A,FALSE,"Summary Financials"}</definedName>
    <definedName name="__wrn3" localSheetId="10" hidden="1">{"holdco",#N/A,FALSE,"Summary Financials";"holdco",#N/A,FALSE,"Summary Financials"}</definedName>
    <definedName name="__wrn3" localSheetId="11" hidden="1">{"holdco",#N/A,FALSE,"Summary Financials";"holdco",#N/A,FALSE,"Summary Financials"}</definedName>
    <definedName name="__wrn3" localSheetId="1" hidden="1">{"holdco",#N/A,FALSE,"Summary Financials";"holdco",#N/A,FALSE,"Summary Financials"}</definedName>
    <definedName name="__wrn3" localSheetId="4" hidden="1">{"holdco",#N/A,FALSE,"Summary Financials";"holdco",#N/A,FALSE,"Summary Financials"}</definedName>
    <definedName name="__wrn3" localSheetId="5" hidden="1">{"holdco",#N/A,FALSE,"Summary Financials";"holdco",#N/A,FALSE,"Summary Financials"}</definedName>
    <definedName name="__wrn3" localSheetId="6" hidden="1">{"holdco",#N/A,FALSE,"Summary Financials";"holdco",#N/A,FALSE,"Summary Financials"}</definedName>
    <definedName name="__wrn3" localSheetId="7" hidden="1">{"holdco",#N/A,FALSE,"Summary Financials";"holdco",#N/A,FALSE,"Summary Financials"}</definedName>
    <definedName name="__wrn3" localSheetId="12" hidden="1">{"holdco",#N/A,FALSE,"Summary Financials";"holdco",#N/A,FALSE,"Summary Financials"}</definedName>
    <definedName name="__wrn3" localSheetId="13" hidden="1">{"holdco",#N/A,FALSE,"Summary Financials";"holdco",#N/A,FALSE,"Summary Financials"}</definedName>
    <definedName name="__wrn3" hidden="1">{"holdco",#N/A,FALSE,"Summary Financials";"holdco",#N/A,FALSE,"Summary Financials"}</definedName>
    <definedName name="__wrn3_1" localSheetId="10" hidden="1">{"holdco",#N/A,FALSE,"Summary Financials";"holdco",#N/A,FALSE,"Summary Financials"}</definedName>
    <definedName name="__wrn3_1" localSheetId="11" hidden="1">{"holdco",#N/A,FALSE,"Summary Financials";"holdco",#N/A,FALSE,"Summary Financials"}</definedName>
    <definedName name="__wrn3_1" localSheetId="4" hidden="1">{"holdco",#N/A,FALSE,"Summary Financials";"holdco",#N/A,FALSE,"Summary Financials"}</definedName>
    <definedName name="__wrn3_1" localSheetId="5" hidden="1">{"holdco",#N/A,FALSE,"Summary Financials";"holdco",#N/A,FALSE,"Summary Financials"}</definedName>
    <definedName name="__wrn3_1" localSheetId="6" hidden="1">{"holdco",#N/A,FALSE,"Summary Financials";"holdco",#N/A,FALSE,"Summary Financials"}</definedName>
    <definedName name="__wrn3_1" localSheetId="7" hidden="1">{"holdco",#N/A,FALSE,"Summary Financials";"holdco",#N/A,FALSE,"Summary Financials"}</definedName>
    <definedName name="__wrn3_1" localSheetId="12" hidden="1">{"holdco",#N/A,FALSE,"Summary Financials";"holdco",#N/A,FALSE,"Summary Financials"}</definedName>
    <definedName name="__wrn3_1" localSheetId="13" hidden="1">{"holdco",#N/A,FALSE,"Summary Financials";"holdco",#N/A,FALSE,"Summary Financials"}</definedName>
    <definedName name="__wrn3_1" hidden="1">{"holdco",#N/A,FALSE,"Summary Financials";"holdco",#N/A,FALSE,"Summary Financials"}</definedName>
    <definedName name="__wrn3_2" localSheetId="10" hidden="1">{"holdco",#N/A,FALSE,"Summary Financials";"holdco",#N/A,FALSE,"Summary Financials"}</definedName>
    <definedName name="__wrn3_2" localSheetId="11" hidden="1">{"holdco",#N/A,FALSE,"Summary Financials";"holdco",#N/A,FALSE,"Summary Financials"}</definedName>
    <definedName name="__wrn3_2" localSheetId="4" hidden="1">{"holdco",#N/A,FALSE,"Summary Financials";"holdco",#N/A,FALSE,"Summary Financials"}</definedName>
    <definedName name="__wrn3_2" localSheetId="6" hidden="1">{"holdco",#N/A,FALSE,"Summary Financials";"holdco",#N/A,FALSE,"Summary Financials"}</definedName>
    <definedName name="__wrn3_2" localSheetId="7" hidden="1">{"holdco",#N/A,FALSE,"Summary Financials";"holdco",#N/A,FALSE,"Summary Financials"}</definedName>
    <definedName name="__wrn3_2" hidden="1">{"holdco",#N/A,FALSE,"Summary Financials";"holdco",#N/A,FALSE,"Summary Financials"}</definedName>
    <definedName name="__wrn3_3" localSheetId="10" hidden="1">{"holdco",#N/A,FALSE,"Summary Financials";"holdco",#N/A,FALSE,"Summary Financials"}</definedName>
    <definedName name="__wrn3_3" localSheetId="11" hidden="1">{"holdco",#N/A,FALSE,"Summary Financials";"holdco",#N/A,FALSE,"Summary Financials"}</definedName>
    <definedName name="__wrn3_3" localSheetId="4" hidden="1">{"holdco",#N/A,FALSE,"Summary Financials";"holdco",#N/A,FALSE,"Summary Financials"}</definedName>
    <definedName name="__wrn3_3" localSheetId="6" hidden="1">{"holdco",#N/A,FALSE,"Summary Financials";"holdco",#N/A,FALSE,"Summary Financials"}</definedName>
    <definedName name="__wrn3_3" localSheetId="7" hidden="1">{"holdco",#N/A,FALSE,"Summary Financials";"holdco",#N/A,FALSE,"Summary Financials"}</definedName>
    <definedName name="__wrn3_3" hidden="1">{"holdco",#N/A,FALSE,"Summary Financials";"holdco",#N/A,FALSE,"Summary Financials"}</definedName>
    <definedName name="__wrn3_4" localSheetId="10" hidden="1">{"holdco",#N/A,FALSE,"Summary Financials";"holdco",#N/A,FALSE,"Summary Financials"}</definedName>
    <definedName name="__wrn3_4" localSheetId="11" hidden="1">{"holdco",#N/A,FALSE,"Summary Financials";"holdco",#N/A,FALSE,"Summary Financials"}</definedName>
    <definedName name="__wrn3_4" localSheetId="4" hidden="1">{"holdco",#N/A,FALSE,"Summary Financials";"holdco",#N/A,FALSE,"Summary Financials"}</definedName>
    <definedName name="__wrn3_4" localSheetId="6" hidden="1">{"holdco",#N/A,FALSE,"Summary Financials";"holdco",#N/A,FALSE,"Summary Financials"}</definedName>
    <definedName name="__wrn3_4" localSheetId="7" hidden="1">{"holdco",#N/A,FALSE,"Summary Financials";"holdco",#N/A,FALSE,"Summary Financials"}</definedName>
    <definedName name="__wrn3_4" hidden="1">{"holdco",#N/A,FALSE,"Summary Financials";"holdco",#N/A,FALSE,"Summary Financials"}</definedName>
    <definedName name="__wrn7" localSheetId="10" hidden="1">{"Model Summary",#N/A,FALSE,"Print Chart";"Holdco",#N/A,FALSE,"Print Chart";"Genco",#N/A,FALSE,"Print Chart";"Servco",#N/A,FALSE,"Print Chart";"Genco_Detail",#N/A,FALSE,"Summary Financials";"Servco_Detail",#N/A,FALSE,"Summary Financials"}</definedName>
    <definedName name="__wrn7" localSheetId="11" hidden="1">{"Model Summary",#N/A,FALSE,"Print Chart";"Holdco",#N/A,FALSE,"Print Chart";"Genco",#N/A,FALSE,"Print Chart";"Servco",#N/A,FALSE,"Print Chart";"Genco_Detail",#N/A,FALSE,"Summary Financials";"Servco_Detail",#N/A,FALSE,"Summary Financials"}</definedName>
    <definedName name="__wrn7" localSheetId="1" hidden="1">{"Model Summary",#N/A,FALSE,"Print Chart";"Holdco",#N/A,FALSE,"Print Chart";"Genco",#N/A,FALSE,"Print Chart";"Servco",#N/A,FALSE,"Print Chart";"Genco_Detail",#N/A,FALSE,"Summary Financials";"Servco_Detail",#N/A,FALSE,"Summary Financials"}</definedName>
    <definedName name="__wrn7" localSheetId="4"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localSheetId="6" hidden="1">{"Model Summary",#N/A,FALSE,"Print Chart";"Holdco",#N/A,FALSE,"Print Chart";"Genco",#N/A,FALSE,"Print Chart";"Servco",#N/A,FALSE,"Print Chart";"Genco_Detail",#N/A,FALSE,"Summary Financials";"Servco_Detail",#N/A,FALSE,"Summary Financials"}</definedName>
    <definedName name="__wrn7" localSheetId="7" hidden="1">{"Model Summary",#N/A,FALSE,"Print Chart";"Holdco",#N/A,FALSE,"Print Chart";"Genco",#N/A,FALSE,"Print Chart";"Servco",#N/A,FALSE,"Print Chart";"Genco_Detail",#N/A,FALSE,"Summary Financials";"Servco_Detail",#N/A,FALSE,"Summary Financials"}</definedName>
    <definedName name="__wrn7" localSheetId="12" hidden="1">{"Model Summary",#N/A,FALSE,"Print Chart";"Holdco",#N/A,FALSE,"Print Chart";"Genco",#N/A,FALSE,"Print Chart";"Servco",#N/A,FALSE,"Print Chart";"Genco_Detail",#N/A,FALSE,"Summary Financials";"Servco_Detail",#N/A,FALSE,"Summary Financials"}</definedName>
    <definedName name="__wrn7" localSheetId="13"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7_1" localSheetId="10" hidden="1">{"Model Summary",#N/A,FALSE,"Print Chart";"Holdco",#N/A,FALSE,"Print Chart";"Genco",#N/A,FALSE,"Print Chart";"Servco",#N/A,FALSE,"Print Chart";"Genco_Detail",#N/A,FALSE,"Summary Financials";"Servco_Detail",#N/A,FALSE,"Summary Financials"}</definedName>
    <definedName name="__wrn7_1" localSheetId="11" hidden="1">{"Model Summary",#N/A,FALSE,"Print Chart";"Holdco",#N/A,FALSE,"Print Chart";"Genco",#N/A,FALSE,"Print Chart";"Servco",#N/A,FALSE,"Print Chart";"Genco_Detail",#N/A,FALSE,"Summary Financials";"Servco_Detail",#N/A,FALSE,"Summary Financials"}</definedName>
    <definedName name="__wrn7_1" localSheetId="4" hidden="1">{"Model Summary",#N/A,FALSE,"Print Chart";"Holdco",#N/A,FALSE,"Print Chart";"Genco",#N/A,FALSE,"Print Chart";"Servco",#N/A,FALSE,"Print Chart";"Genco_Detail",#N/A,FALSE,"Summary Financials";"Servco_Detail",#N/A,FALSE,"Summary Financials"}</definedName>
    <definedName name="__wrn7_1" localSheetId="5" hidden="1">{"Model Summary",#N/A,FALSE,"Print Chart";"Holdco",#N/A,FALSE,"Print Chart";"Genco",#N/A,FALSE,"Print Chart";"Servco",#N/A,FALSE,"Print Chart";"Genco_Detail",#N/A,FALSE,"Summary Financials";"Servco_Detail",#N/A,FALSE,"Summary Financials"}</definedName>
    <definedName name="__wrn7_1" localSheetId="6" hidden="1">{"Model Summary",#N/A,FALSE,"Print Chart";"Holdco",#N/A,FALSE,"Print Chart";"Genco",#N/A,FALSE,"Print Chart";"Servco",#N/A,FALSE,"Print Chart";"Genco_Detail",#N/A,FALSE,"Summary Financials";"Servco_Detail",#N/A,FALSE,"Summary Financials"}</definedName>
    <definedName name="__wrn7_1" localSheetId="7" hidden="1">{"Model Summary",#N/A,FALSE,"Print Chart";"Holdco",#N/A,FALSE,"Print Chart";"Genco",#N/A,FALSE,"Print Chart";"Servco",#N/A,FALSE,"Print Chart";"Genco_Detail",#N/A,FALSE,"Summary Financials";"Servco_Detail",#N/A,FALSE,"Summary Financials"}</definedName>
    <definedName name="__wrn7_1" localSheetId="12" hidden="1">{"Model Summary",#N/A,FALSE,"Print Chart";"Holdco",#N/A,FALSE,"Print Chart";"Genco",#N/A,FALSE,"Print Chart";"Servco",#N/A,FALSE,"Print Chart";"Genco_Detail",#N/A,FALSE,"Summary Financials";"Servco_Detail",#N/A,FALSE,"Summary Financials"}</definedName>
    <definedName name="__wrn7_1" localSheetId="13" hidden="1">{"Model Summary",#N/A,FALSE,"Print Chart";"Holdco",#N/A,FALSE,"Print Chart";"Genco",#N/A,FALSE,"Print Chart";"Servco",#N/A,FALSE,"Print Chart";"Genco_Detail",#N/A,FALSE,"Summary Financials";"Servco_Detail",#N/A,FALSE,"Summary Financials"}</definedName>
    <definedName name="__wrn7_1" hidden="1">{"Model Summary",#N/A,FALSE,"Print Chart";"Holdco",#N/A,FALSE,"Print Chart";"Genco",#N/A,FALSE,"Print Chart";"Servco",#N/A,FALSE,"Print Chart";"Genco_Detail",#N/A,FALSE,"Summary Financials";"Servco_Detail",#N/A,FALSE,"Summary Financials"}</definedName>
    <definedName name="__wrn7_2" localSheetId="10" hidden="1">{"Model Summary",#N/A,FALSE,"Print Chart";"Holdco",#N/A,FALSE,"Print Chart";"Genco",#N/A,FALSE,"Print Chart";"Servco",#N/A,FALSE,"Print Chart";"Genco_Detail",#N/A,FALSE,"Summary Financials";"Servco_Detail",#N/A,FALSE,"Summary Financials"}</definedName>
    <definedName name="__wrn7_2" localSheetId="11" hidden="1">{"Model Summary",#N/A,FALSE,"Print Chart";"Holdco",#N/A,FALSE,"Print Chart";"Genco",#N/A,FALSE,"Print Chart";"Servco",#N/A,FALSE,"Print Chart";"Genco_Detail",#N/A,FALSE,"Summary Financials";"Servco_Detail",#N/A,FALSE,"Summary Financials"}</definedName>
    <definedName name="__wrn7_2" localSheetId="4" hidden="1">{"Model Summary",#N/A,FALSE,"Print Chart";"Holdco",#N/A,FALSE,"Print Chart";"Genco",#N/A,FALSE,"Print Chart";"Servco",#N/A,FALSE,"Print Chart";"Genco_Detail",#N/A,FALSE,"Summary Financials";"Servco_Detail",#N/A,FALSE,"Summary Financials"}</definedName>
    <definedName name="__wrn7_2" localSheetId="6" hidden="1">{"Model Summary",#N/A,FALSE,"Print Chart";"Holdco",#N/A,FALSE,"Print Chart";"Genco",#N/A,FALSE,"Print Chart";"Servco",#N/A,FALSE,"Print Chart";"Genco_Detail",#N/A,FALSE,"Summary Financials";"Servco_Detail",#N/A,FALSE,"Summary Financials"}</definedName>
    <definedName name="__wrn7_2" localSheetId="7" hidden="1">{"Model Summary",#N/A,FALSE,"Print Chart";"Holdco",#N/A,FALSE,"Print Chart";"Genco",#N/A,FALSE,"Print Chart";"Servco",#N/A,FALSE,"Print Chart";"Genco_Detail",#N/A,FALSE,"Summary Financials";"Servco_Detail",#N/A,FALSE,"Summary Financials"}</definedName>
    <definedName name="__wrn7_2" hidden="1">{"Model Summary",#N/A,FALSE,"Print Chart";"Holdco",#N/A,FALSE,"Print Chart";"Genco",#N/A,FALSE,"Print Chart";"Servco",#N/A,FALSE,"Print Chart";"Genco_Detail",#N/A,FALSE,"Summary Financials";"Servco_Detail",#N/A,FALSE,"Summary Financials"}</definedName>
    <definedName name="__wrn7_3" localSheetId="10" hidden="1">{"Model Summary",#N/A,FALSE,"Print Chart";"Holdco",#N/A,FALSE,"Print Chart";"Genco",#N/A,FALSE,"Print Chart";"Servco",#N/A,FALSE,"Print Chart";"Genco_Detail",#N/A,FALSE,"Summary Financials";"Servco_Detail",#N/A,FALSE,"Summary Financials"}</definedName>
    <definedName name="__wrn7_3" localSheetId="11" hidden="1">{"Model Summary",#N/A,FALSE,"Print Chart";"Holdco",#N/A,FALSE,"Print Chart";"Genco",#N/A,FALSE,"Print Chart";"Servco",#N/A,FALSE,"Print Chart";"Genco_Detail",#N/A,FALSE,"Summary Financials";"Servco_Detail",#N/A,FALSE,"Summary Financials"}</definedName>
    <definedName name="__wrn7_3" localSheetId="4" hidden="1">{"Model Summary",#N/A,FALSE,"Print Chart";"Holdco",#N/A,FALSE,"Print Chart";"Genco",#N/A,FALSE,"Print Chart";"Servco",#N/A,FALSE,"Print Chart";"Genco_Detail",#N/A,FALSE,"Summary Financials";"Servco_Detail",#N/A,FALSE,"Summary Financials"}</definedName>
    <definedName name="__wrn7_3" localSheetId="6" hidden="1">{"Model Summary",#N/A,FALSE,"Print Chart";"Holdco",#N/A,FALSE,"Print Chart";"Genco",#N/A,FALSE,"Print Chart";"Servco",#N/A,FALSE,"Print Chart";"Genco_Detail",#N/A,FALSE,"Summary Financials";"Servco_Detail",#N/A,FALSE,"Summary Financials"}</definedName>
    <definedName name="__wrn7_3" localSheetId="7" hidden="1">{"Model Summary",#N/A,FALSE,"Print Chart";"Holdco",#N/A,FALSE,"Print Chart";"Genco",#N/A,FALSE,"Print Chart";"Servco",#N/A,FALSE,"Print Chart";"Genco_Detail",#N/A,FALSE,"Summary Financials";"Servco_Detail",#N/A,FALSE,"Summary Financials"}</definedName>
    <definedName name="__wrn7_3" hidden="1">{"Model Summary",#N/A,FALSE,"Print Chart";"Holdco",#N/A,FALSE,"Print Chart";"Genco",#N/A,FALSE,"Print Chart";"Servco",#N/A,FALSE,"Print Chart";"Genco_Detail",#N/A,FALSE,"Summary Financials";"Servco_Detail",#N/A,FALSE,"Summary Financials"}</definedName>
    <definedName name="__wrn7_4" localSheetId="10" hidden="1">{"Model Summary",#N/A,FALSE,"Print Chart";"Holdco",#N/A,FALSE,"Print Chart";"Genco",#N/A,FALSE,"Print Chart";"Servco",#N/A,FALSE,"Print Chart";"Genco_Detail",#N/A,FALSE,"Summary Financials";"Servco_Detail",#N/A,FALSE,"Summary Financials"}</definedName>
    <definedName name="__wrn7_4" localSheetId="11" hidden="1">{"Model Summary",#N/A,FALSE,"Print Chart";"Holdco",#N/A,FALSE,"Print Chart";"Genco",#N/A,FALSE,"Print Chart";"Servco",#N/A,FALSE,"Print Chart";"Genco_Detail",#N/A,FALSE,"Summary Financials";"Servco_Detail",#N/A,FALSE,"Summary Financials"}</definedName>
    <definedName name="__wrn7_4" localSheetId="4" hidden="1">{"Model Summary",#N/A,FALSE,"Print Chart";"Holdco",#N/A,FALSE,"Print Chart";"Genco",#N/A,FALSE,"Print Chart";"Servco",#N/A,FALSE,"Print Chart";"Genco_Detail",#N/A,FALSE,"Summary Financials";"Servco_Detail",#N/A,FALSE,"Summary Financials"}</definedName>
    <definedName name="__wrn7_4" localSheetId="6" hidden="1">{"Model Summary",#N/A,FALSE,"Print Chart";"Holdco",#N/A,FALSE,"Print Chart";"Genco",#N/A,FALSE,"Print Chart";"Servco",#N/A,FALSE,"Print Chart";"Genco_Detail",#N/A,FALSE,"Summary Financials";"Servco_Detail",#N/A,FALSE,"Summary Financials"}</definedName>
    <definedName name="__wrn7_4" localSheetId="7" hidden="1">{"Model Summary",#N/A,FALSE,"Print Chart";"Holdco",#N/A,FALSE,"Print Chart";"Genco",#N/A,FALSE,"Print Chart";"Servco",#N/A,FALSE,"Print Chart";"Genco_Detail",#N/A,FALSE,"Summary Financials";"Servco_Detail",#N/A,FALSE,"Summary Financials"}</definedName>
    <definedName name="__wrn7_4" hidden="1">{"Model Summary",#N/A,FALSE,"Print Chart";"Holdco",#N/A,FALSE,"Print Chart";"Genco",#N/A,FALSE,"Print Chart";"Servco",#N/A,FALSE,"Print Chart";"Genco_Detail",#N/A,FALSE,"Summary Financials";"Servco_Detail",#N/A,FALSE,"Summary Financials"}</definedName>
    <definedName name="__wrn8" localSheetId="10" hidden="1">{"holdco",#N/A,FALSE,"Summary Financials";"holdco",#N/A,FALSE,"Summary Financials"}</definedName>
    <definedName name="__wrn8" localSheetId="11" hidden="1">{"holdco",#N/A,FALSE,"Summary Financials";"holdco",#N/A,FALSE,"Summary Financials"}</definedName>
    <definedName name="__wrn8" localSheetId="1" hidden="1">{"holdco",#N/A,FALSE,"Summary Financials";"holdco",#N/A,FALSE,"Summary Financials"}</definedName>
    <definedName name="__wrn8" localSheetId="4" hidden="1">{"holdco",#N/A,FALSE,"Summary Financials";"holdco",#N/A,FALSE,"Summary Financials"}</definedName>
    <definedName name="__wrn8" localSheetId="5" hidden="1">{"holdco",#N/A,FALSE,"Summary Financials";"holdco",#N/A,FALSE,"Summary Financials"}</definedName>
    <definedName name="__wrn8" localSheetId="6" hidden="1">{"holdco",#N/A,FALSE,"Summary Financials";"holdco",#N/A,FALSE,"Summary Financials"}</definedName>
    <definedName name="__wrn8" localSheetId="7" hidden="1">{"holdco",#N/A,FALSE,"Summary Financials";"holdco",#N/A,FALSE,"Summary Financials"}</definedName>
    <definedName name="__wrn8" localSheetId="12" hidden="1">{"holdco",#N/A,FALSE,"Summary Financials";"holdco",#N/A,FALSE,"Summary Financials"}</definedName>
    <definedName name="__wrn8" localSheetId="13" hidden="1">{"holdco",#N/A,FALSE,"Summary Financials";"holdco",#N/A,FALSE,"Summary Financials"}</definedName>
    <definedName name="__wrn8" hidden="1">{"holdco",#N/A,FALSE,"Summary Financials";"holdco",#N/A,FALSE,"Summary Financials"}</definedName>
    <definedName name="__wrn8_1" localSheetId="10" hidden="1">{"holdco",#N/A,FALSE,"Summary Financials";"holdco",#N/A,FALSE,"Summary Financials"}</definedName>
    <definedName name="__wrn8_1" localSheetId="11" hidden="1">{"holdco",#N/A,FALSE,"Summary Financials";"holdco",#N/A,FALSE,"Summary Financials"}</definedName>
    <definedName name="__wrn8_1" localSheetId="4" hidden="1">{"holdco",#N/A,FALSE,"Summary Financials";"holdco",#N/A,FALSE,"Summary Financials"}</definedName>
    <definedName name="__wrn8_1" localSheetId="5" hidden="1">{"holdco",#N/A,FALSE,"Summary Financials";"holdco",#N/A,FALSE,"Summary Financials"}</definedName>
    <definedName name="__wrn8_1" localSheetId="6" hidden="1">{"holdco",#N/A,FALSE,"Summary Financials";"holdco",#N/A,FALSE,"Summary Financials"}</definedName>
    <definedName name="__wrn8_1" localSheetId="7" hidden="1">{"holdco",#N/A,FALSE,"Summary Financials";"holdco",#N/A,FALSE,"Summary Financials"}</definedName>
    <definedName name="__wrn8_1" localSheetId="12" hidden="1">{"holdco",#N/A,FALSE,"Summary Financials";"holdco",#N/A,FALSE,"Summary Financials"}</definedName>
    <definedName name="__wrn8_1" localSheetId="13" hidden="1">{"holdco",#N/A,FALSE,"Summary Financials";"holdco",#N/A,FALSE,"Summary Financials"}</definedName>
    <definedName name="__wrn8_1" hidden="1">{"holdco",#N/A,FALSE,"Summary Financials";"holdco",#N/A,FALSE,"Summary Financials"}</definedName>
    <definedName name="__wrn8_2" localSheetId="10" hidden="1">{"holdco",#N/A,FALSE,"Summary Financials";"holdco",#N/A,FALSE,"Summary Financials"}</definedName>
    <definedName name="__wrn8_2" localSheetId="11" hidden="1">{"holdco",#N/A,FALSE,"Summary Financials";"holdco",#N/A,FALSE,"Summary Financials"}</definedName>
    <definedName name="__wrn8_2" localSheetId="4" hidden="1">{"holdco",#N/A,FALSE,"Summary Financials";"holdco",#N/A,FALSE,"Summary Financials"}</definedName>
    <definedName name="__wrn8_2" localSheetId="6" hidden="1">{"holdco",#N/A,FALSE,"Summary Financials";"holdco",#N/A,FALSE,"Summary Financials"}</definedName>
    <definedName name="__wrn8_2" localSheetId="7" hidden="1">{"holdco",#N/A,FALSE,"Summary Financials";"holdco",#N/A,FALSE,"Summary Financials"}</definedName>
    <definedName name="__wrn8_2" hidden="1">{"holdco",#N/A,FALSE,"Summary Financials";"holdco",#N/A,FALSE,"Summary Financials"}</definedName>
    <definedName name="__wrn8_3" localSheetId="10" hidden="1">{"holdco",#N/A,FALSE,"Summary Financials";"holdco",#N/A,FALSE,"Summary Financials"}</definedName>
    <definedName name="__wrn8_3" localSheetId="11" hidden="1">{"holdco",#N/A,FALSE,"Summary Financials";"holdco",#N/A,FALSE,"Summary Financials"}</definedName>
    <definedName name="__wrn8_3" localSheetId="4" hidden="1">{"holdco",#N/A,FALSE,"Summary Financials";"holdco",#N/A,FALSE,"Summary Financials"}</definedName>
    <definedName name="__wrn8_3" localSheetId="6" hidden="1">{"holdco",#N/A,FALSE,"Summary Financials";"holdco",#N/A,FALSE,"Summary Financials"}</definedName>
    <definedName name="__wrn8_3" localSheetId="7" hidden="1">{"holdco",#N/A,FALSE,"Summary Financials";"holdco",#N/A,FALSE,"Summary Financials"}</definedName>
    <definedName name="__wrn8_3" hidden="1">{"holdco",#N/A,FALSE,"Summary Financials";"holdco",#N/A,FALSE,"Summary Financials"}</definedName>
    <definedName name="__wrn8_4" localSheetId="10" hidden="1">{"holdco",#N/A,FALSE,"Summary Financials";"holdco",#N/A,FALSE,"Summary Financials"}</definedName>
    <definedName name="__wrn8_4" localSheetId="11" hidden="1">{"holdco",#N/A,FALSE,"Summary Financials";"holdco",#N/A,FALSE,"Summary Financials"}</definedName>
    <definedName name="__wrn8_4" localSheetId="4" hidden="1">{"holdco",#N/A,FALSE,"Summary Financials";"holdco",#N/A,FALSE,"Summary Financials"}</definedName>
    <definedName name="__wrn8_4" localSheetId="6" hidden="1">{"holdco",#N/A,FALSE,"Summary Financials";"holdco",#N/A,FALSE,"Summary Financials"}</definedName>
    <definedName name="__wrn8_4" localSheetId="7" hidden="1">{"holdco",#N/A,FALSE,"Summary Financials";"holdco",#N/A,FALSE,"Summary Financials"}</definedName>
    <definedName name="__wrn8_4" hidden="1">{"holdco",#N/A,FALSE,"Summary Financials";"holdco",#N/A,FALSE,"Summary Financials"}</definedName>
    <definedName name="_139__123Graph_LBL_DCHART_3" hidden="1">#REF!</definedName>
    <definedName name="_142__123Graph_LBL_FCHART_1" hidden="1">#REF!</definedName>
    <definedName name="_143__123Graph_LBL_FCHART_3" hidden="1">#REF!</definedName>
    <definedName name="_33__123Graph_LBL_ECHART_3" hidden="1">#REF!</definedName>
    <definedName name="_34__123Graph_LBL_FCHART_1" hidden="1">#REF!</definedName>
    <definedName name="_35__123Graph_LBL_FCHART_3" hidden="1">#REF!</definedName>
    <definedName name="_49__123Graph_LBL_FCHART_1" hidden="1">#REF!</definedName>
    <definedName name="_AtRisk_FitDataRange_FIT_1011A_FBAE" hidden="1">#REF!</definedName>
    <definedName name="_AtRisk_FitDataRange_FIT_17E8C_20BD8" hidden="1">#REF!</definedName>
    <definedName name="_AtRisk_FitDataRange_FIT_1DEB0_6DB18" hidden="1">#REF!</definedName>
    <definedName name="_AtRisk_FitDataRange_FIT_2280B_45A39" hidden="1">#REF!</definedName>
    <definedName name="_AtRisk_FitDataRange_FIT_323D9_6FBA6" hidden="1">#REF!</definedName>
    <definedName name="_AtRisk_FitDataRange_FIT_365FC_67E33" hidden="1">#REF!</definedName>
    <definedName name="_AtRisk_FitDataRange_FIT_532DB_74BED" hidden="1">#REF!</definedName>
    <definedName name="_AtRisk_FitDataRange_FIT_6608D_D355B" hidden="1">#REF!</definedName>
    <definedName name="_AtRisk_FitDataRange_FIT_8286E_12734" hidden="1">#REF!</definedName>
    <definedName name="_AtRisk_FitDataRange_FIT_89C7D_AAA8F" hidden="1">#REF!</definedName>
    <definedName name="_AtRisk_FitDataRange_FIT_9455F_F06D3" hidden="1">#REF!</definedName>
    <definedName name="_AtRisk_FitDataRange_FIT_A28F9_8D09A" hidden="1">#REF!</definedName>
    <definedName name="_AtRisk_FitDataRange_FIT_A3DBD_EDC1C" hidden="1">#REF!</definedName>
    <definedName name="_AtRisk_FitDataRange_FIT_A4EA1_559A" hidden="1">#REF!</definedName>
    <definedName name="_AtRisk_FitDataRange_FIT_B45A0_D9C47" hidden="1">#REF!</definedName>
    <definedName name="_AtRisk_FitDataRange_FIT_B529B_53E7B" hidden="1">#REF!</definedName>
    <definedName name="_AtRisk_FitDataRange_FIT_B7BA1_791C6" hidden="1">#REF!</definedName>
    <definedName name="_AtRisk_FitDataRange_FIT_BDACA_CB639" hidden="1">#REF!</definedName>
    <definedName name="_AtRisk_FitDataRange_FIT_C34BA_CC8A8" hidden="1">#REF!</definedName>
    <definedName name="_AtRisk_FitDataRange_FIT_C6B51_97A11" hidden="1">#REF!</definedName>
    <definedName name="_AtRisk_FitDataRange_FIT_CCE47_9E8E0" hidden="1">#REF!</definedName>
    <definedName name="_AtRisk_FitDataRange_FIT_D042_BF427" hidden="1">#REF!</definedName>
    <definedName name="_AtRisk_FitDataRange_FIT_D76B2_3E4A4" hidden="1">#REF!</definedName>
    <definedName name="_AtRisk_FitDataRange_FIT_E287_8F623" hidden="1">#REF!</definedName>
    <definedName name="_AtRisk_FitDataRange_FIT_EF6A6_1836D" hidden="1">#REF!</definedName>
    <definedName name="_AtRisk_SimSetting_AutomaticallyGenerateReports" hidden="1">FALSE</definedName>
    <definedName name="_AtRisk_SimSetting_AutomaticResultsDisplayMode" hidden="1">0</definedName>
    <definedName name="_AtRisk_SimSetting_AutomaticResultsDisplayMode_1"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8</definedName>
    <definedName name="_AtRisk_SimSetting_MultipleCPUMode" hidden="1">0</definedName>
    <definedName name="_AtRisk_SimSetting_RandomNumberGenerator" hidden="1">0</definedName>
    <definedName name="_AtRisk_SimSetting_RandomNumberGenerator_1" hidden="1">7</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001" hidden="1">"Full UCA - OHL=1.1"</definedName>
    <definedName name="_AtRisk_SimSetting_SimName002" hidden="1">"Full UCA - OHL=2.5"</definedName>
    <definedName name="_AtRisk_SimSetting_SimName003" hidden="1">"10% cut - OHL=1.1"</definedName>
    <definedName name="_AtRisk_SimSetting_SimName004" hidden="1">"10% cut - OHL=2.5"</definedName>
    <definedName name="_AtRisk_SimSetting_SimName005" hidden="1">"15% cut - OHL=1.1"</definedName>
    <definedName name="_AtRisk_SimSetting_SimName006" hidden="1">"15% cut - OHL=2.5"</definedName>
    <definedName name="_AtRisk_SimSetting_SimName007" hidden="1">"20% cut - OHL=1.1"</definedName>
    <definedName name="_AtRisk_SimSetting_SimName008" hidden="1">"20% cut - OHL=2.5"</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hidden="1">#REF!</definedName>
    <definedName name="_Fill" hidden="1">#REF!</definedName>
    <definedName name="_xlnm._FilterDatabase" localSheetId="1" hidden="1">'1.2 Contents'!$A$8:$F$23</definedName>
    <definedName name="_xlnm._FilterDatabase" localSheetId="3" hidden="1">'1.4 Change Log'!$A$9:$G$9</definedName>
    <definedName name="_xlnm._FilterDatabase" localSheetId="5" hidden="1">'1.6 APM Cost Categories'!$A$8:$E$8</definedName>
    <definedName name="_xlnm._FilterDatabase" localSheetId="6" hidden="1">'1.7 BPDT to APM mapping'!$A$8:$C$8</definedName>
    <definedName name="_Key1" hidden="1">#REF!</definedName>
    <definedName name="_Key2" hidden="1">#REF!</definedName>
    <definedName name="_Order1" hidden="1">255</definedName>
    <definedName name="_Order2" hidden="1">0</definedName>
    <definedName name="_Sort" hidden="1">#REF!</definedName>
    <definedName name="a" hidden="1">#REF!</definedName>
    <definedName name="AAA_duser" hidden="1">"OFF"</definedName>
    <definedName name="AAB_GSPPG" hidden="1">"AAB_Goldman Sachs PPG Chart Utilities 1.0g"</definedName>
    <definedName name="AccessDatabase" hidden="1">"C:\DATA\KEVIN\MODELS\Model 0218.mdb"</definedName>
    <definedName name="ACwvu.CapersView." hidden="1">#REF!</definedName>
    <definedName name="ACwvu.Japan_Capers_Ed_Pub." hidden="1">#REF!</definedName>
    <definedName name="ACwvu.KJP_CC." hidden="1">#REF!</definedName>
    <definedName name="APM_Category">'1.9 APM lookups'!$M$9:$M$21</definedName>
    <definedName name="APM_Sub_category">'1.9 APM lookups'!$O$9:$O$82</definedName>
    <definedName name="AS2DocOpenMode" hidden="1">"AS2DocumentEdit"</definedName>
    <definedName name="AssetClass" localSheetId="10" hidden="1">#REF!</definedName>
    <definedName name="AssetClass" localSheetId="11" hidden="1">#REF!</definedName>
    <definedName name="AssetClass" localSheetId="4" hidden="1">#REF!</definedName>
    <definedName name="AssetClass" localSheetId="6" hidden="1">#REF!</definedName>
    <definedName name="AssetClass" localSheetId="7" hidden="1">#REF!</definedName>
    <definedName name="AssetClass" hidden="1">#REF!</definedName>
    <definedName name="AssetDesc" localSheetId="10" hidden="1">#REF!</definedName>
    <definedName name="AssetDesc" localSheetId="11" hidden="1">#REF!</definedName>
    <definedName name="AssetDesc" localSheetId="4" hidden="1">#REF!</definedName>
    <definedName name="AssetDesc" localSheetId="6" hidden="1">#REF!</definedName>
    <definedName name="AssetDesc" localSheetId="7" hidden="1">#REF!</definedName>
    <definedName name="AssetDesc" hidden="1">#REF!</definedName>
    <definedName name="b" localSheetId="10" hidden="1">{#N/A,#N/A,FALSE,"DI 2 YEAR MASTER SCHEDULE"}</definedName>
    <definedName name="b" localSheetId="11" hidden="1">{#N/A,#N/A,FALSE,"DI 2 YEAR MASTER SCHEDULE"}</definedName>
    <definedName name="b" localSheetId="1" hidden="1">{#N/A,#N/A,FALSE,"DI 2 YEAR MASTER SCHEDULE"}</definedName>
    <definedName name="b" localSheetId="4" hidden="1">{#N/A,#N/A,FALSE,"DI 2 YEAR MASTER SCHEDULE"}</definedName>
    <definedName name="b" localSheetId="5" hidden="1">{#N/A,#N/A,FALSE,"DI 2 YEAR MASTER SCHEDULE"}</definedName>
    <definedName name="b" localSheetId="6" hidden="1">{#N/A,#N/A,FALSE,"DI 2 YEAR MASTER SCHEDULE"}</definedName>
    <definedName name="b" localSheetId="7" hidden="1">{#N/A,#N/A,FALSE,"DI 2 YEAR MASTER SCHEDULE"}</definedName>
    <definedName name="b" localSheetId="12" hidden="1">{#N/A,#N/A,FALSE,"DI 2 YEAR MASTER SCHEDULE"}</definedName>
    <definedName name="b" localSheetId="13" hidden="1">{#N/A,#N/A,FALSE,"DI 2 YEAR MASTER SCHEDULE"}</definedName>
    <definedName name="b" hidden="1">{#N/A,#N/A,FALSE,"DI 2 YEAR MASTER SCHEDULE"}</definedName>
    <definedName name="b_1" localSheetId="10" hidden="1">{#N/A,#N/A,FALSE,"DI 2 YEAR MASTER SCHEDULE"}</definedName>
    <definedName name="b_1" localSheetId="11" hidden="1">{#N/A,#N/A,FALSE,"DI 2 YEAR MASTER SCHEDULE"}</definedName>
    <definedName name="b_1" localSheetId="4" hidden="1">{#N/A,#N/A,FALSE,"DI 2 YEAR MASTER SCHEDULE"}</definedName>
    <definedName name="b_1" localSheetId="5" hidden="1">{#N/A,#N/A,FALSE,"DI 2 YEAR MASTER SCHEDULE"}</definedName>
    <definedName name="b_1" localSheetId="6" hidden="1">{#N/A,#N/A,FALSE,"DI 2 YEAR MASTER SCHEDULE"}</definedName>
    <definedName name="b_1" localSheetId="7" hidden="1">{#N/A,#N/A,FALSE,"DI 2 YEAR MASTER SCHEDULE"}</definedName>
    <definedName name="b_1" localSheetId="12" hidden="1">{#N/A,#N/A,FALSE,"DI 2 YEAR MASTER SCHEDULE"}</definedName>
    <definedName name="b_1" localSheetId="13" hidden="1">{#N/A,#N/A,FALSE,"DI 2 YEAR MASTER SCHEDULE"}</definedName>
    <definedName name="b_1" hidden="1">{#N/A,#N/A,FALSE,"DI 2 YEAR MASTER SCHEDULE"}</definedName>
    <definedName name="bb" localSheetId="10" hidden="1">{#N/A,#N/A,FALSE,"PRJCTED MNTHLY QTY's"}</definedName>
    <definedName name="bb" localSheetId="11" hidden="1">{#N/A,#N/A,FALSE,"PRJCTED MNTHLY QTY's"}</definedName>
    <definedName name="bb" localSheetId="1" hidden="1">{#N/A,#N/A,FALSE,"PRJCTED MNTHLY QTY's"}</definedName>
    <definedName name="bb" localSheetId="4" hidden="1">{#N/A,#N/A,FALSE,"PRJCTED MNTHLY QTY's"}</definedName>
    <definedName name="bb" localSheetId="5" hidden="1">{#N/A,#N/A,FALSE,"PRJCTED MNTHLY QTY's"}</definedName>
    <definedName name="bb" localSheetId="6" hidden="1">{#N/A,#N/A,FALSE,"PRJCTED MNTHLY QTY's"}</definedName>
    <definedName name="bb" localSheetId="7" hidden="1">{#N/A,#N/A,FALSE,"PRJCTED MNTHLY QTY's"}</definedName>
    <definedName name="bb" localSheetId="12" hidden="1">{#N/A,#N/A,FALSE,"PRJCTED MNTHLY QTY's"}</definedName>
    <definedName name="bb" localSheetId="13" hidden="1">{#N/A,#N/A,FALSE,"PRJCTED MNTHLY QTY's"}</definedName>
    <definedName name="bb" hidden="1">{#N/A,#N/A,FALSE,"PRJCTED MNTHLY QTY's"}</definedName>
    <definedName name="bb_1" localSheetId="10" hidden="1">{#N/A,#N/A,FALSE,"PRJCTED MNTHLY QTY's"}</definedName>
    <definedName name="bb_1" localSheetId="11" hidden="1">{#N/A,#N/A,FALSE,"PRJCTED MNTHLY QTY's"}</definedName>
    <definedName name="bb_1" localSheetId="4" hidden="1">{#N/A,#N/A,FALSE,"PRJCTED MNTHLY QTY's"}</definedName>
    <definedName name="bb_1" localSheetId="5" hidden="1">{#N/A,#N/A,FALSE,"PRJCTED MNTHLY QTY's"}</definedName>
    <definedName name="bb_1" localSheetId="6" hidden="1">{#N/A,#N/A,FALSE,"PRJCTED MNTHLY QTY's"}</definedName>
    <definedName name="bb_1" localSheetId="7" hidden="1">{#N/A,#N/A,FALSE,"PRJCTED MNTHLY QTY's"}</definedName>
    <definedName name="bb_1" localSheetId="12" hidden="1">{#N/A,#N/A,FALSE,"PRJCTED MNTHLY QTY's"}</definedName>
    <definedName name="bb_1" localSheetId="13" hidden="1">{#N/A,#N/A,FALSE,"PRJCTED MNTHLY QTY's"}</definedName>
    <definedName name="bb_1" hidden="1">{#N/A,#N/A,FALSE,"PRJCTED MNTHLY QTY's"}</definedName>
    <definedName name="bbbb" localSheetId="10" hidden="1">{#N/A,#N/A,FALSE,"PRJCTED QTRLY QTY's"}</definedName>
    <definedName name="bbbb" localSheetId="11" hidden="1">{#N/A,#N/A,FALSE,"PRJCTED QTRLY QTY's"}</definedName>
    <definedName name="bbbb" localSheetId="1" hidden="1">{#N/A,#N/A,FALSE,"PRJCTED QTRLY QTY's"}</definedName>
    <definedName name="bbbb" localSheetId="4" hidden="1">{#N/A,#N/A,FALSE,"PRJCTED QTRLY QTY's"}</definedName>
    <definedName name="bbbb" localSheetId="5" hidden="1">{#N/A,#N/A,FALSE,"PRJCTED QTRLY QTY's"}</definedName>
    <definedName name="bbbb" localSheetId="6" hidden="1">{#N/A,#N/A,FALSE,"PRJCTED QTRLY QTY's"}</definedName>
    <definedName name="bbbb" localSheetId="7" hidden="1">{#N/A,#N/A,FALSE,"PRJCTED QTRLY QTY's"}</definedName>
    <definedName name="bbbb" localSheetId="12" hidden="1">{#N/A,#N/A,FALSE,"PRJCTED QTRLY QTY's"}</definedName>
    <definedName name="bbbb" localSheetId="13" hidden="1">{#N/A,#N/A,FALSE,"PRJCTED QTRLY QTY's"}</definedName>
    <definedName name="bbbb" hidden="1">{#N/A,#N/A,FALSE,"PRJCTED QTRLY QTY's"}</definedName>
    <definedName name="bbbb_1" localSheetId="10" hidden="1">{#N/A,#N/A,FALSE,"PRJCTED QTRLY QTY's"}</definedName>
    <definedName name="bbbb_1" localSheetId="11" hidden="1">{#N/A,#N/A,FALSE,"PRJCTED QTRLY QTY's"}</definedName>
    <definedName name="bbbb_1" localSheetId="4" hidden="1">{#N/A,#N/A,FALSE,"PRJCTED QTRLY QTY's"}</definedName>
    <definedName name="bbbb_1" localSheetId="5" hidden="1">{#N/A,#N/A,FALSE,"PRJCTED QTRLY QTY's"}</definedName>
    <definedName name="bbbb_1" localSheetId="6" hidden="1">{#N/A,#N/A,FALSE,"PRJCTED QTRLY QTY's"}</definedName>
    <definedName name="bbbb_1" localSheetId="7" hidden="1">{#N/A,#N/A,FALSE,"PRJCTED QTRLY QTY's"}</definedName>
    <definedName name="bbbb_1" localSheetId="12" hidden="1">{#N/A,#N/A,FALSE,"PRJCTED QTRLY QTY's"}</definedName>
    <definedName name="bbbb_1" localSheetId="13" hidden="1">{#N/A,#N/A,FALSE,"PRJCTED QTRLY QTY's"}</definedName>
    <definedName name="bbbb_1" hidden="1">{#N/A,#N/A,FALSE,"PRJCTED QTRLY QTY's"}</definedName>
    <definedName name="bbbbbb" localSheetId="10" hidden="1">{#N/A,#N/A,FALSE,"PRJCTED QTRLY QTY's"}</definedName>
    <definedName name="bbbbbb" localSheetId="11" hidden="1">{#N/A,#N/A,FALSE,"PRJCTED QTRLY QTY's"}</definedName>
    <definedName name="bbbbbb" localSheetId="1" hidden="1">{#N/A,#N/A,FALSE,"PRJCTED QTRLY QTY's"}</definedName>
    <definedName name="bbbbbb" localSheetId="4" hidden="1">{#N/A,#N/A,FALSE,"PRJCTED QTRLY QTY's"}</definedName>
    <definedName name="bbbbbb" localSheetId="5" hidden="1">{#N/A,#N/A,FALSE,"PRJCTED QTRLY QTY's"}</definedName>
    <definedName name="bbbbbb" localSheetId="6" hidden="1">{#N/A,#N/A,FALSE,"PRJCTED QTRLY QTY's"}</definedName>
    <definedName name="bbbbbb" localSheetId="7" hidden="1">{#N/A,#N/A,FALSE,"PRJCTED QTRLY QTY's"}</definedName>
    <definedName name="bbbbbb" localSheetId="12" hidden="1">{#N/A,#N/A,FALSE,"PRJCTED QTRLY QTY's"}</definedName>
    <definedName name="bbbbbb" localSheetId="13" hidden="1">{#N/A,#N/A,FALSE,"PRJCTED QTRLY QTY's"}</definedName>
    <definedName name="bbbbbb" hidden="1">{#N/A,#N/A,FALSE,"PRJCTED QTRLY QTY's"}</definedName>
    <definedName name="bbbbbb_1" localSheetId="10" hidden="1">{#N/A,#N/A,FALSE,"PRJCTED QTRLY QTY's"}</definedName>
    <definedName name="bbbbbb_1" localSheetId="11" hidden="1">{#N/A,#N/A,FALSE,"PRJCTED QTRLY QTY's"}</definedName>
    <definedName name="bbbbbb_1" localSheetId="4" hidden="1">{#N/A,#N/A,FALSE,"PRJCTED QTRLY QTY's"}</definedName>
    <definedName name="bbbbbb_1" localSheetId="5" hidden="1">{#N/A,#N/A,FALSE,"PRJCTED QTRLY QTY's"}</definedName>
    <definedName name="bbbbbb_1" localSheetId="6" hidden="1">{#N/A,#N/A,FALSE,"PRJCTED QTRLY QTY's"}</definedName>
    <definedName name="bbbbbb_1" localSheetId="7" hidden="1">{#N/A,#N/A,FALSE,"PRJCTED QTRLY QTY's"}</definedName>
    <definedName name="bbbbbb_1" localSheetId="12" hidden="1">{#N/A,#N/A,FALSE,"PRJCTED QTRLY QTY's"}</definedName>
    <definedName name="bbbbbb_1" localSheetId="13" hidden="1">{#N/A,#N/A,FALSE,"PRJCTED QTRLY QTY's"}</definedName>
    <definedName name="bbbbbb_1" hidden="1">{#N/A,#N/A,FALSE,"PRJCTED QTRLY QTY's"}</definedName>
    <definedName name="BExEZ4HBCC06708765M8A06KCR7P" hidden="1">#N/A</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R1020040129204514642" hidden="1">#REF!</definedName>
    <definedName name="BLPR1020040129204514642_1_5" hidden="1">#REF!</definedName>
    <definedName name="BLPR1020040129204514642_2_5" hidden="1">#REF!</definedName>
    <definedName name="BLPR1020040129204514642_3_5" hidden="1">#REF!</definedName>
    <definedName name="BLPR1020040129204514642_4_5" hidden="1">#REF!</definedName>
    <definedName name="BLPR1020040129204514642_5_5" hidden="1">#REF!</definedName>
    <definedName name="BLPR1120040129204514642" hidden="1">#REF!</definedName>
    <definedName name="BLPR1120040129204514642_1_5" hidden="1">#REF!</definedName>
    <definedName name="BLPR1120040129204514642_2_5" hidden="1">#REF!</definedName>
    <definedName name="BLPR1120040129204514642_3_5" hidden="1">#REF!</definedName>
    <definedName name="BLPR1120040129204514642_4_5" hidden="1">#REF!</definedName>
    <definedName name="BLPR1120040129204514642_5_5" hidden="1">#REF!</definedName>
    <definedName name="BLPR120040129203645421" hidden="1">#REF!</definedName>
    <definedName name="BLPR120040129203645421_1_4" hidden="1">#REF!</definedName>
    <definedName name="BLPR120040129203645421_2_4" hidden="1">#REF!</definedName>
    <definedName name="BLPR120040129203645421_3_4" hidden="1">#REF!</definedName>
    <definedName name="BLPR120040129203645421_4_4" hidden="1">#REF!</definedName>
    <definedName name="BLPR1220040129204514642" hidden="1">#REF!</definedName>
    <definedName name="BLPR1220040129204514642_1_5" hidden="1">#REF!</definedName>
    <definedName name="BLPR1220040129204514642_2_5" hidden="1">#REF!</definedName>
    <definedName name="BLPR1220040129204514642_3_5" hidden="1">#REF!</definedName>
    <definedName name="BLPR1220040129204514642_4_5" hidden="1">#REF!</definedName>
    <definedName name="BLPR1220040129204514642_5_5" hidden="1">#REF!</definedName>
    <definedName name="BLPR1320040129204514642" hidden="1">#REF!</definedName>
    <definedName name="BLPR1320040129204514642_1_5" hidden="1">#REF!</definedName>
    <definedName name="BLPR1320040129204514642_2_5" hidden="1">#REF!</definedName>
    <definedName name="BLPR1320040129204514642_3_5" hidden="1">#REF!</definedName>
    <definedName name="BLPR1320040129204514642_4_5" hidden="1">#REF!</definedName>
    <definedName name="BLPR1320040129204514642_5_5" hidden="1">#REF!</definedName>
    <definedName name="BLPR1420040129204514642" hidden="1">#REF!</definedName>
    <definedName name="BLPR1420040129204514642_1_5" hidden="1">#REF!</definedName>
    <definedName name="BLPR1420040129204514642_2_5" hidden="1">#REF!</definedName>
    <definedName name="BLPR1420040129204514642_3_5" hidden="1">#REF!</definedName>
    <definedName name="BLPR1420040129204514642_4_5" hidden="1">#REF!</definedName>
    <definedName name="BLPR1420040129204514642_5_5" hidden="1">#REF!</definedName>
    <definedName name="BLPR1520040129204514652" hidden="1">#REF!</definedName>
    <definedName name="BLPR1520040129204514652_1_5" hidden="1">#REF!</definedName>
    <definedName name="BLPR1520040129204514652_2_5" hidden="1">#REF!</definedName>
    <definedName name="BLPR1520040129204514652_3_5" hidden="1">#REF!</definedName>
    <definedName name="BLPR1520040129204514652_4_5" hidden="1">#REF!</definedName>
    <definedName name="BLPR1520040129204514652_5_5" hidden="1">#REF!</definedName>
    <definedName name="BLPR1620040129204514652" hidden="1">#REF!</definedName>
    <definedName name="BLPR1620040129204514652_1_5" hidden="1">#REF!</definedName>
    <definedName name="BLPR1620040129204514652_2_5" hidden="1">#REF!</definedName>
    <definedName name="BLPR1620040129204514652_3_5" hidden="1">#REF!</definedName>
    <definedName name="BLPR1620040129204514652_4_5" hidden="1">#REF!</definedName>
    <definedName name="BLPR1620040129204514652_5_5" hidden="1">#REF!</definedName>
    <definedName name="BLPR1720040129204514652" hidden="1">#REF!</definedName>
    <definedName name="BLPR1720040129204514652_1_5" hidden="1">#REF!</definedName>
    <definedName name="BLPR1720040129204514652_2_5" hidden="1">#REF!</definedName>
    <definedName name="BLPR1720040129204514652_3_5" hidden="1">#REF!</definedName>
    <definedName name="BLPR1720040129204514652_4_5" hidden="1">#REF!</definedName>
    <definedName name="BLPR1720040129204514652_5_5" hidden="1">#REF!</definedName>
    <definedName name="BLPR1820040129204514652" hidden="1">#REF!</definedName>
    <definedName name="BLPR1820040129204514652_1_5" hidden="1">#REF!</definedName>
    <definedName name="BLPR1820040129204514652_2_5" hidden="1">#REF!</definedName>
    <definedName name="BLPR1820040129204514652_3_5" hidden="1">#REF!</definedName>
    <definedName name="BLPR1820040129204514652_4_5" hidden="1">#REF!</definedName>
    <definedName name="BLPR1820040129204514652_5_5" hidden="1">#REF!</definedName>
    <definedName name="BLPR1920040129204514652" hidden="1">#REF!</definedName>
    <definedName name="BLPR1920040129204514652_1_5" hidden="1">#REF!</definedName>
    <definedName name="BLPR1920040129204514652_2_5" hidden="1">#REF!</definedName>
    <definedName name="BLPR1920040129204514652_3_5" hidden="1">#REF!</definedName>
    <definedName name="BLPR1920040129204514652_4_5" hidden="1">#REF!</definedName>
    <definedName name="BLPR1920040129204514652_5_5" hidden="1">#REF!</definedName>
    <definedName name="BLPR2020040129204514652" hidden="1">#REF!</definedName>
    <definedName name="BLPR2020040129204514652_1_5" hidden="1">#REF!</definedName>
    <definedName name="BLPR2020040129204514652_2_5" hidden="1">#REF!</definedName>
    <definedName name="BLPR2020040129204514652_3_5" hidden="1">#REF!</definedName>
    <definedName name="BLPR2020040129204514652_4_5" hidden="1">#REF!</definedName>
    <definedName name="BLPR2020040129204514652_5_5" hidden="1">#REF!</definedName>
    <definedName name="BLPR2120040129204514652" hidden="1">#REF!</definedName>
    <definedName name="BLPR2120040129204514652_1_5" hidden="1">#REF!</definedName>
    <definedName name="BLPR2120040129204514652_2_5" hidden="1">#REF!</definedName>
    <definedName name="BLPR2120040129204514652_3_5" hidden="1">#REF!</definedName>
    <definedName name="BLPR2120040129204514652_4_5" hidden="1">#REF!</definedName>
    <definedName name="BLPR2120040129204514652_5_5" hidden="1">#REF!</definedName>
    <definedName name="BLPR220040129203645421" hidden="1">#REF!</definedName>
    <definedName name="BLPR220040129203645421_1_4" hidden="1">#REF!</definedName>
    <definedName name="BLPR220040129203645421_2_4" hidden="1">#REF!</definedName>
    <definedName name="BLPR220040129203645421_3_4" hidden="1">#REF!</definedName>
    <definedName name="BLPR220040129203645421_4_4" hidden="1">#REF!</definedName>
    <definedName name="BLPR2220040129204514652" hidden="1">#REF!</definedName>
    <definedName name="BLPR2220040129204514652_1_5" hidden="1">#REF!</definedName>
    <definedName name="BLPR2220040129204514652_2_5" hidden="1">#REF!</definedName>
    <definedName name="BLPR2220040129204514652_3_5" hidden="1">#REF!</definedName>
    <definedName name="BLPR2220040129204514652_4_5" hidden="1">#REF!</definedName>
    <definedName name="BLPR2220040129204514652_5_5" hidden="1">#REF!</definedName>
    <definedName name="BLPR2320040129204514662" hidden="1">#REF!</definedName>
    <definedName name="BLPR2320040129204514662_1_5" hidden="1">#REF!</definedName>
    <definedName name="BLPR2320040129204514662_2_5" hidden="1">#REF!</definedName>
    <definedName name="BLPR2320040129204514662_3_5" hidden="1">#REF!</definedName>
    <definedName name="BLPR2320040129204514662_4_5" hidden="1">#REF!</definedName>
    <definedName name="BLPR2320040129204514662_5_5" hidden="1">#REF!</definedName>
    <definedName name="BLPR2420040129204514662" hidden="1">#REF!</definedName>
    <definedName name="BLPR2420040129204514662_1_5" hidden="1">#REF!</definedName>
    <definedName name="BLPR2420040129204514662_2_5" hidden="1">#REF!</definedName>
    <definedName name="BLPR2420040129204514662_3_5" hidden="1">#REF!</definedName>
    <definedName name="BLPR2420040129204514662_4_5" hidden="1">#REF!</definedName>
    <definedName name="BLPR2420040129204514662_5_5" hidden="1">#REF!</definedName>
    <definedName name="BLPR2520040129204514662" hidden="1">#REF!</definedName>
    <definedName name="BLPR2520040129204514662_1_5" hidden="1">#REF!</definedName>
    <definedName name="BLPR2520040129204514662_2_5" hidden="1">#REF!</definedName>
    <definedName name="BLPR2520040129204514662_3_5" hidden="1">#REF!</definedName>
    <definedName name="BLPR2520040129204514662_4_5" hidden="1">#REF!</definedName>
    <definedName name="BLPR2520040129204514662_5_5" hidden="1">#REF!</definedName>
    <definedName name="BLPR2620040129204514662" hidden="1">#REF!</definedName>
    <definedName name="BLPR2620040129204514662_1_5" hidden="1">#REF!</definedName>
    <definedName name="BLPR2620040129204514662_2_5" hidden="1">#REF!</definedName>
    <definedName name="BLPR2620040129204514662_3_5" hidden="1">#REF!</definedName>
    <definedName name="BLPR2620040129204514662_4_5" hidden="1">#REF!</definedName>
    <definedName name="BLPR2620040129204514662_5_5" hidden="1">#REF!</definedName>
    <definedName name="BLPR2720040129204514662" hidden="1">#REF!</definedName>
    <definedName name="BLPR2720040129204514662_1_5" hidden="1">#REF!</definedName>
    <definedName name="BLPR2720040129204514662_2_5" hidden="1">#REF!</definedName>
    <definedName name="BLPR2720040129204514662_3_5" hidden="1">#REF!</definedName>
    <definedName name="BLPR2720040129204514662_4_5" hidden="1">#REF!</definedName>
    <definedName name="BLPR2720040129204514662_5_5" hidden="1">#REF!</definedName>
    <definedName name="BLPR2820040129204514662" hidden="1">#REF!</definedName>
    <definedName name="BLPR2820040129204514662_1_5" hidden="1">#REF!</definedName>
    <definedName name="BLPR2820040129204514662_2_5" hidden="1">#REF!</definedName>
    <definedName name="BLPR2820040129204514662_3_5" hidden="1">#REF!</definedName>
    <definedName name="BLPR2820040129204514662_4_5" hidden="1">#REF!</definedName>
    <definedName name="BLPR2820040129204514662_5_5" hidden="1">#REF!</definedName>
    <definedName name="BLPR2920040129204514662" hidden="1">#REF!</definedName>
    <definedName name="BLPR2920040129204514662_1_5" hidden="1">#REF!</definedName>
    <definedName name="BLPR2920040129204514662_2_5" hidden="1">#REF!</definedName>
    <definedName name="BLPR2920040129204514662_3_5" hidden="1">#REF!</definedName>
    <definedName name="BLPR2920040129204514662_4_5" hidden="1">#REF!</definedName>
    <definedName name="BLPR2920040129204514662_5_5" hidden="1">#REF!</definedName>
    <definedName name="BLPR3020040129204514672" hidden="1">#REF!</definedName>
    <definedName name="BLPR3020040129204514672_1_5" hidden="1">#REF!</definedName>
    <definedName name="BLPR3020040129204514672_2_5" hidden="1">#REF!</definedName>
    <definedName name="BLPR3020040129204514672_3_5" hidden="1">#REF!</definedName>
    <definedName name="BLPR3020040129204514672_4_5" hidden="1">#REF!</definedName>
    <definedName name="BLPR3020040129204514672_5_5" hidden="1">#REF!</definedName>
    <definedName name="BLPR3120040129204514692" hidden="1">#REF!</definedName>
    <definedName name="BLPR3120040129204514692_1_1" hidden="1">#REF!</definedName>
    <definedName name="BLPR320040129203645431" hidden="1">#REF!</definedName>
    <definedName name="BLPR320040129203645431_1_4" hidden="1">#REF!</definedName>
    <definedName name="BLPR320040129203645431_2_4" hidden="1">#REF!</definedName>
    <definedName name="BLPR320040129203645431_3_4" hidden="1">#REF!</definedName>
    <definedName name="BLPR320040129203645431_4_4" hidden="1">#REF!</definedName>
    <definedName name="BLPR3220040129204514692" hidden="1">#REF!</definedName>
    <definedName name="BLPR3220040129204514692_1_1" hidden="1">#REF!</definedName>
    <definedName name="BLPR3320040129204514702" hidden="1">#REF!</definedName>
    <definedName name="BLPR3320040129204514702_1_1" hidden="1">#REF!</definedName>
    <definedName name="BLPR3420040129204514702" hidden="1">#REF!</definedName>
    <definedName name="BLPR3420040129204514702_1_1" hidden="1">#REF!</definedName>
    <definedName name="BLPR3520040129204514702" hidden="1">#REF!</definedName>
    <definedName name="BLPR3520040129204514702_1_1" hidden="1">#REF!</definedName>
    <definedName name="BLPR420040129203645431" hidden="1">#REF!</definedName>
    <definedName name="BLPR420040129203645431_1_4" hidden="1">#REF!</definedName>
    <definedName name="BLPR420040129203645431_2_4" hidden="1">#REF!</definedName>
    <definedName name="BLPR420040129203645431_3_4" hidden="1">#REF!</definedName>
    <definedName name="BLPR420040129203645431_4_4" hidden="1">#REF!</definedName>
    <definedName name="BLPR520040129203645441" hidden="1">#REF!</definedName>
    <definedName name="BLPR520040129203645441_1_4" hidden="1">#REF!</definedName>
    <definedName name="BLPR520040129203645441_2_4" hidden="1">#REF!</definedName>
    <definedName name="BLPR520040129203645441_3_4" hidden="1">#REF!</definedName>
    <definedName name="BLPR520040129203645441_4_4" hidden="1">#REF!</definedName>
    <definedName name="BLPR620040129204149993" hidden="1">#REF!</definedName>
    <definedName name="BLPR620040129204149993_1_5" hidden="1">#REF!</definedName>
    <definedName name="BLPR620040129204149993_2_5" hidden="1">#REF!</definedName>
    <definedName name="BLPR620040129204149993_3_5" hidden="1">#REF!</definedName>
    <definedName name="BLPR620040129204149993_4_5" hidden="1">#REF!</definedName>
    <definedName name="BLPR620040129204149993_5_5" hidden="1">#REF!</definedName>
    <definedName name="BLPR720040129204514631" hidden="1">#REF!</definedName>
    <definedName name="BLPR720040129204514631_1_5" hidden="1">#REF!</definedName>
    <definedName name="BLPR720040129204514631_2_5" hidden="1">#REF!</definedName>
    <definedName name="BLPR720040129204514631_3_5" hidden="1">#REF!</definedName>
    <definedName name="BLPR720040129204514631_4_5" hidden="1">#REF!</definedName>
    <definedName name="BLPR720040129204514631_5_5" hidden="1">#REF!</definedName>
    <definedName name="BLPR820040129204514642" hidden="1">#REF!</definedName>
    <definedName name="BLPR820040129204514642_1_5" hidden="1">#REF!</definedName>
    <definedName name="BLPR820040129204514642_2_5" hidden="1">#REF!</definedName>
    <definedName name="BLPR820040129204514642_3_5" hidden="1">#REF!</definedName>
    <definedName name="BLPR820040129204514642_4_5" hidden="1">#REF!</definedName>
    <definedName name="BLPR820040129204514642_5_5" hidden="1">#REF!</definedName>
    <definedName name="BLPR920040129204514642" hidden="1">#REF!</definedName>
    <definedName name="BLPR920040129204514642_1_5" hidden="1">#REF!</definedName>
    <definedName name="BLPR920040129204514642_2_5" hidden="1">#REF!</definedName>
    <definedName name="BLPR920040129204514642_3_5" hidden="1">#REF!</definedName>
    <definedName name="BLPR920040129204514642_4_5" hidden="1">#REF!</definedName>
    <definedName name="BLPR920040129204514642_5_5" hidden="1">#REF!</definedName>
    <definedName name="Cwvu.CapersView." hidden="1">#REF!</definedName>
    <definedName name="Cwvu.Japan_Capers_Ed_Pub." hidden="1">#REF!</definedName>
    <definedName name="Distribution" hidden="1">#REF!</definedName>
    <definedName name="EV__EVCOM_OPTIONS__" hidden="1">8</definedName>
    <definedName name="EV__EXPOPTIONS__" hidden="1">1</definedName>
    <definedName name="EV__LASTREFTIME__" hidden="1">42832.5110300926</definedName>
    <definedName name="EV__MAXEXPCOLS__" hidden="1">100</definedName>
    <definedName name="EV__MAXEXPROWS__" hidden="1">3000</definedName>
    <definedName name="EV__MEMORYCVW__" hidden="1">0</definedName>
    <definedName name="EV__USERCHANGEOPTIONS__" hidden="1">1</definedName>
    <definedName name="EV__WBEVMODE__" hidden="1">0</definedName>
    <definedName name="EV__WBREFOPTIONS__" hidden="1">134217728</definedName>
    <definedName name="EV__WBVERSION__" hidden="1">0</definedName>
    <definedName name="EV_LASTREFTIME_2" hidden="1">40324.6713773148</definedName>
    <definedName name="ExtraProfiles" hidden="1">#REF!</definedName>
    <definedName name="f" localSheetId="10" hidden="1">{"'PRODUCTIONCOST SHEET'!$B$3:$G$48"}</definedName>
    <definedName name="f" localSheetId="11" hidden="1">{"'PRODUCTIONCOST SHEET'!$B$3:$G$48"}</definedName>
    <definedName name="f" localSheetId="1" hidden="1">{"'PRODUCTIONCOST SHEET'!$B$3:$G$48"}</definedName>
    <definedName name="f" localSheetId="4" hidden="1">{"'PRODUCTIONCOST SHEET'!$B$3:$G$48"}</definedName>
    <definedName name="f" localSheetId="5" hidden="1">{"'PRODUCTIONCOST SHEET'!$B$3:$G$48"}</definedName>
    <definedName name="f" localSheetId="6" hidden="1">{"'PRODUCTIONCOST SHEET'!$B$3:$G$48"}</definedName>
    <definedName name="f" localSheetId="7" hidden="1">{"'PRODUCTIONCOST SHEET'!$B$3:$G$48"}</definedName>
    <definedName name="f" localSheetId="12" hidden="1">{"'PRODUCTIONCOST SHEET'!$B$3:$G$48"}</definedName>
    <definedName name="f" localSheetId="13" hidden="1">{"'PRODUCTIONCOST SHEET'!$B$3:$G$48"}</definedName>
    <definedName name="f" hidden="1">{"'PRODUCTIONCOST SHEET'!$B$3:$G$48"}</definedName>
    <definedName name="f_1" localSheetId="10" hidden="1">{"'PRODUCTIONCOST SHEET'!$B$3:$G$48"}</definedName>
    <definedName name="f_1" localSheetId="11" hidden="1">{"'PRODUCTIONCOST SHEET'!$B$3:$G$48"}</definedName>
    <definedName name="f_1" localSheetId="4" hidden="1">{"'PRODUCTIONCOST SHEET'!$B$3:$G$48"}</definedName>
    <definedName name="f_1" localSheetId="5" hidden="1">{"'PRODUCTIONCOST SHEET'!$B$3:$G$48"}</definedName>
    <definedName name="f_1" localSheetId="6" hidden="1">{"'PRODUCTIONCOST SHEET'!$B$3:$G$48"}</definedName>
    <definedName name="f_1" localSheetId="7" hidden="1">{"'PRODUCTIONCOST SHEET'!$B$3:$G$48"}</definedName>
    <definedName name="f_1" localSheetId="12" hidden="1">{"'PRODUCTIONCOST SHEET'!$B$3:$G$48"}</definedName>
    <definedName name="f_1" localSheetId="13" hidden="1">{"'PRODUCTIONCOST SHEET'!$B$3:$G$48"}</definedName>
    <definedName name="f_1" hidden="1">{"'PRODUCTIONCOST SHEET'!$B$3:$G$48"}</definedName>
    <definedName name="ff" localSheetId="10" hidden="1">{#N/A,#N/A,FALSE,"PRJCTED MNTHLY QTY's"}</definedName>
    <definedName name="ff" localSheetId="11" hidden="1">{#N/A,#N/A,FALSE,"PRJCTED MNTHLY QTY's"}</definedName>
    <definedName name="ff" localSheetId="1" hidden="1">{#N/A,#N/A,FALSE,"PRJCTED MNTHLY QTY's"}</definedName>
    <definedName name="ff" localSheetId="4" hidden="1">{#N/A,#N/A,FALSE,"PRJCTED MNTHLY QTY's"}</definedName>
    <definedName name="ff" localSheetId="5" hidden="1">{#N/A,#N/A,FALSE,"PRJCTED MNTHLY QTY's"}</definedName>
    <definedName name="ff" localSheetId="6" hidden="1">{#N/A,#N/A,FALSE,"PRJCTED MNTHLY QTY's"}</definedName>
    <definedName name="ff" localSheetId="7" hidden="1">{#N/A,#N/A,FALSE,"PRJCTED MNTHLY QTY's"}</definedName>
    <definedName name="ff" localSheetId="12" hidden="1">{#N/A,#N/A,FALSE,"PRJCTED MNTHLY QTY's"}</definedName>
    <definedName name="ff" localSheetId="13" hidden="1">{#N/A,#N/A,FALSE,"PRJCTED MNTHLY QTY's"}</definedName>
    <definedName name="ff" hidden="1">{#N/A,#N/A,FALSE,"PRJCTED MNTHLY QTY's"}</definedName>
    <definedName name="ff_1" localSheetId="10" hidden="1">{#N/A,#N/A,FALSE,"PRJCTED MNTHLY QTY's"}</definedName>
    <definedName name="ff_1" localSheetId="11" hidden="1">{#N/A,#N/A,FALSE,"PRJCTED MNTHLY QTY's"}</definedName>
    <definedName name="ff_1" localSheetId="4" hidden="1">{#N/A,#N/A,FALSE,"PRJCTED MNTHLY QTY's"}</definedName>
    <definedName name="ff_1" localSheetId="5" hidden="1">{#N/A,#N/A,FALSE,"PRJCTED MNTHLY QTY's"}</definedName>
    <definedName name="ff_1" localSheetId="6" hidden="1">{#N/A,#N/A,FALSE,"PRJCTED MNTHLY QTY's"}</definedName>
    <definedName name="ff_1" localSheetId="7" hidden="1">{#N/A,#N/A,FALSE,"PRJCTED MNTHLY QTY's"}</definedName>
    <definedName name="ff_1" localSheetId="12" hidden="1">{#N/A,#N/A,FALSE,"PRJCTED MNTHLY QTY's"}</definedName>
    <definedName name="ff_1" localSheetId="13" hidden="1">{#N/A,#N/A,FALSE,"PRJCTED MNTHLY QTY's"}</definedName>
    <definedName name="ff_1" hidden="1">{#N/A,#N/A,FALSE,"PRJCTED MNTHLY QTY's"}</definedName>
    <definedName name="fffff" localSheetId="10" hidden="1">{#N/A,#N/A,FALSE,"PRJCTED QTRLY QTY's"}</definedName>
    <definedName name="fffff" localSheetId="11" hidden="1">{#N/A,#N/A,FALSE,"PRJCTED QTRLY QTY's"}</definedName>
    <definedName name="fffff" localSheetId="1" hidden="1">{#N/A,#N/A,FALSE,"PRJCTED QTRLY QTY's"}</definedName>
    <definedName name="fffff" localSheetId="4" hidden="1">{#N/A,#N/A,FALSE,"PRJCTED QTRLY QTY's"}</definedName>
    <definedName name="fffff" localSheetId="5" hidden="1">{#N/A,#N/A,FALSE,"PRJCTED QTRLY QTY's"}</definedName>
    <definedName name="fffff" localSheetId="6" hidden="1">{#N/A,#N/A,FALSE,"PRJCTED QTRLY QTY's"}</definedName>
    <definedName name="fffff" localSheetId="7" hidden="1">{#N/A,#N/A,FALSE,"PRJCTED QTRLY QTY's"}</definedName>
    <definedName name="fffff" localSheetId="12" hidden="1">{#N/A,#N/A,FALSE,"PRJCTED QTRLY QTY's"}</definedName>
    <definedName name="fffff" localSheetId="13" hidden="1">{#N/A,#N/A,FALSE,"PRJCTED QTRLY QTY's"}</definedName>
    <definedName name="fffff" hidden="1">{#N/A,#N/A,FALSE,"PRJCTED QTRLY QTY's"}</definedName>
    <definedName name="fffff_1" localSheetId="10" hidden="1">{#N/A,#N/A,FALSE,"PRJCTED QTRLY QTY's"}</definedName>
    <definedName name="fffff_1" localSheetId="11" hidden="1">{#N/A,#N/A,FALSE,"PRJCTED QTRLY QTY's"}</definedName>
    <definedName name="fffff_1" localSheetId="4" hidden="1">{#N/A,#N/A,FALSE,"PRJCTED QTRLY QTY's"}</definedName>
    <definedName name="fffff_1" localSheetId="5" hidden="1">{#N/A,#N/A,FALSE,"PRJCTED QTRLY QTY's"}</definedName>
    <definedName name="fffff_1" localSheetId="6" hidden="1">{#N/A,#N/A,FALSE,"PRJCTED QTRLY QTY's"}</definedName>
    <definedName name="fffff_1" localSheetId="7" hidden="1">{#N/A,#N/A,FALSE,"PRJCTED QTRLY QTY's"}</definedName>
    <definedName name="fffff_1" localSheetId="12" hidden="1">{#N/A,#N/A,FALSE,"PRJCTED QTRLY QTY's"}</definedName>
    <definedName name="fffff_1" localSheetId="13" hidden="1">{#N/A,#N/A,FALSE,"PRJCTED QTRLY QTY's"}</definedName>
    <definedName name="fffff_1" hidden="1">{#N/A,#N/A,FALSE,"PRJCTED QTRLY QTY's"}</definedName>
    <definedName name="gjk" localSheetId="10" hidden="1">{#N/A,#N/A,FALSE,"DI 2 YEAR MASTER SCHEDULE"}</definedName>
    <definedName name="gjk" localSheetId="11" hidden="1">{#N/A,#N/A,FALSE,"DI 2 YEAR MASTER SCHEDULE"}</definedName>
    <definedName name="gjk" localSheetId="1" hidden="1">{#N/A,#N/A,FALSE,"DI 2 YEAR MASTER SCHEDULE"}</definedName>
    <definedName name="gjk" localSheetId="4" hidden="1">{#N/A,#N/A,FALSE,"DI 2 YEAR MASTER SCHEDULE"}</definedName>
    <definedName name="gjk" localSheetId="5" hidden="1">{#N/A,#N/A,FALSE,"DI 2 YEAR MASTER SCHEDULE"}</definedName>
    <definedName name="gjk" localSheetId="6" hidden="1">{#N/A,#N/A,FALSE,"DI 2 YEAR MASTER SCHEDULE"}</definedName>
    <definedName name="gjk" localSheetId="7" hidden="1">{#N/A,#N/A,FALSE,"DI 2 YEAR MASTER SCHEDULE"}</definedName>
    <definedName name="gjk" localSheetId="12" hidden="1">{#N/A,#N/A,FALSE,"DI 2 YEAR MASTER SCHEDULE"}</definedName>
    <definedName name="gjk" localSheetId="13" hidden="1">{#N/A,#N/A,FALSE,"DI 2 YEAR MASTER SCHEDULE"}</definedName>
    <definedName name="gjk" hidden="1">{#N/A,#N/A,FALSE,"DI 2 YEAR MASTER SCHEDULE"}</definedName>
    <definedName name="gjk_1" localSheetId="10" hidden="1">{#N/A,#N/A,FALSE,"DI 2 YEAR MASTER SCHEDULE"}</definedName>
    <definedName name="gjk_1" localSheetId="11" hidden="1">{#N/A,#N/A,FALSE,"DI 2 YEAR MASTER SCHEDULE"}</definedName>
    <definedName name="gjk_1" localSheetId="4" hidden="1">{#N/A,#N/A,FALSE,"DI 2 YEAR MASTER SCHEDULE"}</definedName>
    <definedName name="gjk_1" localSheetId="5" hidden="1">{#N/A,#N/A,FALSE,"DI 2 YEAR MASTER SCHEDULE"}</definedName>
    <definedName name="gjk_1" localSheetId="6" hidden="1">{#N/A,#N/A,FALSE,"DI 2 YEAR MASTER SCHEDULE"}</definedName>
    <definedName name="gjk_1" localSheetId="7" hidden="1">{#N/A,#N/A,FALSE,"DI 2 YEAR MASTER SCHEDULE"}</definedName>
    <definedName name="gjk_1" localSheetId="12" hidden="1">{#N/A,#N/A,FALSE,"DI 2 YEAR MASTER SCHEDULE"}</definedName>
    <definedName name="gjk_1" localSheetId="13" hidden="1">{#N/A,#N/A,FALSE,"DI 2 YEAR MASTER SCHEDULE"}</definedName>
    <definedName name="gjk_1" hidden="1">{#N/A,#N/A,FALSE,"DI 2 YEAR MASTER SCHEDULE"}</definedName>
    <definedName name="gwge" hidden="1">#REF!</definedName>
    <definedName name="hh" localSheetId="1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6"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7"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_1" localSheetId="1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_1" localSheetId="1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_1" localSheetId="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_1"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_1" localSheetId="6"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_1" localSheetId="7"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_1" localSheetId="1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_1" localSheetId="1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_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10" hidden="1">{"'PRODUCTIONCOST SHEET'!$B$3:$G$48"}</definedName>
    <definedName name="HTML_Control" localSheetId="11" hidden="1">{"'PRODUCTIONCOST SHEET'!$B$3:$G$48"}</definedName>
    <definedName name="HTML_Control" localSheetId="1" hidden="1">{"'PRODUCTIONCOST SHEET'!$B$3:$G$48"}</definedName>
    <definedName name="HTML_Control" localSheetId="4" hidden="1">{"'PRODUCTIONCOST SHEET'!$B$3:$G$48"}</definedName>
    <definedName name="HTML_Control" localSheetId="5" hidden="1">{"'PRODUCTIONCOST SHEET'!$B$3:$G$48"}</definedName>
    <definedName name="HTML_Control" localSheetId="6" hidden="1">{"'PRODUCTIONCOST SHEET'!$B$3:$G$48"}</definedName>
    <definedName name="HTML_Control" localSheetId="7" hidden="1">{"'PRODUCTIONCOST SHEET'!$B$3:$G$48"}</definedName>
    <definedName name="HTML_Control" localSheetId="12" hidden="1">{"'PRODUCTIONCOST SHEET'!$B$3:$G$48"}</definedName>
    <definedName name="HTML_Control" localSheetId="13" hidden="1">{"'PRODUCTIONCOST SHEET'!$B$3:$G$48"}</definedName>
    <definedName name="HTML_Control" hidden="1">{"'PRODUCTIONCOST SHEET'!$B$3:$G$48"}</definedName>
    <definedName name="HTML_Control_1" localSheetId="10" hidden="1">{"'PRODUCTIONCOST SHEET'!$B$3:$G$48"}</definedName>
    <definedName name="HTML_Control_1" localSheetId="11" hidden="1">{"'PRODUCTIONCOST SHEET'!$B$3:$G$48"}</definedName>
    <definedName name="HTML_Control_1" localSheetId="4" hidden="1">{"'PRODUCTIONCOST SHEET'!$B$3:$G$48"}</definedName>
    <definedName name="HTML_Control_1" localSheetId="5" hidden="1">{"'PRODUCTIONCOST SHEET'!$B$3:$G$48"}</definedName>
    <definedName name="HTML_Control_1" localSheetId="6" hidden="1">{"'PRODUCTIONCOST SHEET'!$B$3:$G$48"}</definedName>
    <definedName name="HTML_Control_1" localSheetId="7" hidden="1">{"'PRODUCTIONCOST SHEET'!$B$3:$G$48"}</definedName>
    <definedName name="HTML_Control_1" localSheetId="12" hidden="1">{"'PRODUCTIONCOST SHEET'!$B$3:$G$48"}</definedName>
    <definedName name="HTML_Control_1" localSheetId="13" hidden="1">{"'PRODUCTIONCOST SHEET'!$B$3:$G$48"}</definedName>
    <definedName name="HTML_Control_1"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jj" hidden="1">#REF!</definedName>
    <definedName name="l" localSheetId="10" hidden="1">{#N/A,#N/A,FALSE,"DI 2 YEAR MASTER SCHEDULE"}</definedName>
    <definedName name="l" localSheetId="11" hidden="1">{#N/A,#N/A,FALSE,"DI 2 YEAR MASTER SCHEDULE"}</definedName>
    <definedName name="l" localSheetId="1" hidden="1">{#N/A,#N/A,FALSE,"DI 2 YEAR MASTER SCHEDULE"}</definedName>
    <definedName name="l" localSheetId="4" hidden="1">{#N/A,#N/A,FALSE,"DI 2 YEAR MASTER SCHEDULE"}</definedName>
    <definedName name="l" localSheetId="5" hidden="1">{#N/A,#N/A,FALSE,"DI 2 YEAR MASTER SCHEDULE"}</definedName>
    <definedName name="l" localSheetId="6" hidden="1">{#N/A,#N/A,FALSE,"DI 2 YEAR MASTER SCHEDULE"}</definedName>
    <definedName name="l" localSheetId="7" hidden="1">{#N/A,#N/A,FALSE,"DI 2 YEAR MASTER SCHEDULE"}</definedName>
    <definedName name="l" localSheetId="12" hidden="1">{#N/A,#N/A,FALSE,"DI 2 YEAR MASTER SCHEDULE"}</definedName>
    <definedName name="l" localSheetId="13" hidden="1">{#N/A,#N/A,FALSE,"DI 2 YEAR MASTER SCHEDULE"}</definedName>
    <definedName name="l" hidden="1">{#N/A,#N/A,FALSE,"DI 2 YEAR MASTER SCHEDULE"}</definedName>
    <definedName name="l_1" localSheetId="10" hidden="1">{#N/A,#N/A,FALSE,"DI 2 YEAR MASTER SCHEDULE"}</definedName>
    <definedName name="l_1" localSheetId="11" hidden="1">{#N/A,#N/A,FALSE,"DI 2 YEAR MASTER SCHEDULE"}</definedName>
    <definedName name="l_1" localSheetId="4" hidden="1">{#N/A,#N/A,FALSE,"DI 2 YEAR MASTER SCHEDULE"}</definedName>
    <definedName name="l_1" localSheetId="5" hidden="1">{#N/A,#N/A,FALSE,"DI 2 YEAR MASTER SCHEDULE"}</definedName>
    <definedName name="l_1" localSheetId="6" hidden="1">{#N/A,#N/A,FALSE,"DI 2 YEAR MASTER SCHEDULE"}</definedName>
    <definedName name="l_1" localSheetId="7" hidden="1">{#N/A,#N/A,FALSE,"DI 2 YEAR MASTER SCHEDULE"}</definedName>
    <definedName name="l_1" localSheetId="12" hidden="1">{#N/A,#N/A,FALSE,"DI 2 YEAR MASTER SCHEDULE"}</definedName>
    <definedName name="l_1" localSheetId="13" hidden="1">{#N/A,#N/A,FALSE,"DI 2 YEAR MASTER SCHEDULE"}</definedName>
    <definedName name="l_1" hidden="1">{#N/A,#N/A,FALSE,"DI 2 YEAR MASTER SCHEDULE"}</definedName>
    <definedName name="ListOffset" hidden="1">1</definedName>
    <definedName name="lkl" localSheetId="10" hidden="1">{#N/A,#N/A,FALSE,"DI 2 YEAR MASTER SCHEDULE"}</definedName>
    <definedName name="lkl" localSheetId="11" hidden="1">{#N/A,#N/A,FALSE,"DI 2 YEAR MASTER SCHEDULE"}</definedName>
    <definedName name="lkl" localSheetId="1" hidden="1">{#N/A,#N/A,FALSE,"DI 2 YEAR MASTER SCHEDULE"}</definedName>
    <definedName name="lkl" localSheetId="4" hidden="1">{#N/A,#N/A,FALSE,"DI 2 YEAR MASTER SCHEDULE"}</definedName>
    <definedName name="lkl" localSheetId="5" hidden="1">{#N/A,#N/A,FALSE,"DI 2 YEAR MASTER SCHEDULE"}</definedName>
    <definedName name="lkl" localSheetId="6" hidden="1">{#N/A,#N/A,FALSE,"DI 2 YEAR MASTER SCHEDULE"}</definedName>
    <definedName name="lkl" localSheetId="7" hidden="1">{#N/A,#N/A,FALSE,"DI 2 YEAR MASTER SCHEDULE"}</definedName>
    <definedName name="lkl" localSheetId="12" hidden="1">{#N/A,#N/A,FALSE,"DI 2 YEAR MASTER SCHEDULE"}</definedName>
    <definedName name="lkl" localSheetId="13" hidden="1">{#N/A,#N/A,FALSE,"DI 2 YEAR MASTER SCHEDULE"}</definedName>
    <definedName name="lkl" hidden="1">{#N/A,#N/A,FALSE,"DI 2 YEAR MASTER SCHEDULE"}</definedName>
    <definedName name="lkl_1" localSheetId="10" hidden="1">{#N/A,#N/A,FALSE,"DI 2 YEAR MASTER SCHEDULE"}</definedName>
    <definedName name="lkl_1" localSheetId="11" hidden="1">{#N/A,#N/A,FALSE,"DI 2 YEAR MASTER SCHEDULE"}</definedName>
    <definedName name="lkl_1" localSheetId="4" hidden="1">{#N/A,#N/A,FALSE,"DI 2 YEAR MASTER SCHEDULE"}</definedName>
    <definedName name="lkl_1" localSheetId="5" hidden="1">{#N/A,#N/A,FALSE,"DI 2 YEAR MASTER SCHEDULE"}</definedName>
    <definedName name="lkl_1" localSheetId="6" hidden="1">{#N/A,#N/A,FALSE,"DI 2 YEAR MASTER SCHEDULE"}</definedName>
    <definedName name="lkl_1" localSheetId="7" hidden="1">{#N/A,#N/A,FALSE,"DI 2 YEAR MASTER SCHEDULE"}</definedName>
    <definedName name="lkl_1" localSheetId="12" hidden="1">{#N/A,#N/A,FALSE,"DI 2 YEAR MASTER SCHEDULE"}</definedName>
    <definedName name="lkl_1" localSheetId="13" hidden="1">{#N/A,#N/A,FALSE,"DI 2 YEAR MASTER SCHEDULE"}</definedName>
    <definedName name="lkl_1" hidden="1">{#N/A,#N/A,FALSE,"DI 2 YEAR MASTER SCHEDULE"}</definedName>
    <definedName name="MEWarning" hidden="1">0</definedName>
    <definedName name="mm" localSheetId="1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6"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7"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_1" localSheetId="1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_1" localSheetId="1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_1" localSheetId="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_1"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_1" localSheetId="6"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_1" localSheetId="7"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_1" localSheetId="1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_1" localSheetId="1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_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_1"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_1" localSheetId="1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_1"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_1"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_1" localSheetId="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_1"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_1" localSheetId="1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_1" localSheetId="1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_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n" localSheetId="10" hidden="1">{#N/A,#N/A,FALSE,"PRJCTED QTRLY $'s"}</definedName>
    <definedName name="nn" localSheetId="11" hidden="1">{#N/A,#N/A,FALSE,"PRJCTED QTRLY $'s"}</definedName>
    <definedName name="nn" localSheetId="1" hidden="1">{#N/A,#N/A,FALSE,"PRJCTED QTRLY $'s"}</definedName>
    <definedName name="nn" localSheetId="4" hidden="1">{#N/A,#N/A,FALSE,"PRJCTED QTRLY $'s"}</definedName>
    <definedName name="nn" localSheetId="5" hidden="1">{#N/A,#N/A,FALSE,"PRJCTED QTRLY $'s"}</definedName>
    <definedName name="nn" localSheetId="6" hidden="1">{#N/A,#N/A,FALSE,"PRJCTED QTRLY $'s"}</definedName>
    <definedName name="nn" localSheetId="7" hidden="1">{#N/A,#N/A,FALSE,"PRJCTED QTRLY $'s"}</definedName>
    <definedName name="nn" localSheetId="12" hidden="1">{#N/A,#N/A,FALSE,"PRJCTED QTRLY $'s"}</definedName>
    <definedName name="nn" localSheetId="13" hidden="1">{#N/A,#N/A,FALSE,"PRJCTED QTRLY $'s"}</definedName>
    <definedName name="nn" hidden="1">{#N/A,#N/A,FALSE,"PRJCTED QTRLY $'s"}</definedName>
    <definedName name="nn_1" localSheetId="10" hidden="1">{#N/A,#N/A,FALSE,"PRJCTED QTRLY $'s"}</definedName>
    <definedName name="nn_1" localSheetId="11" hidden="1">{#N/A,#N/A,FALSE,"PRJCTED QTRLY $'s"}</definedName>
    <definedName name="nn_1" localSheetId="4" hidden="1">{#N/A,#N/A,FALSE,"PRJCTED QTRLY $'s"}</definedName>
    <definedName name="nn_1" localSheetId="5" hidden="1">{#N/A,#N/A,FALSE,"PRJCTED QTRLY $'s"}</definedName>
    <definedName name="nn_1" localSheetId="6" hidden="1">{#N/A,#N/A,FALSE,"PRJCTED QTRLY $'s"}</definedName>
    <definedName name="nn_1" localSheetId="7" hidden="1">{#N/A,#N/A,FALSE,"PRJCTED QTRLY $'s"}</definedName>
    <definedName name="nn_1" localSheetId="12" hidden="1">{#N/A,#N/A,FALSE,"PRJCTED QTRLY $'s"}</definedName>
    <definedName name="nn_1" localSheetId="13" hidden="1">{#N/A,#N/A,FALSE,"PRJCTED QTRLY $'s"}</definedName>
    <definedName name="nn_1" hidden="1">{#N/A,#N/A,FALSE,"PRJCTED QTRLY $'s"}</definedName>
    <definedName name="Pal_Workbook_GUID" hidden="1">"LJ9YVKRJVQ1A1KNUG7XIT5A9"</definedName>
    <definedName name="Pop" hidden="1">#REF!</definedName>
    <definedName name="Population" hidden="1">#REF!</definedName>
    <definedName name="Profiles" hidden="1">#REF!</definedName>
    <definedName name="Projections" hidden="1">#REF!</definedName>
    <definedName name="qs" localSheetId="10" hidden="1">{#N/A,#N/A,FALSE,"PRJCTED MNTHLY QTY's"}</definedName>
    <definedName name="qs" localSheetId="11" hidden="1">{#N/A,#N/A,FALSE,"PRJCTED MNTHLY QTY's"}</definedName>
    <definedName name="qs" localSheetId="1" hidden="1">{#N/A,#N/A,FALSE,"PRJCTED MNTHLY QTY's"}</definedName>
    <definedName name="qs" localSheetId="4" hidden="1">{#N/A,#N/A,FALSE,"PRJCTED MNTHLY QTY's"}</definedName>
    <definedName name="qs" localSheetId="5" hidden="1">{#N/A,#N/A,FALSE,"PRJCTED MNTHLY QTY's"}</definedName>
    <definedName name="qs" localSheetId="6" hidden="1">{#N/A,#N/A,FALSE,"PRJCTED MNTHLY QTY's"}</definedName>
    <definedName name="qs" localSheetId="7" hidden="1">{#N/A,#N/A,FALSE,"PRJCTED MNTHLY QTY's"}</definedName>
    <definedName name="qs" localSheetId="12" hidden="1">{#N/A,#N/A,FALSE,"PRJCTED MNTHLY QTY's"}</definedName>
    <definedName name="qs" localSheetId="13" hidden="1">{#N/A,#N/A,FALSE,"PRJCTED MNTHLY QTY's"}</definedName>
    <definedName name="qs" hidden="1">{#N/A,#N/A,FALSE,"PRJCTED MNTHLY QTY's"}</definedName>
    <definedName name="qs_1" localSheetId="10" hidden="1">{#N/A,#N/A,FALSE,"PRJCTED MNTHLY QTY's"}</definedName>
    <definedName name="qs_1" localSheetId="11" hidden="1">{#N/A,#N/A,FALSE,"PRJCTED MNTHLY QTY's"}</definedName>
    <definedName name="qs_1" localSheetId="4" hidden="1">{#N/A,#N/A,FALSE,"PRJCTED MNTHLY QTY's"}</definedName>
    <definedName name="qs_1" localSheetId="5" hidden="1">{#N/A,#N/A,FALSE,"PRJCTED MNTHLY QTY's"}</definedName>
    <definedName name="qs_1" localSheetId="6" hidden="1">{#N/A,#N/A,FALSE,"PRJCTED MNTHLY QTY's"}</definedName>
    <definedName name="qs_1" localSheetId="7" hidden="1">{#N/A,#N/A,FALSE,"PRJCTED MNTHLY QTY's"}</definedName>
    <definedName name="qs_1" localSheetId="12" hidden="1">{#N/A,#N/A,FALSE,"PRJCTED MNTHLY QTY's"}</definedName>
    <definedName name="qs_1" localSheetId="13" hidden="1">{#N/A,#N/A,FALSE,"PRJCTED MNTHLY QTY's"}</definedName>
    <definedName name="qs_1" hidden="1">{#N/A,#N/A,FALSE,"PRJCTED MNTHLY QTY's"}</definedName>
    <definedName name="Results" hidden="1">#REF!</definedName>
    <definedName name="RiskAfterRecalcMacro" hidden="1">"Simulation"</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"$K$45"</definedName>
    <definedName name="RiskSelectedNameCell1" hidden="1">"$H$45"</definedName>
    <definedName name="RiskSelectedNameCell2" hidden="1">"$D$19"</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wvu.CapersView." hidden="1">#REF!</definedName>
    <definedName name="Rwvu.Japan_Capers_Ed_Pub."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olver_adj" hidden="1">#N/A</definedName>
    <definedName name="solver_lhs1" hidden="1">#REF!</definedName>
    <definedName name="solver_lhs2" hidden="1">#REF!</definedName>
    <definedName name="solver_lhs3" hidden="1">#REF!</definedName>
    <definedName name="solver_lhs4" hidden="1">#REF!</definedName>
    <definedName name="solver_num" hidden="1">1</definedName>
    <definedName name="solver_opt" hidden="1">#REF!</definedName>
    <definedName name="solver_rel1" hidden="1">1</definedName>
    <definedName name="solver_rel2" hidden="1">1</definedName>
    <definedName name="solver_rel3" hidden="1">3</definedName>
    <definedName name="solver_rel4" hidden="1">3</definedName>
    <definedName name="solver_rhs1" hidden="1">-100</definedName>
    <definedName name="solver_rhs2" hidden="1">-100</definedName>
    <definedName name="solver_rhs3" hidden="1">-100</definedName>
    <definedName name="solver_rhs4" hidden="1">-100</definedName>
    <definedName name="Swvu.CapersView." hidden="1">#REF!</definedName>
    <definedName name="Swvu.Japan_Capers_Ed_Pub." hidden="1">#REF!</definedName>
    <definedName name="Swvu.KJP_CC." hidden="1">#REF!</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10" hidden="1">{#VALUE!,#N/A,FALSE,0}</definedName>
    <definedName name="u" localSheetId="11" hidden="1">{#VALUE!,#N/A,FALSE,0}</definedName>
    <definedName name="u" localSheetId="1" hidden="1">{#VALUE!,#N/A,FALSE,0}</definedName>
    <definedName name="u" localSheetId="4" hidden="1">{#VALUE!,#N/A,FALSE,0}</definedName>
    <definedName name="u" localSheetId="5" hidden="1">{#VALUE!,#N/A,FALSE,0}</definedName>
    <definedName name="u" localSheetId="6" hidden="1">{#VALUE!,#N/A,FALSE,0}</definedName>
    <definedName name="u" localSheetId="7" hidden="1">{#VALUE!,#N/A,FALSE,0}</definedName>
    <definedName name="u" localSheetId="12" hidden="1">{#VALUE!,#N/A,FALSE,0}</definedName>
    <definedName name="u" localSheetId="13" hidden="1">{#VALUE!,#N/A,FALSE,0}</definedName>
    <definedName name="u" hidden="1">{#VALUE!,#N/A,FALSE,0}</definedName>
    <definedName name="u_1" localSheetId="10" hidden="1">{#VALUE!,#N/A,FALSE,0}</definedName>
    <definedName name="u_1" localSheetId="11" hidden="1">{#VALUE!,#N/A,FALSE,0}</definedName>
    <definedName name="u_1" localSheetId="4" hidden="1">{#VALUE!,#N/A,FALSE,0}</definedName>
    <definedName name="u_1" localSheetId="5" hidden="1">{#VALUE!,#N/A,FALSE,0}</definedName>
    <definedName name="u_1" localSheetId="6" hidden="1">{#VALUE!,#N/A,FALSE,0}</definedName>
    <definedName name="u_1" localSheetId="7" hidden="1">{#VALUE!,#N/A,FALSE,0}</definedName>
    <definedName name="u_1" localSheetId="12" hidden="1">{#VALUE!,#N/A,FALSE,0}</definedName>
    <definedName name="u_1" localSheetId="13" hidden="1">{#VALUE!,#N/A,FALSE,0}</definedName>
    <definedName name="u_1" hidden="1">{#VALUE!,#N/A,FALSE,0}</definedName>
    <definedName name="UAG" localSheetId="10" hidden="1">{#N/A,#N/A,FALSE,"DI 2 YEAR MASTER SCHEDULE"}</definedName>
    <definedName name="UAG" localSheetId="11" hidden="1">{#N/A,#N/A,FALSE,"DI 2 YEAR MASTER SCHEDULE"}</definedName>
    <definedName name="UAG" localSheetId="1" hidden="1">{#N/A,#N/A,FALSE,"DI 2 YEAR MASTER SCHEDULE"}</definedName>
    <definedName name="UAG" localSheetId="4" hidden="1">{#N/A,#N/A,FALSE,"DI 2 YEAR MASTER SCHEDULE"}</definedName>
    <definedName name="UAG" localSheetId="5" hidden="1">{#N/A,#N/A,FALSE,"DI 2 YEAR MASTER SCHEDULE"}</definedName>
    <definedName name="UAG" localSheetId="6" hidden="1">{#N/A,#N/A,FALSE,"DI 2 YEAR MASTER SCHEDULE"}</definedName>
    <definedName name="UAG" localSheetId="7" hidden="1">{#N/A,#N/A,FALSE,"DI 2 YEAR MASTER SCHEDULE"}</definedName>
    <definedName name="UAG" localSheetId="12" hidden="1">{#N/A,#N/A,FALSE,"DI 2 YEAR MASTER SCHEDULE"}</definedName>
    <definedName name="UAG" localSheetId="13" hidden="1">{#N/A,#N/A,FALSE,"DI 2 YEAR MASTER SCHEDULE"}</definedName>
    <definedName name="UAG" hidden="1">{#N/A,#N/A,FALSE,"DI 2 YEAR MASTER SCHEDULE"}</definedName>
    <definedName name="UAG_1" localSheetId="10" hidden="1">{#N/A,#N/A,FALSE,"DI 2 YEAR MASTER SCHEDULE"}</definedName>
    <definedName name="UAG_1" localSheetId="11" hidden="1">{#N/A,#N/A,FALSE,"DI 2 YEAR MASTER SCHEDULE"}</definedName>
    <definedName name="UAG_1" localSheetId="4" hidden="1">{#N/A,#N/A,FALSE,"DI 2 YEAR MASTER SCHEDULE"}</definedName>
    <definedName name="UAG_1" localSheetId="5" hidden="1">{#N/A,#N/A,FALSE,"DI 2 YEAR MASTER SCHEDULE"}</definedName>
    <definedName name="UAG_1" localSheetId="6" hidden="1">{#N/A,#N/A,FALSE,"DI 2 YEAR MASTER SCHEDULE"}</definedName>
    <definedName name="UAG_1" localSheetId="7" hidden="1">{#N/A,#N/A,FALSE,"DI 2 YEAR MASTER SCHEDULE"}</definedName>
    <definedName name="UAG_1" localSheetId="12" hidden="1">{#N/A,#N/A,FALSE,"DI 2 YEAR MASTER SCHEDULE"}</definedName>
    <definedName name="UAG_1" localSheetId="13" hidden="1">{#N/A,#N/A,FALSE,"DI 2 YEAR MASTER SCHEDULE"}</definedName>
    <definedName name="UAG_1"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0" hidden="1">{"Japan_Capers_Ed_Pub",#N/A,FALSE,"DI 2 YEAR MASTER SCHEDULE"}</definedName>
    <definedName name="v" localSheetId="11" hidden="1">{"Japan_Capers_Ed_Pub",#N/A,FALSE,"DI 2 YEAR MASTER SCHEDULE"}</definedName>
    <definedName name="v" localSheetId="1" hidden="1">{"Japan_Capers_Ed_Pub",#N/A,FALSE,"DI 2 YEAR MASTER SCHEDULE"}</definedName>
    <definedName name="v" localSheetId="4" hidden="1">{"Japan_Capers_Ed_Pub",#N/A,FALSE,"DI 2 YEAR MASTER SCHEDULE"}</definedName>
    <definedName name="v" localSheetId="5" hidden="1">{"Japan_Capers_Ed_Pub",#N/A,FALSE,"DI 2 YEAR MASTER SCHEDULE"}</definedName>
    <definedName name="v" localSheetId="6" hidden="1">{"Japan_Capers_Ed_Pub",#N/A,FALSE,"DI 2 YEAR MASTER SCHEDULE"}</definedName>
    <definedName name="v" localSheetId="7" hidden="1">{"Japan_Capers_Ed_Pub",#N/A,FALSE,"DI 2 YEAR MASTER SCHEDULE"}</definedName>
    <definedName name="v" localSheetId="12" hidden="1">{"Japan_Capers_Ed_Pub",#N/A,FALSE,"DI 2 YEAR MASTER SCHEDULE"}</definedName>
    <definedName name="v" localSheetId="13" hidden="1">{"Japan_Capers_Ed_Pub",#N/A,FALSE,"DI 2 YEAR MASTER SCHEDULE"}</definedName>
    <definedName name="v" hidden="1">{"Japan_Capers_Ed_Pub",#N/A,FALSE,"DI 2 YEAR MASTER SCHEDULE"}</definedName>
    <definedName name="v_1" localSheetId="10" hidden="1">{"Japan_Capers_Ed_Pub",#N/A,FALSE,"DI 2 YEAR MASTER SCHEDULE"}</definedName>
    <definedName name="v_1" localSheetId="11" hidden="1">{"Japan_Capers_Ed_Pub",#N/A,FALSE,"DI 2 YEAR MASTER SCHEDULE"}</definedName>
    <definedName name="v_1" localSheetId="4" hidden="1">{"Japan_Capers_Ed_Pub",#N/A,FALSE,"DI 2 YEAR MASTER SCHEDULE"}</definedName>
    <definedName name="v_1" localSheetId="5" hidden="1">{"Japan_Capers_Ed_Pub",#N/A,FALSE,"DI 2 YEAR MASTER SCHEDULE"}</definedName>
    <definedName name="v_1" localSheetId="6" hidden="1">{"Japan_Capers_Ed_Pub",#N/A,FALSE,"DI 2 YEAR MASTER SCHEDULE"}</definedName>
    <definedName name="v_1" localSheetId="7" hidden="1">{"Japan_Capers_Ed_Pub",#N/A,FALSE,"DI 2 YEAR MASTER SCHEDULE"}</definedName>
    <definedName name="v_1" localSheetId="12" hidden="1">{"Japan_Capers_Ed_Pub",#N/A,FALSE,"DI 2 YEAR MASTER SCHEDULE"}</definedName>
    <definedName name="v_1" localSheetId="13" hidden="1">{"Japan_Capers_Ed_Pub",#N/A,FALSE,"DI 2 YEAR MASTER SCHEDULE"}</definedName>
    <definedName name="v_1" hidden="1">{"Japan_Capers_Ed_Pub",#N/A,FALSE,"DI 2 YEAR MASTER SCHEDULE"}</definedName>
    <definedName name="wrn.CapersPlotter." localSheetId="10" hidden="1">{#N/A,#N/A,FALSE,"DI 2 YEAR MASTER SCHEDULE"}</definedName>
    <definedName name="wrn.CapersPlotter." localSheetId="11" hidden="1">{#N/A,#N/A,FALSE,"DI 2 YEAR MASTER SCHEDULE"}</definedName>
    <definedName name="wrn.CapersPlotter." localSheetId="1" hidden="1">{#N/A,#N/A,FALSE,"DI 2 YEAR MASTER SCHEDULE"}</definedName>
    <definedName name="wrn.CapersPlotter." localSheetId="4" hidden="1">{#N/A,#N/A,FALSE,"DI 2 YEAR MASTER SCHEDULE"}</definedName>
    <definedName name="wrn.CapersPlotter." localSheetId="5" hidden="1">{#N/A,#N/A,FALSE,"DI 2 YEAR MASTER SCHEDULE"}</definedName>
    <definedName name="wrn.CapersPlotter." localSheetId="6" hidden="1">{#N/A,#N/A,FALSE,"DI 2 YEAR MASTER SCHEDULE"}</definedName>
    <definedName name="wrn.CapersPlotter." localSheetId="7" hidden="1">{#N/A,#N/A,FALSE,"DI 2 YEAR MASTER SCHEDULE"}</definedName>
    <definedName name="wrn.CapersPlotter." localSheetId="12" hidden="1">{#N/A,#N/A,FALSE,"DI 2 YEAR MASTER SCHEDULE"}</definedName>
    <definedName name="wrn.CapersPlotter." localSheetId="13" hidden="1">{#N/A,#N/A,FALSE,"DI 2 YEAR MASTER SCHEDULE"}</definedName>
    <definedName name="wrn.CapersPlotter." hidden="1">{#N/A,#N/A,FALSE,"DI 2 YEAR MASTER SCHEDULE"}</definedName>
    <definedName name="wrn.CapersPlotter._1" localSheetId="10" hidden="1">{#N/A,#N/A,FALSE,"DI 2 YEAR MASTER SCHEDULE"}</definedName>
    <definedName name="wrn.CapersPlotter._1" localSheetId="11" hidden="1">{#N/A,#N/A,FALSE,"DI 2 YEAR MASTER SCHEDULE"}</definedName>
    <definedName name="wrn.CapersPlotter._1" localSheetId="4" hidden="1">{#N/A,#N/A,FALSE,"DI 2 YEAR MASTER SCHEDULE"}</definedName>
    <definedName name="wrn.CapersPlotter._1" localSheetId="5" hidden="1">{#N/A,#N/A,FALSE,"DI 2 YEAR MASTER SCHEDULE"}</definedName>
    <definedName name="wrn.CapersPlotter._1" localSheetId="6" hidden="1">{#N/A,#N/A,FALSE,"DI 2 YEAR MASTER SCHEDULE"}</definedName>
    <definedName name="wrn.CapersPlotter._1" localSheetId="7" hidden="1">{#N/A,#N/A,FALSE,"DI 2 YEAR MASTER SCHEDULE"}</definedName>
    <definedName name="wrn.CapersPlotter._1" localSheetId="12" hidden="1">{#N/A,#N/A,FALSE,"DI 2 YEAR MASTER SCHEDULE"}</definedName>
    <definedName name="wrn.CapersPlotter._1" localSheetId="13" hidden="1">{#N/A,#N/A,FALSE,"DI 2 YEAR MASTER SCHEDULE"}</definedName>
    <definedName name="wrn.CapersPlotter._1" hidden="1">{#N/A,#N/A,FALSE,"DI 2 YEAR MASTER SCHEDULE"}</definedName>
    <definedName name="wrn.Edutainment._.Priority._.List." localSheetId="10" hidden="1">{#N/A,#N/A,FALSE,"DI 2 YEAR MASTER SCHEDULE"}</definedName>
    <definedName name="wrn.Edutainment._.Priority._.List." localSheetId="11" hidden="1">{#N/A,#N/A,FALSE,"DI 2 YEAR MASTER SCHEDULE"}</definedName>
    <definedName name="wrn.Edutainment._.Priority._.List." localSheetId="1" hidden="1">{#N/A,#N/A,FALSE,"DI 2 YEAR MASTER SCHEDULE"}</definedName>
    <definedName name="wrn.Edutainment._.Priority._.List." localSheetId="4" hidden="1">{#N/A,#N/A,FALSE,"DI 2 YEAR MASTER SCHEDULE"}</definedName>
    <definedName name="wrn.Edutainment._.Priority._.List." localSheetId="5" hidden="1">{#N/A,#N/A,FALSE,"DI 2 YEAR MASTER SCHEDULE"}</definedName>
    <definedName name="wrn.Edutainment._.Priority._.List." localSheetId="6" hidden="1">{#N/A,#N/A,FALSE,"DI 2 YEAR MASTER SCHEDULE"}</definedName>
    <definedName name="wrn.Edutainment._.Priority._.List." localSheetId="7" hidden="1">{#N/A,#N/A,FALSE,"DI 2 YEAR MASTER SCHEDULE"}</definedName>
    <definedName name="wrn.Edutainment._.Priority._.List." localSheetId="12" hidden="1">{#N/A,#N/A,FALSE,"DI 2 YEAR MASTER SCHEDULE"}</definedName>
    <definedName name="wrn.Edutainment._.Priority._.List." localSheetId="13" hidden="1">{#N/A,#N/A,FALSE,"DI 2 YEAR MASTER SCHEDULE"}</definedName>
    <definedName name="wrn.Edutainment._.Priority._.List." hidden="1">{#N/A,#N/A,FALSE,"DI 2 YEAR MASTER SCHEDULE"}</definedName>
    <definedName name="wrn.Edutainment._.Priority._.List._1" localSheetId="10" hidden="1">{#N/A,#N/A,FALSE,"DI 2 YEAR MASTER SCHEDULE"}</definedName>
    <definedName name="wrn.Edutainment._.Priority._.List._1" localSheetId="11" hidden="1">{#N/A,#N/A,FALSE,"DI 2 YEAR MASTER SCHEDULE"}</definedName>
    <definedName name="wrn.Edutainment._.Priority._.List._1" localSheetId="4" hidden="1">{#N/A,#N/A,FALSE,"DI 2 YEAR MASTER SCHEDULE"}</definedName>
    <definedName name="wrn.Edutainment._.Priority._.List._1" localSheetId="5" hidden="1">{#N/A,#N/A,FALSE,"DI 2 YEAR MASTER SCHEDULE"}</definedName>
    <definedName name="wrn.Edutainment._.Priority._.List._1" localSheetId="6" hidden="1">{#N/A,#N/A,FALSE,"DI 2 YEAR MASTER SCHEDULE"}</definedName>
    <definedName name="wrn.Edutainment._.Priority._.List._1" localSheetId="7" hidden="1">{#N/A,#N/A,FALSE,"DI 2 YEAR MASTER SCHEDULE"}</definedName>
    <definedName name="wrn.Edutainment._.Priority._.List._1" localSheetId="12" hidden="1">{#N/A,#N/A,FALSE,"DI 2 YEAR MASTER SCHEDULE"}</definedName>
    <definedName name="wrn.Edutainment._.Priority._.List._1" localSheetId="13" hidden="1">{#N/A,#N/A,FALSE,"DI 2 YEAR MASTER SCHEDULE"}</definedName>
    <definedName name="wrn.Edutainment._.Priority._.List._1" hidden="1">{#N/A,#N/A,FALSE,"DI 2 YEAR MASTER SCHEDULE"}</definedName>
    <definedName name="wrn.ESTADOS._.FINANCIEROS." localSheetId="10" hidden="1">{#N/A,#N/A,FALSE,"ACTIVO - hoja 1";#N/A,#N/A,FALSE,"ACTIVO - hoja 2";#N/A,#N/A,FALSE,"PASIVO - hoja 1";#N/A,#N/A,FALSE,"PASIVO - hoja 2";#N/A,#N/A,FALSE,"GASTOS - hoja 1 ";#N/A,#N/A,FALSE,"GASTOS - hoja 2";#N/A,#N/A,FALSE,"INGRESOS - hoja 1 ";#N/A,#N/A,FALSE,"INGRESOS - hoja 2"}</definedName>
    <definedName name="wrn.ESTADOS._.FINANCIEROS." localSheetId="11" hidden="1">{#N/A,#N/A,FALSE,"ACTIVO - hoja 1";#N/A,#N/A,FALSE,"ACTIVO - hoja 2";#N/A,#N/A,FALSE,"PASIVO - hoja 1";#N/A,#N/A,FALSE,"PASIVO - hoja 2";#N/A,#N/A,FALSE,"GASTOS - hoja 1 ";#N/A,#N/A,FALSE,"GASTOS - hoja 2";#N/A,#N/A,FALSE,"INGRESOS - hoja 1 ";#N/A,#N/A,FALSE,"INGRESOS - hoja 2"}</definedName>
    <definedName name="wrn.ESTADOS._.FINANCIEROS." localSheetId="4" hidden="1">{#N/A,#N/A,FALSE,"ACTIVO - hoja 1";#N/A,#N/A,FALSE,"ACTIVO - hoja 2";#N/A,#N/A,FALSE,"PASIVO - hoja 1";#N/A,#N/A,FALSE,"PASIVO - hoja 2";#N/A,#N/A,FALSE,"GASTOS - hoja 1 ";#N/A,#N/A,FALSE,"GASTOS - hoja 2";#N/A,#N/A,FALSE,"INGRESOS - hoja 1 ";#N/A,#N/A,FALSE,"INGRESOS - hoja 2"}</definedName>
    <definedName name="wrn.ESTADOS._.FINANCIEROS." localSheetId="6" hidden="1">{#N/A,#N/A,FALSE,"ACTIVO - hoja 1";#N/A,#N/A,FALSE,"ACTIVO - hoja 2";#N/A,#N/A,FALSE,"PASIVO - hoja 1";#N/A,#N/A,FALSE,"PASIVO - hoja 2";#N/A,#N/A,FALSE,"GASTOS - hoja 1 ";#N/A,#N/A,FALSE,"GASTOS - hoja 2";#N/A,#N/A,FALSE,"INGRESOS - hoja 1 ";#N/A,#N/A,FALSE,"INGRESOS - hoja 2"}</definedName>
    <definedName name="wrn.ESTADOS._.FINANCIEROS." localSheetId="7" hidden="1">{#N/A,#N/A,FALSE,"ACTIVO - hoja 1";#N/A,#N/A,FALSE,"ACTIVO - hoja 2";#N/A,#N/A,FALSE,"PASIVO - hoja 1";#N/A,#N/A,FALSE,"PASIVO - hoja 2";#N/A,#N/A,FALSE,"GASTOS - hoja 1 ";#N/A,#N/A,FALSE,"GASTOS - hoja 2";#N/A,#N/A,FALSE,"INGRESOS - hoja 1 ";#N/A,#N/A,FALSE,"INGRESOS - hoja 2"}</definedName>
    <definedName name="wrn.ESTADOS._.FINANCIEROS." hidden="1">{#N/A,#N/A,FALSE,"ACTIVO - hoja 1";#N/A,#N/A,FALSE,"ACTIVO - hoja 2";#N/A,#N/A,FALSE,"PASIVO - hoja 1";#N/A,#N/A,FALSE,"PASIVO - hoja 2";#N/A,#N/A,FALSE,"GASTOS - hoja 1 ";#N/A,#N/A,FALSE,"GASTOS - hoja 2";#N/A,#N/A,FALSE,"INGRESOS - hoja 1 ";#N/A,#N/A,FALSE,"INGRESOS - hoja 2"}</definedName>
    <definedName name="wrn.Japan_Capers_Ed._.Pub." localSheetId="10" hidden="1">{"Japan_Capers_Ed_Pub",#N/A,FALSE,"DI 2 YEAR MASTER SCHEDULE"}</definedName>
    <definedName name="wrn.Japan_Capers_Ed._.Pub." localSheetId="11" hidden="1">{"Japan_Capers_Ed_Pub",#N/A,FALSE,"DI 2 YEAR MASTER SCHEDULE"}</definedName>
    <definedName name="wrn.Japan_Capers_Ed._.Pub." localSheetId="1" hidden="1">{"Japan_Capers_Ed_Pub",#N/A,FALSE,"DI 2 YEAR MASTER SCHEDULE"}</definedName>
    <definedName name="wrn.Japan_Capers_Ed._.Pub." localSheetId="4" hidden="1">{"Japan_Capers_Ed_Pub",#N/A,FALSE,"DI 2 YEAR MASTER SCHEDULE"}</definedName>
    <definedName name="wrn.Japan_Capers_Ed._.Pub." localSheetId="5" hidden="1">{"Japan_Capers_Ed_Pub",#N/A,FALSE,"DI 2 YEAR MASTER SCHEDULE"}</definedName>
    <definedName name="wrn.Japan_Capers_Ed._.Pub." localSheetId="6" hidden="1">{"Japan_Capers_Ed_Pub",#N/A,FALSE,"DI 2 YEAR MASTER SCHEDULE"}</definedName>
    <definedName name="wrn.Japan_Capers_Ed._.Pub." localSheetId="7" hidden="1">{"Japan_Capers_Ed_Pub",#N/A,FALSE,"DI 2 YEAR MASTER SCHEDULE"}</definedName>
    <definedName name="wrn.Japan_Capers_Ed._.Pub." localSheetId="12" hidden="1">{"Japan_Capers_Ed_Pub",#N/A,FALSE,"DI 2 YEAR MASTER SCHEDULE"}</definedName>
    <definedName name="wrn.Japan_Capers_Ed._.Pub." localSheetId="13" hidden="1">{"Japan_Capers_Ed_Pub",#N/A,FALSE,"DI 2 YEAR MASTER SCHEDULE"}</definedName>
    <definedName name="wrn.Japan_Capers_Ed._.Pub." hidden="1">{"Japan_Capers_Ed_Pub",#N/A,FALSE,"DI 2 YEAR MASTER SCHEDULE"}</definedName>
    <definedName name="wrn.Japan_Capers_Ed._.Pub._1" localSheetId="10" hidden="1">{"Japan_Capers_Ed_Pub",#N/A,FALSE,"DI 2 YEAR MASTER SCHEDULE"}</definedName>
    <definedName name="wrn.Japan_Capers_Ed._.Pub._1" localSheetId="11" hidden="1">{"Japan_Capers_Ed_Pub",#N/A,FALSE,"DI 2 YEAR MASTER SCHEDULE"}</definedName>
    <definedName name="wrn.Japan_Capers_Ed._.Pub._1" localSheetId="4" hidden="1">{"Japan_Capers_Ed_Pub",#N/A,FALSE,"DI 2 YEAR MASTER SCHEDULE"}</definedName>
    <definedName name="wrn.Japan_Capers_Ed._.Pub._1" localSheetId="5" hidden="1">{"Japan_Capers_Ed_Pub",#N/A,FALSE,"DI 2 YEAR MASTER SCHEDULE"}</definedName>
    <definedName name="wrn.Japan_Capers_Ed._.Pub._1" localSheetId="6" hidden="1">{"Japan_Capers_Ed_Pub",#N/A,FALSE,"DI 2 YEAR MASTER SCHEDULE"}</definedName>
    <definedName name="wrn.Japan_Capers_Ed._.Pub._1" localSheetId="7" hidden="1">{"Japan_Capers_Ed_Pub",#N/A,FALSE,"DI 2 YEAR MASTER SCHEDULE"}</definedName>
    <definedName name="wrn.Japan_Capers_Ed._.Pub._1" localSheetId="12" hidden="1">{"Japan_Capers_Ed_Pub",#N/A,FALSE,"DI 2 YEAR MASTER SCHEDULE"}</definedName>
    <definedName name="wrn.Japan_Capers_Ed._.Pub._1" localSheetId="13" hidden="1">{"Japan_Capers_Ed_Pub",#N/A,FALSE,"DI 2 YEAR MASTER SCHEDULE"}</definedName>
    <definedName name="wrn.Japan_Capers_Ed._.Pub._1" hidden="1">{"Japan_Capers_Ed_Pub",#N/A,FALSE,"DI 2 YEAR MASTER SCHEDULE"}</definedName>
    <definedName name="wrn.Priority._.list." localSheetId="10" hidden="1">{#N/A,#N/A,FALSE,"DI 2 YEAR MASTER SCHEDULE"}</definedName>
    <definedName name="wrn.Priority._.list." localSheetId="11" hidden="1">{#N/A,#N/A,FALSE,"DI 2 YEAR MASTER SCHEDULE"}</definedName>
    <definedName name="wrn.Priority._.list." localSheetId="1" hidden="1">{#N/A,#N/A,FALSE,"DI 2 YEAR MASTER SCHEDULE"}</definedName>
    <definedName name="wrn.Priority._.list." localSheetId="4" hidden="1">{#N/A,#N/A,FALSE,"DI 2 YEAR MASTER SCHEDULE"}</definedName>
    <definedName name="wrn.Priority._.list." localSheetId="5" hidden="1">{#N/A,#N/A,FALSE,"DI 2 YEAR MASTER SCHEDULE"}</definedName>
    <definedName name="wrn.Priority._.list." localSheetId="6" hidden="1">{#N/A,#N/A,FALSE,"DI 2 YEAR MASTER SCHEDULE"}</definedName>
    <definedName name="wrn.Priority._.list." localSheetId="7" hidden="1">{#N/A,#N/A,FALSE,"DI 2 YEAR MASTER SCHEDULE"}</definedName>
    <definedName name="wrn.Priority._.list." localSheetId="12" hidden="1">{#N/A,#N/A,FALSE,"DI 2 YEAR MASTER SCHEDULE"}</definedName>
    <definedName name="wrn.Priority._.list." localSheetId="13" hidden="1">{#N/A,#N/A,FALSE,"DI 2 YEAR MASTER SCHEDULE"}</definedName>
    <definedName name="wrn.Priority._.list." hidden="1">{#N/A,#N/A,FALSE,"DI 2 YEAR MASTER SCHEDULE"}</definedName>
    <definedName name="wrn.Priority._.list._1" localSheetId="10" hidden="1">{#N/A,#N/A,FALSE,"DI 2 YEAR MASTER SCHEDULE"}</definedName>
    <definedName name="wrn.Priority._.list._1" localSheetId="11" hidden="1">{#N/A,#N/A,FALSE,"DI 2 YEAR MASTER SCHEDULE"}</definedName>
    <definedName name="wrn.Priority._.list._1" localSheetId="4" hidden="1">{#N/A,#N/A,FALSE,"DI 2 YEAR MASTER SCHEDULE"}</definedName>
    <definedName name="wrn.Priority._.list._1" localSheetId="5" hidden="1">{#N/A,#N/A,FALSE,"DI 2 YEAR MASTER SCHEDULE"}</definedName>
    <definedName name="wrn.Priority._.list._1" localSheetId="6" hidden="1">{#N/A,#N/A,FALSE,"DI 2 YEAR MASTER SCHEDULE"}</definedName>
    <definedName name="wrn.Priority._.list._1" localSheetId="7" hidden="1">{#N/A,#N/A,FALSE,"DI 2 YEAR MASTER SCHEDULE"}</definedName>
    <definedName name="wrn.Priority._.list._1" localSheetId="12" hidden="1">{#N/A,#N/A,FALSE,"DI 2 YEAR MASTER SCHEDULE"}</definedName>
    <definedName name="wrn.Priority._.list._1" localSheetId="13" hidden="1">{#N/A,#N/A,FALSE,"DI 2 YEAR MASTER SCHEDULE"}</definedName>
    <definedName name="wrn.Priority._.list._1" hidden="1">{#N/A,#N/A,FALSE,"DI 2 YEAR MASTER SCHEDULE"}</definedName>
    <definedName name="wrn.Prjcted._.Mnthly._.Qtys." localSheetId="10" hidden="1">{#N/A,#N/A,FALSE,"PRJCTED MNTHLY QTY's"}</definedName>
    <definedName name="wrn.Prjcted._.Mnthly._.Qtys." localSheetId="11" hidden="1">{#N/A,#N/A,FALSE,"PRJCTED MNTHLY QTY's"}</definedName>
    <definedName name="wrn.Prjcted._.Mnthly._.Qtys." localSheetId="1" hidden="1">{#N/A,#N/A,FALSE,"PRJCTED MNTHLY QTY's"}</definedName>
    <definedName name="wrn.Prjcted._.Mnthly._.Qtys." localSheetId="4" hidden="1">{#N/A,#N/A,FALSE,"PRJCTED MNTHLY QTY's"}</definedName>
    <definedName name="wrn.Prjcted._.Mnthly._.Qtys." localSheetId="5" hidden="1">{#N/A,#N/A,FALSE,"PRJCTED MNTHLY QTY's"}</definedName>
    <definedName name="wrn.Prjcted._.Mnthly._.Qtys." localSheetId="6" hidden="1">{#N/A,#N/A,FALSE,"PRJCTED MNTHLY QTY's"}</definedName>
    <definedName name="wrn.Prjcted._.Mnthly._.Qtys." localSheetId="7" hidden="1">{#N/A,#N/A,FALSE,"PRJCTED MNTHLY QTY's"}</definedName>
    <definedName name="wrn.Prjcted._.Mnthly._.Qtys." localSheetId="12" hidden="1">{#N/A,#N/A,FALSE,"PRJCTED MNTHLY QTY's"}</definedName>
    <definedName name="wrn.Prjcted._.Mnthly._.Qtys." localSheetId="13" hidden="1">{#N/A,#N/A,FALSE,"PRJCTED MNTHLY QTY's"}</definedName>
    <definedName name="wrn.Prjcted._.Mnthly._.Qtys." hidden="1">{#N/A,#N/A,FALSE,"PRJCTED MNTHLY QTY's"}</definedName>
    <definedName name="wrn.Prjcted._.Mnthly._.Qtys._1" localSheetId="10" hidden="1">{#N/A,#N/A,FALSE,"PRJCTED MNTHLY QTY's"}</definedName>
    <definedName name="wrn.Prjcted._.Mnthly._.Qtys._1" localSheetId="11" hidden="1">{#N/A,#N/A,FALSE,"PRJCTED MNTHLY QTY's"}</definedName>
    <definedName name="wrn.Prjcted._.Mnthly._.Qtys._1" localSheetId="4" hidden="1">{#N/A,#N/A,FALSE,"PRJCTED MNTHLY QTY's"}</definedName>
    <definedName name="wrn.Prjcted._.Mnthly._.Qtys._1" localSheetId="5" hidden="1">{#N/A,#N/A,FALSE,"PRJCTED MNTHLY QTY's"}</definedName>
    <definedName name="wrn.Prjcted._.Mnthly._.Qtys._1" localSheetId="6" hidden="1">{#N/A,#N/A,FALSE,"PRJCTED MNTHLY QTY's"}</definedName>
    <definedName name="wrn.Prjcted._.Mnthly._.Qtys._1" localSheetId="7" hidden="1">{#N/A,#N/A,FALSE,"PRJCTED MNTHLY QTY's"}</definedName>
    <definedName name="wrn.Prjcted._.Mnthly._.Qtys._1" localSheetId="12" hidden="1">{#N/A,#N/A,FALSE,"PRJCTED MNTHLY QTY's"}</definedName>
    <definedName name="wrn.Prjcted._.Mnthly._.Qtys._1" localSheetId="13" hidden="1">{#N/A,#N/A,FALSE,"PRJCTED MNTHLY QTY's"}</definedName>
    <definedName name="wrn.Prjcted._.Mnthly._.Qtys._1" hidden="1">{#N/A,#N/A,FALSE,"PRJCTED MNTHLY QTY's"}</definedName>
    <definedName name="wrn.Prjcted._.Qtrly._.Dollars." localSheetId="10" hidden="1">{#N/A,#N/A,FALSE,"PRJCTED QTRLY $'s"}</definedName>
    <definedName name="wrn.Prjcted._.Qtrly._.Dollars." localSheetId="11" hidden="1">{#N/A,#N/A,FALSE,"PRJCTED QTRLY $'s"}</definedName>
    <definedName name="wrn.Prjcted._.Qtrly._.Dollars." localSheetId="1" hidden="1">{#N/A,#N/A,FALSE,"PRJCTED QTRLY $'s"}</definedName>
    <definedName name="wrn.Prjcted._.Qtrly._.Dollars." localSheetId="4" hidden="1">{#N/A,#N/A,FALSE,"PRJCTED QTRLY $'s"}</definedName>
    <definedName name="wrn.Prjcted._.Qtrly._.Dollars." localSheetId="5" hidden="1">{#N/A,#N/A,FALSE,"PRJCTED QTRLY $'s"}</definedName>
    <definedName name="wrn.Prjcted._.Qtrly._.Dollars." localSheetId="6" hidden="1">{#N/A,#N/A,FALSE,"PRJCTED QTRLY $'s"}</definedName>
    <definedName name="wrn.Prjcted._.Qtrly._.Dollars." localSheetId="7" hidden="1">{#N/A,#N/A,FALSE,"PRJCTED QTRLY $'s"}</definedName>
    <definedName name="wrn.Prjcted._.Qtrly._.Dollars." localSheetId="12" hidden="1">{#N/A,#N/A,FALSE,"PRJCTED QTRLY $'s"}</definedName>
    <definedName name="wrn.Prjcted._.Qtrly._.Dollars." localSheetId="13" hidden="1">{#N/A,#N/A,FALSE,"PRJCTED QTRLY $'s"}</definedName>
    <definedName name="wrn.Prjcted._.Qtrly._.Dollars." hidden="1">{#N/A,#N/A,FALSE,"PRJCTED QTRLY $'s"}</definedName>
    <definedName name="wrn.Prjcted._.Qtrly._.Dollars._1" localSheetId="10" hidden="1">{#N/A,#N/A,FALSE,"PRJCTED QTRLY $'s"}</definedName>
    <definedName name="wrn.Prjcted._.Qtrly._.Dollars._1" localSheetId="11" hidden="1">{#N/A,#N/A,FALSE,"PRJCTED QTRLY $'s"}</definedName>
    <definedName name="wrn.Prjcted._.Qtrly._.Dollars._1" localSheetId="4" hidden="1">{#N/A,#N/A,FALSE,"PRJCTED QTRLY $'s"}</definedName>
    <definedName name="wrn.Prjcted._.Qtrly._.Dollars._1" localSheetId="5" hidden="1">{#N/A,#N/A,FALSE,"PRJCTED QTRLY $'s"}</definedName>
    <definedName name="wrn.Prjcted._.Qtrly._.Dollars._1" localSheetId="6" hidden="1">{#N/A,#N/A,FALSE,"PRJCTED QTRLY $'s"}</definedName>
    <definedName name="wrn.Prjcted._.Qtrly._.Dollars._1" localSheetId="7" hidden="1">{#N/A,#N/A,FALSE,"PRJCTED QTRLY $'s"}</definedName>
    <definedName name="wrn.Prjcted._.Qtrly._.Dollars._1" localSheetId="12" hidden="1">{#N/A,#N/A,FALSE,"PRJCTED QTRLY $'s"}</definedName>
    <definedName name="wrn.Prjcted._.Qtrly._.Dollars._1" localSheetId="13" hidden="1">{#N/A,#N/A,FALSE,"PRJCTED QTRLY $'s"}</definedName>
    <definedName name="wrn.Prjcted._.Qtrly._.Dollars._1" hidden="1">{#N/A,#N/A,FALSE,"PRJCTED QTRLY $'s"}</definedName>
    <definedName name="wrn.Prjcted._.Qtrly._.Qtys." localSheetId="10" hidden="1">{#N/A,#N/A,FALSE,"PRJCTED QTRLY QTY's"}</definedName>
    <definedName name="wrn.Prjcted._.Qtrly._.Qtys." localSheetId="11" hidden="1">{#N/A,#N/A,FALSE,"PRJCTED QTRLY QTY's"}</definedName>
    <definedName name="wrn.Prjcted._.Qtrly._.Qtys." localSheetId="1" hidden="1">{#N/A,#N/A,FALSE,"PRJCTED QTRLY QTY's"}</definedName>
    <definedName name="wrn.Prjcted._.Qtrly._.Qtys." localSheetId="4" hidden="1">{#N/A,#N/A,FALSE,"PRJCTED QTRLY QTY's"}</definedName>
    <definedName name="wrn.Prjcted._.Qtrly._.Qtys." localSheetId="5" hidden="1">{#N/A,#N/A,FALSE,"PRJCTED QTRLY QTY's"}</definedName>
    <definedName name="wrn.Prjcted._.Qtrly._.Qtys." localSheetId="6" hidden="1">{#N/A,#N/A,FALSE,"PRJCTED QTRLY QTY's"}</definedName>
    <definedName name="wrn.Prjcted._.Qtrly._.Qtys." localSheetId="7" hidden="1">{#N/A,#N/A,FALSE,"PRJCTED QTRLY QTY's"}</definedName>
    <definedName name="wrn.Prjcted._.Qtrly._.Qtys." localSheetId="12" hidden="1">{#N/A,#N/A,FALSE,"PRJCTED QTRLY QTY's"}</definedName>
    <definedName name="wrn.Prjcted._.Qtrly._.Qtys." localSheetId="13" hidden="1">{#N/A,#N/A,FALSE,"PRJCTED QTRLY QTY's"}</definedName>
    <definedName name="wrn.Prjcted._.Qtrly._.Qtys." hidden="1">{#N/A,#N/A,FALSE,"PRJCTED QTRLY QTY's"}</definedName>
    <definedName name="wrn.Prjcted._.Qtrly._.Qtys._1" localSheetId="10" hidden="1">{#N/A,#N/A,FALSE,"PRJCTED QTRLY QTY's"}</definedName>
    <definedName name="wrn.Prjcted._.Qtrly._.Qtys._1" localSheetId="11" hidden="1">{#N/A,#N/A,FALSE,"PRJCTED QTRLY QTY's"}</definedName>
    <definedName name="wrn.Prjcted._.Qtrly._.Qtys._1" localSheetId="4" hidden="1">{#N/A,#N/A,FALSE,"PRJCTED QTRLY QTY's"}</definedName>
    <definedName name="wrn.Prjcted._.Qtrly._.Qtys._1" localSheetId="5" hidden="1">{#N/A,#N/A,FALSE,"PRJCTED QTRLY QTY's"}</definedName>
    <definedName name="wrn.Prjcted._.Qtrly._.Qtys._1" localSheetId="6" hidden="1">{#N/A,#N/A,FALSE,"PRJCTED QTRLY QTY's"}</definedName>
    <definedName name="wrn.Prjcted._.Qtrly._.Qtys._1" localSheetId="7" hidden="1">{#N/A,#N/A,FALSE,"PRJCTED QTRLY QTY's"}</definedName>
    <definedName name="wrn.Prjcted._.Qtrly._.Qtys._1" localSheetId="12" hidden="1">{#N/A,#N/A,FALSE,"PRJCTED QTRLY QTY's"}</definedName>
    <definedName name="wrn.Prjcted._.Qtrly._.Qtys._1" localSheetId="13" hidden="1">{#N/A,#N/A,FALSE,"PRJCTED QTRLY QTY's"}</definedName>
    <definedName name="wrn.Prjcted._.Qtrly._.Qtys._1" hidden="1">{#N/A,#N/A,FALSE,"PRJCTED QTRLY QTY's"}</definedName>
    <definedName name="wvu.CapersView." localSheetId="1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6"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7"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_1" localSheetId="1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_1" localSheetId="1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_1" localSheetId="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_1"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_1" localSheetId="6"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_1" localSheetId="7"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_1" localSheetId="1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_1" localSheetId="1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_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_1"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_1" localSheetId="1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_1"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_1"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_1" localSheetId="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_1"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_1" localSheetId="1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_1" localSheetId="1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_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1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6"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7"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_1" localSheetId="1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_1" localSheetId="1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_1" localSheetId="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_1"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_1" localSheetId="6"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_1" localSheetId="7"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_1" localSheetId="1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_1" localSheetId="1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_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10" hidden="1">{#N/A,#N/A,FALSE,"DI 2 YEAR MASTER SCHEDULE"}</definedName>
    <definedName name="x" localSheetId="11" hidden="1">{#N/A,#N/A,FALSE,"DI 2 YEAR MASTER SCHEDULE"}</definedName>
    <definedName name="x" localSheetId="1" hidden="1">{#N/A,#N/A,FALSE,"DI 2 YEAR MASTER SCHEDULE"}</definedName>
    <definedName name="x" localSheetId="4" hidden="1">{#N/A,#N/A,FALSE,"DI 2 YEAR MASTER SCHEDULE"}</definedName>
    <definedName name="x" localSheetId="5" hidden="1">{#N/A,#N/A,FALSE,"DI 2 YEAR MASTER SCHEDULE"}</definedName>
    <definedName name="x" localSheetId="6" hidden="1">{#N/A,#N/A,FALSE,"DI 2 YEAR MASTER SCHEDULE"}</definedName>
    <definedName name="x" localSheetId="7" hidden="1">{#N/A,#N/A,FALSE,"DI 2 YEAR MASTER SCHEDULE"}</definedName>
    <definedName name="x" localSheetId="12" hidden="1">{#N/A,#N/A,FALSE,"DI 2 YEAR MASTER SCHEDULE"}</definedName>
    <definedName name="x" localSheetId="13" hidden="1">{#N/A,#N/A,FALSE,"DI 2 YEAR MASTER SCHEDULE"}</definedName>
    <definedName name="x" hidden="1">{#N/A,#N/A,FALSE,"DI 2 YEAR MASTER SCHEDULE"}</definedName>
    <definedName name="x_1" localSheetId="10" hidden="1">{#N/A,#N/A,FALSE,"DI 2 YEAR MASTER SCHEDULE"}</definedName>
    <definedName name="x_1" localSheetId="11" hidden="1">{#N/A,#N/A,FALSE,"DI 2 YEAR MASTER SCHEDULE"}</definedName>
    <definedName name="x_1" localSheetId="4" hidden="1">{#N/A,#N/A,FALSE,"DI 2 YEAR MASTER SCHEDULE"}</definedName>
    <definedName name="x_1" localSheetId="5" hidden="1">{#N/A,#N/A,FALSE,"DI 2 YEAR MASTER SCHEDULE"}</definedName>
    <definedName name="x_1" localSheetId="6" hidden="1">{#N/A,#N/A,FALSE,"DI 2 YEAR MASTER SCHEDULE"}</definedName>
    <definedName name="x_1" localSheetId="7" hidden="1">{#N/A,#N/A,FALSE,"DI 2 YEAR MASTER SCHEDULE"}</definedName>
    <definedName name="x_1" localSheetId="12" hidden="1">{#N/A,#N/A,FALSE,"DI 2 YEAR MASTER SCHEDULE"}</definedName>
    <definedName name="x_1" localSheetId="13" hidden="1">{#N/A,#N/A,FALSE,"DI 2 YEAR MASTER SCHEDULE"}</definedName>
    <definedName name="x_1" hidden="1">{#N/A,#N/A,FALSE,"DI 2 YEAR MASTER SCHEDULE"}</definedName>
    <definedName name="y"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_1" localSheetId="1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_1" localSheetId="1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_1"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_1"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_1" localSheetId="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_1" localSheetId="7"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_1" localSheetId="1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_1" localSheetId="1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_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10" hidden="1">{#N/A,#N/A,FALSE,"DI 2 YEAR MASTER SCHEDULE"}</definedName>
    <definedName name="z" localSheetId="11" hidden="1">{#N/A,#N/A,FALSE,"DI 2 YEAR MASTER SCHEDULE"}</definedName>
    <definedName name="z" localSheetId="1" hidden="1">{#N/A,#N/A,FALSE,"DI 2 YEAR MASTER SCHEDULE"}</definedName>
    <definedName name="z" localSheetId="4" hidden="1">{#N/A,#N/A,FALSE,"DI 2 YEAR MASTER SCHEDULE"}</definedName>
    <definedName name="z" localSheetId="5" hidden="1">{#N/A,#N/A,FALSE,"DI 2 YEAR MASTER SCHEDULE"}</definedName>
    <definedName name="z" localSheetId="6" hidden="1">{#N/A,#N/A,FALSE,"DI 2 YEAR MASTER SCHEDULE"}</definedName>
    <definedName name="z" localSheetId="7" hidden="1">{#N/A,#N/A,FALSE,"DI 2 YEAR MASTER SCHEDULE"}</definedName>
    <definedName name="z" localSheetId="12" hidden="1">{#N/A,#N/A,FALSE,"DI 2 YEAR MASTER SCHEDULE"}</definedName>
    <definedName name="z" localSheetId="13" hidden="1">{#N/A,#N/A,FALSE,"DI 2 YEAR MASTER SCHEDULE"}</definedName>
    <definedName name="z" hidden="1">{#N/A,#N/A,FALSE,"DI 2 YEAR MASTER SCHEDULE"}</definedName>
    <definedName name="z_1" localSheetId="10" hidden="1">{#N/A,#N/A,FALSE,"DI 2 YEAR MASTER SCHEDULE"}</definedName>
    <definedName name="z_1" localSheetId="11" hidden="1">{#N/A,#N/A,FALSE,"DI 2 YEAR MASTER SCHEDULE"}</definedName>
    <definedName name="z_1" localSheetId="4" hidden="1">{#N/A,#N/A,FALSE,"DI 2 YEAR MASTER SCHEDULE"}</definedName>
    <definedName name="z_1" localSheetId="5" hidden="1">{#N/A,#N/A,FALSE,"DI 2 YEAR MASTER SCHEDULE"}</definedName>
    <definedName name="z_1" localSheetId="6" hidden="1">{#N/A,#N/A,FALSE,"DI 2 YEAR MASTER SCHEDULE"}</definedName>
    <definedName name="z_1" localSheetId="7" hidden="1">{#N/A,#N/A,FALSE,"DI 2 YEAR MASTER SCHEDULE"}</definedName>
    <definedName name="z_1" localSheetId="12" hidden="1">{#N/A,#N/A,FALSE,"DI 2 YEAR MASTER SCHEDULE"}</definedName>
    <definedName name="z_1" localSheetId="13" hidden="1">{#N/A,#N/A,FALSE,"DI 2 YEAR MASTER SCHEDULE"}</definedName>
    <definedName name="z_1" hidden="1">{#N/A,#N/A,FALSE,"DI 2 YEAR MASTER SCHEDULE"}</definedName>
    <definedName name="Z_9A428CE1_B4D9_11D0_A8AA_0000C071AEE7_.wvu.Cols" hidden="1">#REF!,#REF!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20" l="1"/>
  <c r="A6" i="38"/>
  <c r="A4" i="38"/>
  <c r="A3" i="38"/>
  <c r="A2" i="38"/>
  <c r="A6" i="37"/>
  <c r="A4" i="37"/>
  <c r="A3" i="37"/>
  <c r="A2" i="37"/>
  <c r="A6" i="36"/>
  <c r="A4" i="36"/>
  <c r="A3" i="36"/>
  <c r="A2" i="36"/>
  <c r="A6" i="35"/>
  <c r="A4" i="35"/>
  <c r="A3" i="35"/>
  <c r="A2" i="35"/>
  <c r="A6" i="32"/>
  <c r="A4" i="32"/>
  <c r="A3" i="32"/>
  <c r="A2" i="32"/>
  <c r="A3" i="34"/>
  <c r="A3" i="21"/>
  <c r="F18" i="22" l="1"/>
  <c r="F19" i="22"/>
  <c r="A4" i="34"/>
  <c r="A6" i="34"/>
  <c r="A2" i="34"/>
  <c r="A6" i="21" l="1"/>
  <c r="A4" i="21"/>
  <c r="A2" i="21"/>
  <c r="K107" i="8" l="1"/>
  <c r="A6" i="26" l="1"/>
  <c r="A4" i="26"/>
  <c r="A3" i="26"/>
  <c r="A2" i="26"/>
  <c r="A6" i="25"/>
  <c r="A4" i="25"/>
  <c r="A3" i="25"/>
  <c r="A2" i="25"/>
  <c r="Z8" i="21" l="1"/>
  <c r="W8" i="21"/>
  <c r="T8" i="21"/>
  <c r="AA8" i="21" l="1"/>
  <c r="C8" i="21" s="1"/>
  <c r="D8" i="21" s="1"/>
  <c r="F17" i="22" l="1"/>
  <c r="F9" i="22"/>
  <c r="A6" i="22"/>
  <c r="A4" i="22"/>
  <c r="A3" i="22"/>
  <c r="A2" i="22"/>
  <c r="A3" i="5"/>
  <c r="A3" i="8"/>
  <c r="F23" i="22"/>
  <c r="F22" i="22"/>
  <c r="F20" i="22"/>
  <c r="F16" i="22"/>
  <c r="F15" i="22"/>
  <c r="F14" i="22"/>
  <c r="F13" i="22"/>
  <c r="F12" i="22"/>
  <c r="F11" i="22"/>
  <c r="F10" i="22"/>
  <c r="AC507" i="21" l="1"/>
  <c r="AD507" i="21" s="1"/>
  <c r="Z507" i="21"/>
  <c r="W507" i="21"/>
  <c r="T507" i="21"/>
  <c r="AC506" i="21"/>
  <c r="AD506" i="21" s="1"/>
  <c r="Z506" i="21"/>
  <c r="W506" i="21"/>
  <c r="T506" i="21"/>
  <c r="AC505" i="21"/>
  <c r="AD505" i="21" s="1"/>
  <c r="Z505" i="21"/>
  <c r="W505" i="21"/>
  <c r="T505" i="21"/>
  <c r="AC504" i="21"/>
  <c r="AD504" i="21" s="1"/>
  <c r="Z504" i="21"/>
  <c r="W504" i="21"/>
  <c r="T504" i="21"/>
  <c r="AC503" i="21"/>
  <c r="AD503" i="21" s="1"/>
  <c r="Z503" i="21"/>
  <c r="W503" i="21"/>
  <c r="T503" i="21"/>
  <c r="AC502" i="21"/>
  <c r="AD502" i="21" s="1"/>
  <c r="Z502" i="21"/>
  <c r="W502" i="21"/>
  <c r="T502" i="21"/>
  <c r="AC501" i="21"/>
  <c r="AD501" i="21" s="1"/>
  <c r="Z501" i="21"/>
  <c r="W501" i="21"/>
  <c r="T501" i="21"/>
  <c r="AC500" i="21"/>
  <c r="AD500" i="21" s="1"/>
  <c r="Z500" i="21"/>
  <c r="W500" i="21"/>
  <c r="T500" i="21"/>
  <c r="AC499" i="21"/>
  <c r="AD499" i="21" s="1"/>
  <c r="Z499" i="21"/>
  <c r="W499" i="21"/>
  <c r="T499" i="21"/>
  <c r="AC498" i="21"/>
  <c r="AD498" i="21" s="1"/>
  <c r="Z498" i="21"/>
  <c r="W498" i="21"/>
  <c r="T498" i="21"/>
  <c r="AC497" i="21"/>
  <c r="AD497" i="21" s="1"/>
  <c r="Z497" i="21"/>
  <c r="W497" i="21"/>
  <c r="T497" i="21"/>
  <c r="AC496" i="21"/>
  <c r="AD496" i="21" s="1"/>
  <c r="Z496" i="21"/>
  <c r="W496" i="21"/>
  <c r="T496" i="21"/>
  <c r="AC495" i="21"/>
  <c r="AD495" i="21" s="1"/>
  <c r="Z495" i="21"/>
  <c r="W495" i="21"/>
  <c r="T495" i="21"/>
  <c r="AC494" i="21"/>
  <c r="AD494" i="21" s="1"/>
  <c r="Z494" i="21"/>
  <c r="W494" i="21"/>
  <c r="T494" i="21"/>
  <c r="AC493" i="21"/>
  <c r="AD493" i="21" s="1"/>
  <c r="Z493" i="21"/>
  <c r="W493" i="21"/>
  <c r="T493" i="21"/>
  <c r="AC492" i="21"/>
  <c r="AD492" i="21" s="1"/>
  <c r="Z492" i="21"/>
  <c r="W492" i="21"/>
  <c r="T492" i="21"/>
  <c r="AC491" i="21"/>
  <c r="AD491" i="21" s="1"/>
  <c r="Z491" i="21"/>
  <c r="W491" i="21"/>
  <c r="T491" i="21"/>
  <c r="AC490" i="21"/>
  <c r="AD490" i="21" s="1"/>
  <c r="Z490" i="21"/>
  <c r="W490" i="21"/>
  <c r="T490" i="21"/>
  <c r="AC489" i="21"/>
  <c r="AD489" i="21" s="1"/>
  <c r="Z489" i="21"/>
  <c r="W489" i="21"/>
  <c r="T489" i="21"/>
  <c r="AC488" i="21"/>
  <c r="AD488" i="21" s="1"/>
  <c r="Z488" i="21"/>
  <c r="W488" i="21"/>
  <c r="T488" i="21"/>
  <c r="AC487" i="21"/>
  <c r="AD487" i="21" s="1"/>
  <c r="Z487" i="21"/>
  <c r="W487" i="21"/>
  <c r="T487" i="21"/>
  <c r="AC486" i="21"/>
  <c r="AD486" i="21" s="1"/>
  <c r="Z486" i="21"/>
  <c r="W486" i="21"/>
  <c r="T486" i="21"/>
  <c r="AC485" i="21"/>
  <c r="AD485" i="21" s="1"/>
  <c r="Z485" i="21"/>
  <c r="W485" i="21"/>
  <c r="T485" i="21"/>
  <c r="AC484" i="21"/>
  <c r="AD484" i="21" s="1"/>
  <c r="Z484" i="21"/>
  <c r="W484" i="21"/>
  <c r="T484" i="21"/>
  <c r="AC483" i="21"/>
  <c r="AD483" i="21" s="1"/>
  <c r="Z483" i="21"/>
  <c r="W483" i="21"/>
  <c r="T483" i="21"/>
  <c r="AC482" i="21"/>
  <c r="AD482" i="21" s="1"/>
  <c r="Z482" i="21"/>
  <c r="W482" i="21"/>
  <c r="T482" i="21"/>
  <c r="AC481" i="21"/>
  <c r="AD481" i="21" s="1"/>
  <c r="Z481" i="21"/>
  <c r="W481" i="21"/>
  <c r="T481" i="21"/>
  <c r="AC480" i="21"/>
  <c r="AD480" i="21" s="1"/>
  <c r="Z480" i="21"/>
  <c r="W480" i="21"/>
  <c r="T480" i="21"/>
  <c r="AC479" i="21"/>
  <c r="AD479" i="21" s="1"/>
  <c r="Z479" i="21"/>
  <c r="W479" i="21"/>
  <c r="T479" i="21"/>
  <c r="AC478" i="21"/>
  <c r="AD478" i="21" s="1"/>
  <c r="Z478" i="21"/>
  <c r="W478" i="21"/>
  <c r="T478" i="21"/>
  <c r="AC477" i="21"/>
  <c r="AD477" i="21" s="1"/>
  <c r="Z477" i="21"/>
  <c r="W477" i="21"/>
  <c r="T477" i="21"/>
  <c r="AC476" i="21"/>
  <c r="AD476" i="21" s="1"/>
  <c r="Z476" i="21"/>
  <c r="W476" i="21"/>
  <c r="T476" i="21"/>
  <c r="AC475" i="21"/>
  <c r="AD475" i="21" s="1"/>
  <c r="Z475" i="21"/>
  <c r="W475" i="21"/>
  <c r="T475" i="21"/>
  <c r="AC474" i="21"/>
  <c r="AD474" i="21" s="1"/>
  <c r="Z474" i="21"/>
  <c r="W474" i="21"/>
  <c r="T474" i="21"/>
  <c r="AC473" i="21"/>
  <c r="AD473" i="21" s="1"/>
  <c r="Z473" i="21"/>
  <c r="W473" i="21"/>
  <c r="T473" i="21"/>
  <c r="AC472" i="21"/>
  <c r="AD472" i="21" s="1"/>
  <c r="Z472" i="21"/>
  <c r="W472" i="21"/>
  <c r="T472" i="21"/>
  <c r="AC471" i="21"/>
  <c r="AD471" i="21" s="1"/>
  <c r="Z471" i="21"/>
  <c r="W471" i="21"/>
  <c r="T471" i="21"/>
  <c r="AC470" i="21"/>
  <c r="AD470" i="21" s="1"/>
  <c r="Z470" i="21"/>
  <c r="W470" i="21"/>
  <c r="T470" i="21"/>
  <c r="AC469" i="21"/>
  <c r="AD469" i="21" s="1"/>
  <c r="Z469" i="21"/>
  <c r="W469" i="21"/>
  <c r="T469" i="21"/>
  <c r="AC468" i="21"/>
  <c r="AD468" i="21" s="1"/>
  <c r="Z468" i="21"/>
  <c r="W468" i="21"/>
  <c r="T468" i="21"/>
  <c r="AC467" i="21"/>
  <c r="AD467" i="21" s="1"/>
  <c r="Z467" i="21"/>
  <c r="W467" i="21"/>
  <c r="T467" i="21"/>
  <c r="AC466" i="21"/>
  <c r="AD466" i="21" s="1"/>
  <c r="Z466" i="21"/>
  <c r="W466" i="21"/>
  <c r="T466" i="21"/>
  <c r="AC465" i="21"/>
  <c r="AD465" i="21" s="1"/>
  <c r="Z465" i="21"/>
  <c r="W465" i="21"/>
  <c r="T465" i="21"/>
  <c r="AC464" i="21"/>
  <c r="AD464" i="21" s="1"/>
  <c r="Z464" i="21"/>
  <c r="W464" i="21"/>
  <c r="T464" i="21"/>
  <c r="AC463" i="21"/>
  <c r="AD463" i="21" s="1"/>
  <c r="Z463" i="21"/>
  <c r="W463" i="21"/>
  <c r="T463" i="21"/>
  <c r="AC462" i="21"/>
  <c r="AD462" i="21" s="1"/>
  <c r="Z462" i="21"/>
  <c r="W462" i="21"/>
  <c r="T462" i="21"/>
  <c r="AC461" i="21"/>
  <c r="AD461" i="21" s="1"/>
  <c r="Z461" i="21"/>
  <c r="W461" i="21"/>
  <c r="T461" i="21"/>
  <c r="AC460" i="21"/>
  <c r="AD460" i="21" s="1"/>
  <c r="Z460" i="21"/>
  <c r="W460" i="21"/>
  <c r="T460" i="21"/>
  <c r="AC459" i="21"/>
  <c r="AD459" i="21" s="1"/>
  <c r="Z459" i="21"/>
  <c r="W459" i="21"/>
  <c r="T459" i="21"/>
  <c r="AC458" i="21"/>
  <c r="AD458" i="21" s="1"/>
  <c r="Z458" i="21"/>
  <c r="W458" i="21"/>
  <c r="T458" i="21"/>
  <c r="AC457" i="21"/>
  <c r="AD457" i="21" s="1"/>
  <c r="Z457" i="21"/>
  <c r="W457" i="21"/>
  <c r="T457" i="21"/>
  <c r="AC456" i="21"/>
  <c r="AD456" i="21" s="1"/>
  <c r="Z456" i="21"/>
  <c r="W456" i="21"/>
  <c r="T456" i="21"/>
  <c r="AC455" i="21"/>
  <c r="AD455" i="21" s="1"/>
  <c r="Z455" i="21"/>
  <c r="W455" i="21"/>
  <c r="T455" i="21"/>
  <c r="AC454" i="21"/>
  <c r="AD454" i="21" s="1"/>
  <c r="Z454" i="21"/>
  <c r="W454" i="21"/>
  <c r="T454" i="21"/>
  <c r="AC453" i="21"/>
  <c r="AD453" i="21" s="1"/>
  <c r="Z453" i="21"/>
  <c r="W453" i="21"/>
  <c r="T453" i="21"/>
  <c r="AC452" i="21"/>
  <c r="AD452" i="21" s="1"/>
  <c r="Z452" i="21"/>
  <c r="W452" i="21"/>
  <c r="T452" i="21"/>
  <c r="AC451" i="21"/>
  <c r="AD451" i="21" s="1"/>
  <c r="Z451" i="21"/>
  <c r="W451" i="21"/>
  <c r="T451" i="21"/>
  <c r="AC450" i="21"/>
  <c r="AD450" i="21" s="1"/>
  <c r="Z450" i="21"/>
  <c r="W450" i="21"/>
  <c r="T450" i="21"/>
  <c r="AC449" i="21"/>
  <c r="AD449" i="21" s="1"/>
  <c r="Z449" i="21"/>
  <c r="W449" i="21"/>
  <c r="T449" i="21"/>
  <c r="AC448" i="21"/>
  <c r="AD448" i="21" s="1"/>
  <c r="Z448" i="21"/>
  <c r="W448" i="21"/>
  <c r="T448" i="21"/>
  <c r="AC447" i="21"/>
  <c r="AD447" i="21" s="1"/>
  <c r="Z447" i="21"/>
  <c r="W447" i="21"/>
  <c r="T447" i="21"/>
  <c r="AC446" i="21"/>
  <c r="AD446" i="21" s="1"/>
  <c r="Z446" i="21"/>
  <c r="W446" i="21"/>
  <c r="T446" i="21"/>
  <c r="AC445" i="21"/>
  <c r="AD445" i="21" s="1"/>
  <c r="Z445" i="21"/>
  <c r="W445" i="21"/>
  <c r="T445" i="21"/>
  <c r="AC444" i="21"/>
  <c r="AD444" i="21" s="1"/>
  <c r="Z444" i="21"/>
  <c r="W444" i="21"/>
  <c r="T444" i="21"/>
  <c r="AC443" i="21"/>
  <c r="AD443" i="21" s="1"/>
  <c r="Z443" i="21"/>
  <c r="W443" i="21"/>
  <c r="T443" i="21"/>
  <c r="AC442" i="21"/>
  <c r="AD442" i="21" s="1"/>
  <c r="Z442" i="21"/>
  <c r="W442" i="21"/>
  <c r="T442" i="21"/>
  <c r="AC441" i="21"/>
  <c r="AD441" i="21" s="1"/>
  <c r="Z441" i="21"/>
  <c r="W441" i="21"/>
  <c r="T441" i="21"/>
  <c r="AC440" i="21"/>
  <c r="AD440" i="21" s="1"/>
  <c r="Z440" i="21"/>
  <c r="W440" i="21"/>
  <c r="T440" i="21"/>
  <c r="AC439" i="21"/>
  <c r="AD439" i="21" s="1"/>
  <c r="Z439" i="21"/>
  <c r="W439" i="21"/>
  <c r="T439" i="21"/>
  <c r="AC438" i="21"/>
  <c r="AD438" i="21" s="1"/>
  <c r="Z438" i="21"/>
  <c r="W438" i="21"/>
  <c r="T438" i="21"/>
  <c r="AC437" i="21"/>
  <c r="AD437" i="21" s="1"/>
  <c r="Z437" i="21"/>
  <c r="W437" i="21"/>
  <c r="T437" i="21"/>
  <c r="AC436" i="21"/>
  <c r="AD436" i="21" s="1"/>
  <c r="Z436" i="21"/>
  <c r="W436" i="21"/>
  <c r="T436" i="21"/>
  <c r="AC435" i="21"/>
  <c r="AD435" i="21" s="1"/>
  <c r="Z435" i="21"/>
  <c r="W435" i="21"/>
  <c r="T435" i="21"/>
  <c r="AC434" i="21"/>
  <c r="AD434" i="21" s="1"/>
  <c r="Z434" i="21"/>
  <c r="W434" i="21"/>
  <c r="T434" i="21"/>
  <c r="AC433" i="21"/>
  <c r="AD433" i="21" s="1"/>
  <c r="Z433" i="21"/>
  <c r="W433" i="21"/>
  <c r="T433" i="21"/>
  <c r="AC432" i="21"/>
  <c r="AD432" i="21" s="1"/>
  <c r="Z432" i="21"/>
  <c r="W432" i="21"/>
  <c r="T432" i="21"/>
  <c r="AC431" i="21"/>
  <c r="AD431" i="21" s="1"/>
  <c r="Z431" i="21"/>
  <c r="W431" i="21"/>
  <c r="T431" i="21"/>
  <c r="AC430" i="21"/>
  <c r="AD430" i="21" s="1"/>
  <c r="Z430" i="21"/>
  <c r="W430" i="21"/>
  <c r="T430" i="21"/>
  <c r="AC429" i="21"/>
  <c r="AD429" i="21" s="1"/>
  <c r="Z429" i="21"/>
  <c r="W429" i="21"/>
  <c r="T429" i="21"/>
  <c r="AC428" i="21"/>
  <c r="AD428" i="21" s="1"/>
  <c r="Z428" i="21"/>
  <c r="W428" i="21"/>
  <c r="T428" i="21"/>
  <c r="AC427" i="21"/>
  <c r="AD427" i="21" s="1"/>
  <c r="Z427" i="21"/>
  <c r="W427" i="21"/>
  <c r="T427" i="21"/>
  <c r="AC426" i="21"/>
  <c r="AD426" i="21" s="1"/>
  <c r="Z426" i="21"/>
  <c r="W426" i="21"/>
  <c r="T426" i="21"/>
  <c r="AC425" i="21"/>
  <c r="AD425" i="21" s="1"/>
  <c r="Z425" i="21"/>
  <c r="W425" i="21"/>
  <c r="T425" i="21"/>
  <c r="AC424" i="21"/>
  <c r="AD424" i="21" s="1"/>
  <c r="Z424" i="21"/>
  <c r="W424" i="21"/>
  <c r="T424" i="21"/>
  <c r="AC423" i="21"/>
  <c r="AD423" i="21" s="1"/>
  <c r="Z423" i="21"/>
  <c r="W423" i="21"/>
  <c r="T423" i="21"/>
  <c r="AC422" i="21"/>
  <c r="AD422" i="21" s="1"/>
  <c r="Z422" i="21"/>
  <c r="W422" i="21"/>
  <c r="T422" i="21"/>
  <c r="AC421" i="21"/>
  <c r="AD421" i="21" s="1"/>
  <c r="Z421" i="21"/>
  <c r="W421" i="21"/>
  <c r="T421" i="21"/>
  <c r="AC420" i="21"/>
  <c r="AD420" i="21" s="1"/>
  <c r="Z420" i="21"/>
  <c r="W420" i="21"/>
  <c r="T420" i="21"/>
  <c r="AC419" i="21"/>
  <c r="AD419" i="21" s="1"/>
  <c r="Z419" i="21"/>
  <c r="W419" i="21"/>
  <c r="T419" i="21"/>
  <c r="AC418" i="21"/>
  <c r="AD418" i="21" s="1"/>
  <c r="Z418" i="21"/>
  <c r="W418" i="21"/>
  <c r="T418" i="21"/>
  <c r="AC417" i="21"/>
  <c r="AD417" i="21" s="1"/>
  <c r="Z417" i="21"/>
  <c r="W417" i="21"/>
  <c r="T417" i="21"/>
  <c r="AC416" i="21"/>
  <c r="AD416" i="21" s="1"/>
  <c r="Z416" i="21"/>
  <c r="W416" i="21"/>
  <c r="T416" i="21"/>
  <c r="AC415" i="21"/>
  <c r="AD415" i="21" s="1"/>
  <c r="Z415" i="21"/>
  <c r="W415" i="21"/>
  <c r="T415" i="21"/>
  <c r="AC414" i="21"/>
  <c r="AD414" i="21" s="1"/>
  <c r="Z414" i="21"/>
  <c r="W414" i="21"/>
  <c r="T414" i="21"/>
  <c r="AC413" i="21"/>
  <c r="AD413" i="21" s="1"/>
  <c r="Z413" i="21"/>
  <c r="W413" i="21"/>
  <c r="T413" i="21"/>
  <c r="AC412" i="21"/>
  <c r="AD412" i="21" s="1"/>
  <c r="Z412" i="21"/>
  <c r="W412" i="21"/>
  <c r="T412" i="21"/>
  <c r="AC411" i="21"/>
  <c r="AD411" i="21" s="1"/>
  <c r="Z411" i="21"/>
  <c r="W411" i="21"/>
  <c r="T411" i="21"/>
  <c r="AC410" i="21"/>
  <c r="AD410" i="21" s="1"/>
  <c r="Z410" i="21"/>
  <c r="W410" i="21"/>
  <c r="T410" i="21"/>
  <c r="AC409" i="21"/>
  <c r="AD409" i="21" s="1"/>
  <c r="Z409" i="21"/>
  <c r="W409" i="21"/>
  <c r="T409" i="21"/>
  <c r="AC408" i="21"/>
  <c r="AD408" i="21" s="1"/>
  <c r="Z408" i="21"/>
  <c r="W408" i="21"/>
  <c r="T408" i="21"/>
  <c r="AC407" i="21"/>
  <c r="AD407" i="21" s="1"/>
  <c r="Z407" i="21"/>
  <c r="W407" i="21"/>
  <c r="T407" i="21"/>
  <c r="AC406" i="21"/>
  <c r="AD406" i="21" s="1"/>
  <c r="Z406" i="21"/>
  <c r="W406" i="21"/>
  <c r="T406" i="21"/>
  <c r="AC405" i="21"/>
  <c r="AD405" i="21" s="1"/>
  <c r="Z405" i="21"/>
  <c r="W405" i="21"/>
  <c r="T405" i="21"/>
  <c r="AC404" i="21"/>
  <c r="AD404" i="21" s="1"/>
  <c r="Z404" i="21"/>
  <c r="W404" i="21"/>
  <c r="T404" i="21"/>
  <c r="AC403" i="21"/>
  <c r="AD403" i="21" s="1"/>
  <c r="Z403" i="21"/>
  <c r="W403" i="21"/>
  <c r="T403" i="21"/>
  <c r="AC402" i="21"/>
  <c r="AD402" i="21" s="1"/>
  <c r="Z402" i="21"/>
  <c r="W402" i="21"/>
  <c r="T402" i="21"/>
  <c r="AC401" i="21"/>
  <c r="AD401" i="21" s="1"/>
  <c r="Z401" i="21"/>
  <c r="W401" i="21"/>
  <c r="T401" i="21"/>
  <c r="AC400" i="21"/>
  <c r="AD400" i="21" s="1"/>
  <c r="Z400" i="21"/>
  <c r="W400" i="21"/>
  <c r="T400" i="21"/>
  <c r="AC399" i="21"/>
  <c r="AD399" i="21" s="1"/>
  <c r="Z399" i="21"/>
  <c r="W399" i="21"/>
  <c r="T399" i="21"/>
  <c r="AC398" i="21"/>
  <c r="AD398" i="21" s="1"/>
  <c r="Z398" i="21"/>
  <c r="W398" i="21"/>
  <c r="T398" i="21"/>
  <c r="AC397" i="21"/>
  <c r="AD397" i="21" s="1"/>
  <c r="Z397" i="21"/>
  <c r="W397" i="21"/>
  <c r="T397" i="21"/>
  <c r="AC396" i="21"/>
  <c r="AD396" i="21" s="1"/>
  <c r="Z396" i="21"/>
  <c r="W396" i="21"/>
  <c r="T396" i="21"/>
  <c r="AC395" i="21"/>
  <c r="AD395" i="21" s="1"/>
  <c r="Z395" i="21"/>
  <c r="W395" i="21"/>
  <c r="T395" i="21"/>
  <c r="AC394" i="21"/>
  <c r="AD394" i="21" s="1"/>
  <c r="Z394" i="21"/>
  <c r="W394" i="21"/>
  <c r="T394" i="21"/>
  <c r="AC393" i="21"/>
  <c r="AD393" i="21" s="1"/>
  <c r="Z393" i="21"/>
  <c r="W393" i="21"/>
  <c r="T393" i="21"/>
  <c r="AC392" i="21"/>
  <c r="AD392" i="21" s="1"/>
  <c r="Z392" i="21"/>
  <c r="W392" i="21"/>
  <c r="T392" i="21"/>
  <c r="AC391" i="21"/>
  <c r="AD391" i="21" s="1"/>
  <c r="Z391" i="21"/>
  <c r="W391" i="21"/>
  <c r="T391" i="21"/>
  <c r="AC390" i="21"/>
  <c r="AD390" i="21" s="1"/>
  <c r="Z390" i="21"/>
  <c r="W390" i="21"/>
  <c r="T390" i="21"/>
  <c r="AC389" i="21"/>
  <c r="AD389" i="21" s="1"/>
  <c r="Z389" i="21"/>
  <c r="W389" i="21"/>
  <c r="T389" i="21"/>
  <c r="AC388" i="21"/>
  <c r="AD388" i="21" s="1"/>
  <c r="Z388" i="21"/>
  <c r="W388" i="21"/>
  <c r="T388" i="21"/>
  <c r="AC387" i="21"/>
  <c r="AD387" i="21" s="1"/>
  <c r="Z387" i="21"/>
  <c r="W387" i="21"/>
  <c r="T387" i="21"/>
  <c r="AC386" i="21"/>
  <c r="AD386" i="21" s="1"/>
  <c r="Z386" i="21"/>
  <c r="W386" i="21"/>
  <c r="T386" i="21"/>
  <c r="AC385" i="21"/>
  <c r="AD385" i="21" s="1"/>
  <c r="Z385" i="21"/>
  <c r="W385" i="21"/>
  <c r="T385" i="21"/>
  <c r="AC384" i="21"/>
  <c r="AD384" i="21" s="1"/>
  <c r="Z384" i="21"/>
  <c r="W384" i="21"/>
  <c r="T384" i="21"/>
  <c r="AC383" i="21"/>
  <c r="AD383" i="21" s="1"/>
  <c r="Z383" i="21"/>
  <c r="W383" i="21"/>
  <c r="T383" i="21"/>
  <c r="AC382" i="21"/>
  <c r="AD382" i="21" s="1"/>
  <c r="Z382" i="21"/>
  <c r="W382" i="21"/>
  <c r="T382" i="21"/>
  <c r="AC381" i="21"/>
  <c r="AD381" i="21" s="1"/>
  <c r="Z381" i="21"/>
  <c r="W381" i="21"/>
  <c r="T381" i="21"/>
  <c r="AC380" i="21"/>
  <c r="AD380" i="21" s="1"/>
  <c r="Z380" i="21"/>
  <c r="W380" i="21"/>
  <c r="T380" i="21"/>
  <c r="AC379" i="21"/>
  <c r="AD379" i="21" s="1"/>
  <c r="Z379" i="21"/>
  <c r="W379" i="21"/>
  <c r="T379" i="21"/>
  <c r="AC378" i="21"/>
  <c r="AD378" i="21" s="1"/>
  <c r="Z378" i="21"/>
  <c r="W378" i="21"/>
  <c r="T378" i="21"/>
  <c r="AC377" i="21"/>
  <c r="AD377" i="21" s="1"/>
  <c r="Z377" i="21"/>
  <c r="W377" i="21"/>
  <c r="T377" i="21"/>
  <c r="AC376" i="21"/>
  <c r="AD376" i="21" s="1"/>
  <c r="Z376" i="21"/>
  <c r="W376" i="21"/>
  <c r="T376" i="21"/>
  <c r="AC375" i="21"/>
  <c r="AD375" i="21" s="1"/>
  <c r="Z375" i="21"/>
  <c r="W375" i="21"/>
  <c r="T375" i="21"/>
  <c r="AC374" i="21"/>
  <c r="AD374" i="21" s="1"/>
  <c r="Z374" i="21"/>
  <c r="W374" i="21"/>
  <c r="T374" i="21"/>
  <c r="AC373" i="21"/>
  <c r="AD373" i="21" s="1"/>
  <c r="Z373" i="21"/>
  <c r="W373" i="21"/>
  <c r="T373" i="21"/>
  <c r="AC372" i="21"/>
  <c r="AD372" i="21" s="1"/>
  <c r="Z372" i="21"/>
  <c r="W372" i="21"/>
  <c r="T372" i="21"/>
  <c r="AC371" i="21"/>
  <c r="AD371" i="21" s="1"/>
  <c r="Z371" i="21"/>
  <c r="W371" i="21"/>
  <c r="T371" i="21"/>
  <c r="AC370" i="21"/>
  <c r="AD370" i="21" s="1"/>
  <c r="Z370" i="21"/>
  <c r="W370" i="21"/>
  <c r="T370" i="21"/>
  <c r="AC369" i="21"/>
  <c r="AD369" i="21" s="1"/>
  <c r="Z369" i="21"/>
  <c r="W369" i="21"/>
  <c r="T369" i="21"/>
  <c r="AC368" i="21"/>
  <c r="AD368" i="21" s="1"/>
  <c r="Z368" i="21"/>
  <c r="W368" i="21"/>
  <c r="T368" i="21"/>
  <c r="AC367" i="21"/>
  <c r="AD367" i="21" s="1"/>
  <c r="Z367" i="21"/>
  <c r="W367" i="21"/>
  <c r="T367" i="21"/>
  <c r="AC366" i="21"/>
  <c r="AD366" i="21" s="1"/>
  <c r="Z366" i="21"/>
  <c r="W366" i="21"/>
  <c r="T366" i="21"/>
  <c r="AC365" i="21"/>
  <c r="AD365" i="21" s="1"/>
  <c r="Z365" i="21"/>
  <c r="W365" i="21"/>
  <c r="T365" i="21"/>
  <c r="AC364" i="21"/>
  <c r="AD364" i="21" s="1"/>
  <c r="Z364" i="21"/>
  <c r="W364" i="21"/>
  <c r="T364" i="21"/>
  <c r="AC363" i="21"/>
  <c r="AD363" i="21" s="1"/>
  <c r="Z363" i="21"/>
  <c r="W363" i="21"/>
  <c r="T363" i="21"/>
  <c r="AC362" i="21"/>
  <c r="AD362" i="21" s="1"/>
  <c r="Z362" i="21"/>
  <c r="W362" i="21"/>
  <c r="T362" i="21"/>
  <c r="AC361" i="21"/>
  <c r="AD361" i="21" s="1"/>
  <c r="Z361" i="21"/>
  <c r="W361" i="21"/>
  <c r="T361" i="21"/>
  <c r="AC360" i="21"/>
  <c r="AD360" i="21" s="1"/>
  <c r="Z360" i="21"/>
  <c r="W360" i="21"/>
  <c r="T360" i="21"/>
  <c r="AC359" i="21"/>
  <c r="AD359" i="21" s="1"/>
  <c r="Z359" i="21"/>
  <c r="W359" i="21"/>
  <c r="T359" i="21"/>
  <c r="AC358" i="21"/>
  <c r="AD358" i="21" s="1"/>
  <c r="Z358" i="21"/>
  <c r="W358" i="21"/>
  <c r="T358" i="21"/>
  <c r="AC357" i="21"/>
  <c r="AD357" i="21" s="1"/>
  <c r="Z357" i="21"/>
  <c r="W357" i="21"/>
  <c r="T357" i="21"/>
  <c r="AC356" i="21"/>
  <c r="AD356" i="21" s="1"/>
  <c r="Z356" i="21"/>
  <c r="W356" i="21"/>
  <c r="T356" i="21"/>
  <c r="AC355" i="21"/>
  <c r="AD355" i="21" s="1"/>
  <c r="Z355" i="21"/>
  <c r="W355" i="21"/>
  <c r="T355" i="21"/>
  <c r="AC354" i="21"/>
  <c r="AD354" i="21" s="1"/>
  <c r="Z354" i="21"/>
  <c r="W354" i="21"/>
  <c r="T354" i="21"/>
  <c r="AC353" i="21"/>
  <c r="AD353" i="21" s="1"/>
  <c r="Z353" i="21"/>
  <c r="W353" i="21"/>
  <c r="T353" i="21"/>
  <c r="AC352" i="21"/>
  <c r="AD352" i="21" s="1"/>
  <c r="Z352" i="21"/>
  <c r="W352" i="21"/>
  <c r="T352" i="21"/>
  <c r="AC351" i="21"/>
  <c r="AD351" i="21" s="1"/>
  <c r="Z351" i="21"/>
  <c r="W351" i="21"/>
  <c r="T351" i="21"/>
  <c r="AC350" i="21"/>
  <c r="AD350" i="21" s="1"/>
  <c r="Z350" i="21"/>
  <c r="W350" i="21"/>
  <c r="T350" i="21"/>
  <c r="AC349" i="21"/>
  <c r="AD349" i="21" s="1"/>
  <c r="Z349" i="21"/>
  <c r="W349" i="21"/>
  <c r="T349" i="21"/>
  <c r="AC348" i="21"/>
  <c r="AD348" i="21" s="1"/>
  <c r="Z348" i="21"/>
  <c r="W348" i="21"/>
  <c r="T348" i="21"/>
  <c r="AC347" i="21"/>
  <c r="AD347" i="21" s="1"/>
  <c r="Z347" i="21"/>
  <c r="W347" i="21"/>
  <c r="T347" i="21"/>
  <c r="AC346" i="21"/>
  <c r="AD346" i="21" s="1"/>
  <c r="Z346" i="21"/>
  <c r="W346" i="21"/>
  <c r="T346" i="21"/>
  <c r="AC345" i="21"/>
  <c r="AD345" i="21" s="1"/>
  <c r="Z345" i="21"/>
  <c r="W345" i="21"/>
  <c r="T345" i="21"/>
  <c r="AC344" i="21"/>
  <c r="AD344" i="21" s="1"/>
  <c r="Z344" i="21"/>
  <c r="W344" i="21"/>
  <c r="T344" i="21"/>
  <c r="AC343" i="21"/>
  <c r="AD343" i="21" s="1"/>
  <c r="Z343" i="21"/>
  <c r="W343" i="21"/>
  <c r="T343" i="21"/>
  <c r="AC342" i="21"/>
  <c r="AD342" i="21" s="1"/>
  <c r="Z342" i="21"/>
  <c r="W342" i="21"/>
  <c r="T342" i="21"/>
  <c r="AC341" i="21"/>
  <c r="AD341" i="21" s="1"/>
  <c r="Z341" i="21"/>
  <c r="W341" i="21"/>
  <c r="T341" i="21"/>
  <c r="AC340" i="21"/>
  <c r="AD340" i="21" s="1"/>
  <c r="Z340" i="21"/>
  <c r="W340" i="21"/>
  <c r="T340" i="21"/>
  <c r="AC339" i="21"/>
  <c r="AD339" i="21" s="1"/>
  <c r="Z339" i="21"/>
  <c r="W339" i="21"/>
  <c r="T339" i="21"/>
  <c r="AC338" i="21"/>
  <c r="AD338" i="21" s="1"/>
  <c r="Z338" i="21"/>
  <c r="W338" i="21"/>
  <c r="T338" i="21"/>
  <c r="AC337" i="21"/>
  <c r="AD337" i="21" s="1"/>
  <c r="Z337" i="21"/>
  <c r="W337" i="21"/>
  <c r="T337" i="21"/>
  <c r="AC336" i="21"/>
  <c r="AD336" i="21" s="1"/>
  <c r="Z336" i="21"/>
  <c r="W336" i="21"/>
  <c r="T336" i="21"/>
  <c r="AC335" i="21"/>
  <c r="AD335" i="21" s="1"/>
  <c r="Z335" i="21"/>
  <c r="W335" i="21"/>
  <c r="T335" i="21"/>
  <c r="AC334" i="21"/>
  <c r="AD334" i="21" s="1"/>
  <c r="Z334" i="21"/>
  <c r="W334" i="21"/>
  <c r="T334" i="21"/>
  <c r="AC333" i="21"/>
  <c r="AD333" i="21" s="1"/>
  <c r="Z333" i="21"/>
  <c r="W333" i="21"/>
  <c r="T333" i="21"/>
  <c r="AC332" i="21"/>
  <c r="AD332" i="21" s="1"/>
  <c r="Z332" i="21"/>
  <c r="W332" i="21"/>
  <c r="T332" i="21"/>
  <c r="AC331" i="21"/>
  <c r="AD331" i="21" s="1"/>
  <c r="Z331" i="21"/>
  <c r="W331" i="21"/>
  <c r="T331" i="21"/>
  <c r="AC330" i="21"/>
  <c r="AD330" i="21" s="1"/>
  <c r="Z330" i="21"/>
  <c r="W330" i="21"/>
  <c r="T330" i="21"/>
  <c r="AC329" i="21"/>
  <c r="AD329" i="21" s="1"/>
  <c r="Z329" i="21"/>
  <c r="W329" i="21"/>
  <c r="T329" i="21"/>
  <c r="AC328" i="21"/>
  <c r="AD328" i="21" s="1"/>
  <c r="Z328" i="21"/>
  <c r="W328" i="21"/>
  <c r="T328" i="21"/>
  <c r="AC327" i="21"/>
  <c r="AD327" i="21" s="1"/>
  <c r="Z327" i="21"/>
  <c r="W327" i="21"/>
  <c r="T327" i="21"/>
  <c r="AC326" i="21"/>
  <c r="AD326" i="21" s="1"/>
  <c r="Z326" i="21"/>
  <c r="W326" i="21"/>
  <c r="T326" i="21"/>
  <c r="AC325" i="21"/>
  <c r="AD325" i="21" s="1"/>
  <c r="Z325" i="21"/>
  <c r="W325" i="21"/>
  <c r="T325" i="21"/>
  <c r="AC324" i="21"/>
  <c r="AD324" i="21" s="1"/>
  <c r="Z324" i="21"/>
  <c r="W324" i="21"/>
  <c r="T324" i="21"/>
  <c r="AC323" i="21"/>
  <c r="AD323" i="21" s="1"/>
  <c r="Z323" i="21"/>
  <c r="W323" i="21"/>
  <c r="T323" i="21"/>
  <c r="AC322" i="21"/>
  <c r="AD322" i="21" s="1"/>
  <c r="Z322" i="21"/>
  <c r="W322" i="21"/>
  <c r="T322" i="21"/>
  <c r="AC321" i="21"/>
  <c r="AD321" i="21" s="1"/>
  <c r="Z321" i="21"/>
  <c r="W321" i="21"/>
  <c r="T321" i="21"/>
  <c r="AC320" i="21"/>
  <c r="AD320" i="21" s="1"/>
  <c r="Z320" i="21"/>
  <c r="W320" i="21"/>
  <c r="T320" i="21"/>
  <c r="AC319" i="21"/>
  <c r="AD319" i="21" s="1"/>
  <c r="Z319" i="21"/>
  <c r="W319" i="21"/>
  <c r="T319" i="21"/>
  <c r="AC318" i="21"/>
  <c r="AD318" i="21" s="1"/>
  <c r="Z318" i="21"/>
  <c r="W318" i="21"/>
  <c r="T318" i="21"/>
  <c r="AC317" i="21"/>
  <c r="AD317" i="21" s="1"/>
  <c r="Z317" i="21"/>
  <c r="W317" i="21"/>
  <c r="T317" i="21"/>
  <c r="AC316" i="21"/>
  <c r="AD316" i="21" s="1"/>
  <c r="Z316" i="21"/>
  <c r="W316" i="21"/>
  <c r="T316" i="21"/>
  <c r="AC315" i="21"/>
  <c r="AD315" i="21" s="1"/>
  <c r="Z315" i="21"/>
  <c r="W315" i="21"/>
  <c r="T315" i="21"/>
  <c r="AC314" i="21"/>
  <c r="AD314" i="21" s="1"/>
  <c r="Z314" i="21"/>
  <c r="W314" i="21"/>
  <c r="T314" i="21"/>
  <c r="AC313" i="21"/>
  <c r="AD313" i="21" s="1"/>
  <c r="Z313" i="21"/>
  <c r="W313" i="21"/>
  <c r="T313" i="21"/>
  <c r="AC312" i="21"/>
  <c r="AD312" i="21" s="1"/>
  <c r="Z312" i="21"/>
  <c r="W312" i="21"/>
  <c r="T312" i="21"/>
  <c r="AC311" i="21"/>
  <c r="AD311" i="21" s="1"/>
  <c r="Z311" i="21"/>
  <c r="W311" i="21"/>
  <c r="T311" i="21"/>
  <c r="AC310" i="21"/>
  <c r="AD310" i="21" s="1"/>
  <c r="Z310" i="21"/>
  <c r="W310" i="21"/>
  <c r="T310" i="21"/>
  <c r="AC309" i="21"/>
  <c r="AD309" i="21" s="1"/>
  <c r="Z309" i="21"/>
  <c r="W309" i="21"/>
  <c r="T309" i="21"/>
  <c r="AC308" i="21"/>
  <c r="AD308" i="21" s="1"/>
  <c r="Z308" i="21"/>
  <c r="W308" i="21"/>
  <c r="T308" i="21"/>
  <c r="AC307" i="21"/>
  <c r="AD307" i="21" s="1"/>
  <c r="Z307" i="21"/>
  <c r="W307" i="21"/>
  <c r="T307" i="21"/>
  <c r="AC306" i="21"/>
  <c r="AD306" i="21" s="1"/>
  <c r="Z306" i="21"/>
  <c r="W306" i="21"/>
  <c r="T306" i="21"/>
  <c r="AC305" i="21"/>
  <c r="AD305" i="21" s="1"/>
  <c r="Z305" i="21"/>
  <c r="W305" i="21"/>
  <c r="T305" i="21"/>
  <c r="AC304" i="21"/>
  <c r="AD304" i="21" s="1"/>
  <c r="Z304" i="21"/>
  <c r="W304" i="21"/>
  <c r="T304" i="21"/>
  <c r="AC303" i="21"/>
  <c r="AD303" i="21" s="1"/>
  <c r="Z303" i="21"/>
  <c r="W303" i="21"/>
  <c r="T303" i="21"/>
  <c r="AC302" i="21"/>
  <c r="AD302" i="21" s="1"/>
  <c r="Z302" i="21"/>
  <c r="W302" i="21"/>
  <c r="T302" i="21"/>
  <c r="AC301" i="21"/>
  <c r="AD301" i="21" s="1"/>
  <c r="Z301" i="21"/>
  <c r="W301" i="21"/>
  <c r="T301" i="21"/>
  <c r="AC300" i="21"/>
  <c r="AD300" i="21" s="1"/>
  <c r="Z300" i="21"/>
  <c r="W300" i="21"/>
  <c r="T300" i="21"/>
  <c r="AC299" i="21"/>
  <c r="AD299" i="21" s="1"/>
  <c r="Z299" i="21"/>
  <c r="W299" i="21"/>
  <c r="T299" i="21"/>
  <c r="AC298" i="21"/>
  <c r="AD298" i="21" s="1"/>
  <c r="Z298" i="21"/>
  <c r="W298" i="21"/>
  <c r="T298" i="21"/>
  <c r="AC297" i="21"/>
  <c r="AD297" i="21" s="1"/>
  <c r="Z297" i="21"/>
  <c r="W297" i="21"/>
  <c r="T297" i="21"/>
  <c r="AC296" i="21"/>
  <c r="AD296" i="21" s="1"/>
  <c r="Z296" i="21"/>
  <c r="W296" i="21"/>
  <c r="T296" i="21"/>
  <c r="AC295" i="21"/>
  <c r="AD295" i="21" s="1"/>
  <c r="Z295" i="21"/>
  <c r="W295" i="21"/>
  <c r="T295" i="21"/>
  <c r="AC294" i="21"/>
  <c r="AD294" i="21" s="1"/>
  <c r="Z294" i="21"/>
  <c r="W294" i="21"/>
  <c r="T294" i="21"/>
  <c r="AC293" i="21"/>
  <c r="AD293" i="21" s="1"/>
  <c r="Z293" i="21"/>
  <c r="W293" i="21"/>
  <c r="T293" i="21"/>
  <c r="AC292" i="21"/>
  <c r="AD292" i="21" s="1"/>
  <c r="Z292" i="21"/>
  <c r="W292" i="21"/>
  <c r="T292" i="21"/>
  <c r="AC291" i="21"/>
  <c r="AD291" i="21" s="1"/>
  <c r="Z291" i="21"/>
  <c r="W291" i="21"/>
  <c r="T291" i="21"/>
  <c r="AC290" i="21"/>
  <c r="AD290" i="21" s="1"/>
  <c r="Z290" i="21"/>
  <c r="W290" i="21"/>
  <c r="T290" i="21"/>
  <c r="AC289" i="21"/>
  <c r="AD289" i="21" s="1"/>
  <c r="Z289" i="21"/>
  <c r="W289" i="21"/>
  <c r="T289" i="21"/>
  <c r="AC288" i="21"/>
  <c r="AD288" i="21" s="1"/>
  <c r="Z288" i="21"/>
  <c r="W288" i="21"/>
  <c r="T288" i="21"/>
  <c r="AC287" i="21"/>
  <c r="AD287" i="21" s="1"/>
  <c r="Z287" i="21"/>
  <c r="W287" i="21"/>
  <c r="T287" i="21"/>
  <c r="AC286" i="21"/>
  <c r="AD286" i="21" s="1"/>
  <c r="Z286" i="21"/>
  <c r="W286" i="21"/>
  <c r="T286" i="21"/>
  <c r="AC285" i="21"/>
  <c r="AD285" i="21" s="1"/>
  <c r="Z285" i="21"/>
  <c r="W285" i="21"/>
  <c r="T285" i="21"/>
  <c r="AC284" i="21"/>
  <c r="AD284" i="21" s="1"/>
  <c r="Z284" i="21"/>
  <c r="W284" i="21"/>
  <c r="T284" i="21"/>
  <c r="AC283" i="21"/>
  <c r="AD283" i="21" s="1"/>
  <c r="Z283" i="21"/>
  <c r="W283" i="21"/>
  <c r="T283" i="21"/>
  <c r="AC282" i="21"/>
  <c r="AD282" i="21" s="1"/>
  <c r="Z282" i="21"/>
  <c r="W282" i="21"/>
  <c r="T282" i="21"/>
  <c r="AC281" i="21"/>
  <c r="AD281" i="21" s="1"/>
  <c r="Z281" i="21"/>
  <c r="W281" i="21"/>
  <c r="T281" i="21"/>
  <c r="AC280" i="21"/>
  <c r="AD280" i="21" s="1"/>
  <c r="Z280" i="21"/>
  <c r="W280" i="21"/>
  <c r="T280" i="21"/>
  <c r="AC279" i="21"/>
  <c r="AD279" i="21" s="1"/>
  <c r="Z279" i="21"/>
  <c r="W279" i="21"/>
  <c r="T279" i="21"/>
  <c r="AC278" i="21"/>
  <c r="AD278" i="21" s="1"/>
  <c r="Z278" i="21"/>
  <c r="W278" i="21"/>
  <c r="T278" i="21"/>
  <c r="AC277" i="21"/>
  <c r="AD277" i="21" s="1"/>
  <c r="Z277" i="21"/>
  <c r="W277" i="21"/>
  <c r="T277" i="21"/>
  <c r="AC276" i="21"/>
  <c r="AD276" i="21" s="1"/>
  <c r="Z276" i="21"/>
  <c r="W276" i="21"/>
  <c r="T276" i="21"/>
  <c r="AC275" i="21"/>
  <c r="AD275" i="21" s="1"/>
  <c r="Z275" i="21"/>
  <c r="W275" i="21"/>
  <c r="T275" i="21"/>
  <c r="AC274" i="21"/>
  <c r="AD274" i="21" s="1"/>
  <c r="Z274" i="21"/>
  <c r="W274" i="21"/>
  <c r="T274" i="21"/>
  <c r="AC273" i="21"/>
  <c r="AD273" i="21" s="1"/>
  <c r="Z273" i="21"/>
  <c r="W273" i="21"/>
  <c r="T273" i="21"/>
  <c r="AC272" i="21"/>
  <c r="AD272" i="21" s="1"/>
  <c r="Z272" i="21"/>
  <c r="W272" i="21"/>
  <c r="T272" i="21"/>
  <c r="AC271" i="21"/>
  <c r="AD271" i="21" s="1"/>
  <c r="Z271" i="21"/>
  <c r="W271" i="21"/>
  <c r="T271" i="21"/>
  <c r="AC270" i="21"/>
  <c r="AD270" i="21" s="1"/>
  <c r="Z270" i="21"/>
  <c r="W270" i="21"/>
  <c r="T270" i="21"/>
  <c r="AC269" i="21"/>
  <c r="AD269" i="21" s="1"/>
  <c r="Z269" i="21"/>
  <c r="W269" i="21"/>
  <c r="T269" i="21"/>
  <c r="AC268" i="21"/>
  <c r="AD268" i="21" s="1"/>
  <c r="Z268" i="21"/>
  <c r="W268" i="21"/>
  <c r="T268" i="21"/>
  <c r="AC267" i="21"/>
  <c r="AD267" i="21" s="1"/>
  <c r="Z267" i="21"/>
  <c r="W267" i="21"/>
  <c r="T267" i="21"/>
  <c r="AC266" i="21"/>
  <c r="AD266" i="21" s="1"/>
  <c r="Z266" i="21"/>
  <c r="W266" i="21"/>
  <c r="T266" i="21"/>
  <c r="AC265" i="21"/>
  <c r="AD265" i="21" s="1"/>
  <c r="Z265" i="21"/>
  <c r="W265" i="21"/>
  <c r="T265" i="21"/>
  <c r="AC264" i="21"/>
  <c r="AD264" i="21" s="1"/>
  <c r="Z264" i="21"/>
  <c r="W264" i="21"/>
  <c r="T264" i="21"/>
  <c r="AC263" i="21"/>
  <c r="AD263" i="21" s="1"/>
  <c r="Z263" i="21"/>
  <c r="W263" i="21"/>
  <c r="T263" i="21"/>
  <c r="AC262" i="21"/>
  <c r="AD262" i="21" s="1"/>
  <c r="Z262" i="21"/>
  <c r="W262" i="21"/>
  <c r="T262" i="21"/>
  <c r="AC261" i="21"/>
  <c r="AD261" i="21" s="1"/>
  <c r="Z261" i="21"/>
  <c r="W261" i="21"/>
  <c r="T261" i="21"/>
  <c r="AC260" i="21"/>
  <c r="AD260" i="21" s="1"/>
  <c r="Z260" i="21"/>
  <c r="W260" i="21"/>
  <c r="T260" i="21"/>
  <c r="AC259" i="21"/>
  <c r="AD259" i="21" s="1"/>
  <c r="Z259" i="21"/>
  <c r="W259" i="21"/>
  <c r="T259" i="21"/>
  <c r="AC258" i="21"/>
  <c r="AD258" i="21" s="1"/>
  <c r="Z258" i="21"/>
  <c r="W258" i="21"/>
  <c r="T258" i="21"/>
  <c r="AC257" i="21"/>
  <c r="AD257" i="21" s="1"/>
  <c r="Z257" i="21"/>
  <c r="W257" i="21"/>
  <c r="T257" i="21"/>
  <c r="AC256" i="21"/>
  <c r="AD256" i="21" s="1"/>
  <c r="Z256" i="21"/>
  <c r="W256" i="21"/>
  <c r="T256" i="21"/>
  <c r="AC255" i="21"/>
  <c r="AD255" i="21" s="1"/>
  <c r="Z255" i="21"/>
  <c r="W255" i="21"/>
  <c r="T255" i="21"/>
  <c r="AC254" i="21"/>
  <c r="AD254" i="21" s="1"/>
  <c r="Z254" i="21"/>
  <c r="W254" i="21"/>
  <c r="T254" i="21"/>
  <c r="AC253" i="21"/>
  <c r="AD253" i="21" s="1"/>
  <c r="Z253" i="21"/>
  <c r="W253" i="21"/>
  <c r="T253" i="21"/>
  <c r="AC252" i="21"/>
  <c r="AD252" i="21" s="1"/>
  <c r="Z252" i="21"/>
  <c r="W252" i="21"/>
  <c r="T252" i="21"/>
  <c r="AC251" i="21"/>
  <c r="AD251" i="21" s="1"/>
  <c r="Z251" i="21"/>
  <c r="W251" i="21"/>
  <c r="T251" i="21"/>
  <c r="AC250" i="21"/>
  <c r="AD250" i="21" s="1"/>
  <c r="Z250" i="21"/>
  <c r="W250" i="21"/>
  <c r="T250" i="21"/>
  <c r="AC249" i="21"/>
  <c r="AD249" i="21" s="1"/>
  <c r="Z249" i="21"/>
  <c r="W249" i="21"/>
  <c r="T249" i="21"/>
  <c r="AC248" i="21"/>
  <c r="AD248" i="21" s="1"/>
  <c r="Z248" i="21"/>
  <c r="W248" i="21"/>
  <c r="T248" i="21"/>
  <c r="AC247" i="21"/>
  <c r="AD247" i="21" s="1"/>
  <c r="Z247" i="21"/>
  <c r="W247" i="21"/>
  <c r="T247" i="21"/>
  <c r="AC246" i="21"/>
  <c r="AD246" i="21" s="1"/>
  <c r="Z246" i="21"/>
  <c r="W246" i="21"/>
  <c r="T246" i="21"/>
  <c r="AC245" i="21"/>
  <c r="AD245" i="21" s="1"/>
  <c r="Z245" i="21"/>
  <c r="W245" i="21"/>
  <c r="T245" i="21"/>
  <c r="AC244" i="21"/>
  <c r="AD244" i="21" s="1"/>
  <c r="Z244" i="21"/>
  <c r="W244" i="21"/>
  <c r="T244" i="21"/>
  <c r="AC243" i="21"/>
  <c r="AD243" i="21" s="1"/>
  <c r="Z243" i="21"/>
  <c r="W243" i="21"/>
  <c r="T243" i="21"/>
  <c r="AC242" i="21"/>
  <c r="AD242" i="21" s="1"/>
  <c r="Z242" i="21"/>
  <c r="W242" i="21"/>
  <c r="T242" i="21"/>
  <c r="AC241" i="21"/>
  <c r="AD241" i="21" s="1"/>
  <c r="Z241" i="21"/>
  <c r="W241" i="21"/>
  <c r="T241" i="21"/>
  <c r="AC240" i="21"/>
  <c r="AD240" i="21" s="1"/>
  <c r="Z240" i="21"/>
  <c r="W240" i="21"/>
  <c r="T240" i="21"/>
  <c r="AC239" i="21"/>
  <c r="AD239" i="21" s="1"/>
  <c r="Z239" i="21"/>
  <c r="W239" i="21"/>
  <c r="T239" i="21"/>
  <c r="AC238" i="21"/>
  <c r="AD238" i="21" s="1"/>
  <c r="Z238" i="21"/>
  <c r="W238" i="21"/>
  <c r="T238" i="21"/>
  <c r="AC237" i="21"/>
  <c r="AD237" i="21" s="1"/>
  <c r="Z237" i="21"/>
  <c r="W237" i="21"/>
  <c r="T237" i="21"/>
  <c r="AC236" i="21"/>
  <c r="AD236" i="21" s="1"/>
  <c r="Z236" i="21"/>
  <c r="W236" i="21"/>
  <c r="T236" i="21"/>
  <c r="AC235" i="21"/>
  <c r="AD235" i="21" s="1"/>
  <c r="Z235" i="21"/>
  <c r="W235" i="21"/>
  <c r="T235" i="21"/>
  <c r="AC234" i="21"/>
  <c r="AD234" i="21" s="1"/>
  <c r="Z234" i="21"/>
  <c r="W234" i="21"/>
  <c r="T234" i="21"/>
  <c r="AC233" i="21"/>
  <c r="AD233" i="21" s="1"/>
  <c r="Z233" i="21"/>
  <c r="W233" i="21"/>
  <c r="T233" i="21"/>
  <c r="AC232" i="21"/>
  <c r="AD232" i="21" s="1"/>
  <c r="Z232" i="21"/>
  <c r="W232" i="21"/>
  <c r="T232" i="21"/>
  <c r="AC231" i="21"/>
  <c r="AD231" i="21" s="1"/>
  <c r="Z231" i="21"/>
  <c r="W231" i="21"/>
  <c r="T231" i="21"/>
  <c r="AC230" i="21"/>
  <c r="AD230" i="21" s="1"/>
  <c r="Z230" i="21"/>
  <c r="W230" i="21"/>
  <c r="T230" i="21"/>
  <c r="AC229" i="21"/>
  <c r="AD229" i="21" s="1"/>
  <c r="Z229" i="21"/>
  <c r="W229" i="21"/>
  <c r="T229" i="21"/>
  <c r="AC228" i="21"/>
  <c r="AD228" i="21" s="1"/>
  <c r="Z228" i="21"/>
  <c r="W228" i="21"/>
  <c r="T228" i="21"/>
  <c r="AC227" i="21"/>
  <c r="AD227" i="21" s="1"/>
  <c r="Z227" i="21"/>
  <c r="W227" i="21"/>
  <c r="T227" i="21"/>
  <c r="AC226" i="21"/>
  <c r="AD226" i="21" s="1"/>
  <c r="Z226" i="21"/>
  <c r="W226" i="21"/>
  <c r="T226" i="21"/>
  <c r="AC225" i="21"/>
  <c r="AD225" i="21" s="1"/>
  <c r="Z225" i="21"/>
  <c r="W225" i="21"/>
  <c r="T225" i="21"/>
  <c r="AC224" i="21"/>
  <c r="AD224" i="21" s="1"/>
  <c r="Z224" i="21"/>
  <c r="W224" i="21"/>
  <c r="T224" i="21"/>
  <c r="AC223" i="21"/>
  <c r="AD223" i="21" s="1"/>
  <c r="Z223" i="21"/>
  <c r="W223" i="21"/>
  <c r="T223" i="21"/>
  <c r="AC222" i="21"/>
  <c r="AD222" i="21" s="1"/>
  <c r="Z222" i="21"/>
  <c r="W222" i="21"/>
  <c r="T222" i="21"/>
  <c r="AC221" i="21"/>
  <c r="AD221" i="21" s="1"/>
  <c r="Z221" i="21"/>
  <c r="W221" i="21"/>
  <c r="T221" i="21"/>
  <c r="AC220" i="21"/>
  <c r="AD220" i="21" s="1"/>
  <c r="Z220" i="21"/>
  <c r="W220" i="21"/>
  <c r="T220" i="21"/>
  <c r="AC219" i="21"/>
  <c r="AD219" i="21" s="1"/>
  <c r="Z219" i="21"/>
  <c r="W219" i="21"/>
  <c r="T219" i="21"/>
  <c r="AC218" i="21"/>
  <c r="AD218" i="21" s="1"/>
  <c r="Z218" i="21"/>
  <c r="W218" i="21"/>
  <c r="T218" i="21"/>
  <c r="AC217" i="21"/>
  <c r="AD217" i="21" s="1"/>
  <c r="Z217" i="21"/>
  <c r="W217" i="21"/>
  <c r="T217" i="21"/>
  <c r="AC216" i="21"/>
  <c r="AD216" i="21" s="1"/>
  <c r="Z216" i="21"/>
  <c r="W216" i="21"/>
  <c r="T216" i="21"/>
  <c r="AC215" i="21"/>
  <c r="AD215" i="21" s="1"/>
  <c r="Z215" i="21"/>
  <c r="W215" i="21"/>
  <c r="T215" i="21"/>
  <c r="AC214" i="21"/>
  <c r="AD214" i="21" s="1"/>
  <c r="Z214" i="21"/>
  <c r="W214" i="21"/>
  <c r="T214" i="21"/>
  <c r="AC213" i="21"/>
  <c r="AD213" i="21" s="1"/>
  <c r="Z213" i="21"/>
  <c r="W213" i="21"/>
  <c r="T213" i="21"/>
  <c r="AC212" i="21"/>
  <c r="AD212" i="21" s="1"/>
  <c r="Z212" i="21"/>
  <c r="W212" i="21"/>
  <c r="T212" i="21"/>
  <c r="AC211" i="21"/>
  <c r="AD211" i="21" s="1"/>
  <c r="Z211" i="21"/>
  <c r="W211" i="21"/>
  <c r="T211" i="21"/>
  <c r="AC210" i="21"/>
  <c r="AD210" i="21" s="1"/>
  <c r="Z210" i="21"/>
  <c r="W210" i="21"/>
  <c r="T210" i="21"/>
  <c r="AC209" i="21"/>
  <c r="AD209" i="21" s="1"/>
  <c r="Z209" i="21"/>
  <c r="W209" i="21"/>
  <c r="T209" i="21"/>
  <c r="AC208" i="21"/>
  <c r="AD208" i="21" s="1"/>
  <c r="Z208" i="21"/>
  <c r="W208" i="21"/>
  <c r="T208" i="21"/>
  <c r="AC207" i="21"/>
  <c r="AD207" i="21" s="1"/>
  <c r="Z207" i="21"/>
  <c r="W207" i="21"/>
  <c r="T207" i="21"/>
  <c r="AC206" i="21"/>
  <c r="AD206" i="21" s="1"/>
  <c r="Z206" i="21"/>
  <c r="W206" i="21"/>
  <c r="T206" i="21"/>
  <c r="AC205" i="21"/>
  <c r="AD205" i="21" s="1"/>
  <c r="Z205" i="21"/>
  <c r="W205" i="21"/>
  <c r="T205" i="21"/>
  <c r="AC204" i="21"/>
  <c r="AD204" i="21" s="1"/>
  <c r="Z204" i="21"/>
  <c r="W204" i="21"/>
  <c r="T204" i="21"/>
  <c r="AC203" i="21"/>
  <c r="AD203" i="21" s="1"/>
  <c r="Z203" i="21"/>
  <c r="W203" i="21"/>
  <c r="T203" i="21"/>
  <c r="AC202" i="21"/>
  <c r="AD202" i="21" s="1"/>
  <c r="Z202" i="21"/>
  <c r="W202" i="21"/>
  <c r="T202" i="21"/>
  <c r="AC201" i="21"/>
  <c r="AD201" i="21" s="1"/>
  <c r="Z201" i="21"/>
  <c r="W201" i="21"/>
  <c r="T201" i="21"/>
  <c r="AC200" i="21"/>
  <c r="AD200" i="21" s="1"/>
  <c r="Z200" i="21"/>
  <c r="W200" i="21"/>
  <c r="T200" i="21"/>
  <c r="AC199" i="21"/>
  <c r="AD199" i="21" s="1"/>
  <c r="Z199" i="21"/>
  <c r="W199" i="21"/>
  <c r="T199" i="21"/>
  <c r="AC198" i="21"/>
  <c r="AD198" i="21" s="1"/>
  <c r="Z198" i="21"/>
  <c r="W198" i="21"/>
  <c r="T198" i="21"/>
  <c r="AC197" i="21"/>
  <c r="AD197" i="21" s="1"/>
  <c r="Z197" i="21"/>
  <c r="W197" i="21"/>
  <c r="T197" i="21"/>
  <c r="AC196" i="21"/>
  <c r="AD196" i="21" s="1"/>
  <c r="Z196" i="21"/>
  <c r="W196" i="21"/>
  <c r="T196" i="21"/>
  <c r="AC195" i="21"/>
  <c r="AD195" i="21" s="1"/>
  <c r="Z195" i="21"/>
  <c r="W195" i="21"/>
  <c r="T195" i="21"/>
  <c r="AC194" i="21"/>
  <c r="AD194" i="21" s="1"/>
  <c r="Z194" i="21"/>
  <c r="W194" i="21"/>
  <c r="T194" i="21"/>
  <c r="AC193" i="21"/>
  <c r="AD193" i="21" s="1"/>
  <c r="Z193" i="21"/>
  <c r="W193" i="21"/>
  <c r="T193" i="21"/>
  <c r="AC192" i="21"/>
  <c r="AD192" i="21" s="1"/>
  <c r="Z192" i="21"/>
  <c r="W192" i="21"/>
  <c r="T192" i="21"/>
  <c r="AC191" i="21"/>
  <c r="AD191" i="21" s="1"/>
  <c r="Z191" i="21"/>
  <c r="W191" i="21"/>
  <c r="T191" i="21"/>
  <c r="AC190" i="21"/>
  <c r="AD190" i="21" s="1"/>
  <c r="Z190" i="21"/>
  <c r="W190" i="21"/>
  <c r="T190" i="21"/>
  <c r="AC189" i="21"/>
  <c r="AD189" i="21" s="1"/>
  <c r="Z189" i="21"/>
  <c r="W189" i="21"/>
  <c r="T189" i="21"/>
  <c r="AC188" i="21"/>
  <c r="AD188" i="21" s="1"/>
  <c r="Z188" i="21"/>
  <c r="W188" i="21"/>
  <c r="T188" i="21"/>
  <c r="AC187" i="21"/>
  <c r="AD187" i="21" s="1"/>
  <c r="Z187" i="21"/>
  <c r="W187" i="21"/>
  <c r="T187" i="21"/>
  <c r="AC186" i="21"/>
  <c r="AD186" i="21" s="1"/>
  <c r="Z186" i="21"/>
  <c r="W186" i="21"/>
  <c r="T186" i="21"/>
  <c r="AC185" i="21"/>
  <c r="AD185" i="21" s="1"/>
  <c r="Z185" i="21"/>
  <c r="W185" i="21"/>
  <c r="T185" i="21"/>
  <c r="AC184" i="21"/>
  <c r="AD184" i="21" s="1"/>
  <c r="Z184" i="21"/>
  <c r="W184" i="21"/>
  <c r="T184" i="21"/>
  <c r="AC183" i="21"/>
  <c r="AD183" i="21" s="1"/>
  <c r="Z183" i="21"/>
  <c r="W183" i="21"/>
  <c r="T183" i="21"/>
  <c r="AC182" i="21"/>
  <c r="AD182" i="21" s="1"/>
  <c r="Z182" i="21"/>
  <c r="W182" i="21"/>
  <c r="T182" i="21"/>
  <c r="AC181" i="21"/>
  <c r="AD181" i="21" s="1"/>
  <c r="Z181" i="21"/>
  <c r="W181" i="21"/>
  <c r="T181" i="21"/>
  <c r="AC180" i="21"/>
  <c r="AD180" i="21" s="1"/>
  <c r="Z180" i="21"/>
  <c r="W180" i="21"/>
  <c r="T180" i="21"/>
  <c r="AC179" i="21"/>
  <c r="AD179" i="21" s="1"/>
  <c r="Z179" i="21"/>
  <c r="W179" i="21"/>
  <c r="T179" i="21"/>
  <c r="AC178" i="21"/>
  <c r="AD178" i="21" s="1"/>
  <c r="Z178" i="21"/>
  <c r="W178" i="21"/>
  <c r="T178" i="21"/>
  <c r="AC177" i="21"/>
  <c r="AD177" i="21" s="1"/>
  <c r="Z177" i="21"/>
  <c r="W177" i="21"/>
  <c r="T177" i="21"/>
  <c r="AC176" i="21"/>
  <c r="AD176" i="21" s="1"/>
  <c r="Z176" i="21"/>
  <c r="W176" i="21"/>
  <c r="T176" i="21"/>
  <c r="AC175" i="21"/>
  <c r="AD175" i="21" s="1"/>
  <c r="Z175" i="21"/>
  <c r="W175" i="21"/>
  <c r="T175" i="21"/>
  <c r="AC174" i="21"/>
  <c r="AD174" i="21" s="1"/>
  <c r="Z174" i="21"/>
  <c r="W174" i="21"/>
  <c r="T174" i="21"/>
  <c r="AC173" i="21"/>
  <c r="AD173" i="21" s="1"/>
  <c r="Z173" i="21"/>
  <c r="W173" i="21"/>
  <c r="T173" i="21"/>
  <c r="AC172" i="21"/>
  <c r="AD172" i="21" s="1"/>
  <c r="Z172" i="21"/>
  <c r="W172" i="21"/>
  <c r="T172" i="21"/>
  <c r="AC171" i="21"/>
  <c r="AD171" i="21" s="1"/>
  <c r="Z171" i="21"/>
  <c r="W171" i="21"/>
  <c r="T171" i="21"/>
  <c r="AC170" i="21"/>
  <c r="AD170" i="21" s="1"/>
  <c r="Z170" i="21"/>
  <c r="W170" i="21"/>
  <c r="T170" i="21"/>
  <c r="AC169" i="21"/>
  <c r="AD169" i="21" s="1"/>
  <c r="Z169" i="21"/>
  <c r="W169" i="21"/>
  <c r="T169" i="21"/>
  <c r="AC168" i="21"/>
  <c r="AD168" i="21" s="1"/>
  <c r="Z168" i="21"/>
  <c r="W168" i="21"/>
  <c r="T168" i="21"/>
  <c r="AC167" i="21"/>
  <c r="AD167" i="21" s="1"/>
  <c r="Z167" i="21"/>
  <c r="W167" i="21"/>
  <c r="T167" i="21"/>
  <c r="AC166" i="21"/>
  <c r="AD166" i="21" s="1"/>
  <c r="Z166" i="21"/>
  <c r="W166" i="21"/>
  <c r="T166" i="21"/>
  <c r="AC165" i="21"/>
  <c r="AD165" i="21" s="1"/>
  <c r="Z165" i="21"/>
  <c r="W165" i="21"/>
  <c r="T165" i="21"/>
  <c r="AC164" i="21"/>
  <c r="AD164" i="21" s="1"/>
  <c r="Z164" i="21"/>
  <c r="W164" i="21"/>
  <c r="T164" i="21"/>
  <c r="AC163" i="21"/>
  <c r="AD163" i="21" s="1"/>
  <c r="Z163" i="21"/>
  <c r="W163" i="21"/>
  <c r="T163" i="21"/>
  <c r="AC162" i="21"/>
  <c r="AD162" i="21" s="1"/>
  <c r="Z162" i="21"/>
  <c r="W162" i="21"/>
  <c r="T162" i="21"/>
  <c r="AC161" i="21"/>
  <c r="AD161" i="21" s="1"/>
  <c r="Z161" i="21"/>
  <c r="W161" i="21"/>
  <c r="T161" i="21"/>
  <c r="AC160" i="21"/>
  <c r="AD160" i="21" s="1"/>
  <c r="Z160" i="21"/>
  <c r="W160" i="21"/>
  <c r="T160" i="21"/>
  <c r="AC159" i="21"/>
  <c r="AD159" i="21" s="1"/>
  <c r="Z159" i="21"/>
  <c r="W159" i="21"/>
  <c r="T159" i="21"/>
  <c r="AC158" i="21"/>
  <c r="AD158" i="21" s="1"/>
  <c r="Z158" i="21"/>
  <c r="W158" i="21"/>
  <c r="T158" i="21"/>
  <c r="AC157" i="21"/>
  <c r="AD157" i="21" s="1"/>
  <c r="Z157" i="21"/>
  <c r="W157" i="21"/>
  <c r="T157" i="21"/>
  <c r="AC156" i="21"/>
  <c r="AD156" i="21" s="1"/>
  <c r="Z156" i="21"/>
  <c r="W156" i="21"/>
  <c r="T156" i="21"/>
  <c r="AC155" i="21"/>
  <c r="AD155" i="21" s="1"/>
  <c r="Z155" i="21"/>
  <c r="W155" i="21"/>
  <c r="T155" i="21"/>
  <c r="AC154" i="21"/>
  <c r="AD154" i="21" s="1"/>
  <c r="Z154" i="21"/>
  <c r="W154" i="21"/>
  <c r="T154" i="21"/>
  <c r="AC153" i="21"/>
  <c r="AD153" i="21" s="1"/>
  <c r="Z153" i="21"/>
  <c r="W153" i="21"/>
  <c r="T153" i="21"/>
  <c r="AC152" i="21"/>
  <c r="AD152" i="21" s="1"/>
  <c r="Z152" i="21"/>
  <c r="W152" i="21"/>
  <c r="T152" i="21"/>
  <c r="AC151" i="21"/>
  <c r="AD151" i="21" s="1"/>
  <c r="Z151" i="21"/>
  <c r="W151" i="21"/>
  <c r="T151" i="21"/>
  <c r="AC150" i="21"/>
  <c r="AD150" i="21" s="1"/>
  <c r="Z150" i="21"/>
  <c r="W150" i="21"/>
  <c r="T150" i="21"/>
  <c r="AC149" i="21"/>
  <c r="AD149" i="21" s="1"/>
  <c r="Z149" i="21"/>
  <c r="W149" i="21"/>
  <c r="T149" i="21"/>
  <c r="AC148" i="21"/>
  <c r="AD148" i="21" s="1"/>
  <c r="Z148" i="21"/>
  <c r="W148" i="21"/>
  <c r="T148" i="21"/>
  <c r="AC147" i="21"/>
  <c r="AD147" i="21" s="1"/>
  <c r="Z147" i="21"/>
  <c r="W147" i="21"/>
  <c r="T147" i="21"/>
  <c r="AC146" i="21"/>
  <c r="AD146" i="21" s="1"/>
  <c r="Z146" i="21"/>
  <c r="W146" i="21"/>
  <c r="T146" i="21"/>
  <c r="AC145" i="21"/>
  <c r="AD145" i="21" s="1"/>
  <c r="Z145" i="21"/>
  <c r="W145" i="21"/>
  <c r="T145" i="21"/>
  <c r="AC144" i="21"/>
  <c r="AD144" i="21" s="1"/>
  <c r="Z144" i="21"/>
  <c r="W144" i="21"/>
  <c r="T144" i="21"/>
  <c r="AC143" i="21"/>
  <c r="AD143" i="21" s="1"/>
  <c r="Z143" i="21"/>
  <c r="W143" i="21"/>
  <c r="T143" i="21"/>
  <c r="AC142" i="21"/>
  <c r="AD142" i="21" s="1"/>
  <c r="Z142" i="21"/>
  <c r="W142" i="21"/>
  <c r="T142" i="21"/>
  <c r="AC141" i="21"/>
  <c r="AD141" i="21" s="1"/>
  <c r="Z141" i="21"/>
  <c r="W141" i="21"/>
  <c r="T141" i="21"/>
  <c r="AC140" i="21"/>
  <c r="AD140" i="21" s="1"/>
  <c r="Z140" i="21"/>
  <c r="W140" i="21"/>
  <c r="T140" i="21"/>
  <c r="AC139" i="21"/>
  <c r="AD139" i="21" s="1"/>
  <c r="Z139" i="21"/>
  <c r="W139" i="21"/>
  <c r="T139" i="21"/>
  <c r="AC138" i="21"/>
  <c r="AD138" i="21" s="1"/>
  <c r="Z138" i="21"/>
  <c r="W138" i="21"/>
  <c r="T138" i="21"/>
  <c r="AC137" i="21"/>
  <c r="AD137" i="21" s="1"/>
  <c r="Z137" i="21"/>
  <c r="W137" i="21"/>
  <c r="T137" i="21"/>
  <c r="AC136" i="21"/>
  <c r="AD136" i="21" s="1"/>
  <c r="Z136" i="21"/>
  <c r="W136" i="21"/>
  <c r="T136" i="21"/>
  <c r="AC135" i="21"/>
  <c r="AD135" i="21" s="1"/>
  <c r="Z135" i="21"/>
  <c r="W135" i="21"/>
  <c r="T135" i="21"/>
  <c r="AC134" i="21"/>
  <c r="AD134" i="21" s="1"/>
  <c r="Z134" i="21"/>
  <c r="W134" i="21"/>
  <c r="T134" i="21"/>
  <c r="AC133" i="21"/>
  <c r="AD133" i="21" s="1"/>
  <c r="Z133" i="21"/>
  <c r="W133" i="21"/>
  <c r="T133" i="21"/>
  <c r="AC132" i="21"/>
  <c r="AD132" i="21" s="1"/>
  <c r="Z132" i="21"/>
  <c r="W132" i="21"/>
  <c r="T132" i="21"/>
  <c r="AC131" i="21"/>
  <c r="AD131" i="21" s="1"/>
  <c r="Z131" i="21"/>
  <c r="W131" i="21"/>
  <c r="T131" i="21"/>
  <c r="AC130" i="21"/>
  <c r="AD130" i="21" s="1"/>
  <c r="Z130" i="21"/>
  <c r="W130" i="21"/>
  <c r="T130" i="21"/>
  <c r="AC129" i="21"/>
  <c r="AD129" i="21" s="1"/>
  <c r="Z129" i="21"/>
  <c r="W129" i="21"/>
  <c r="T129" i="21"/>
  <c r="AC128" i="21"/>
  <c r="AD128" i="21" s="1"/>
  <c r="Z128" i="21"/>
  <c r="W128" i="21"/>
  <c r="T128" i="21"/>
  <c r="AC127" i="21"/>
  <c r="AD127" i="21" s="1"/>
  <c r="Z127" i="21"/>
  <c r="W127" i="21"/>
  <c r="T127" i="21"/>
  <c r="AC126" i="21"/>
  <c r="AD126" i="21" s="1"/>
  <c r="Z126" i="21"/>
  <c r="W126" i="21"/>
  <c r="T126" i="21"/>
  <c r="AC125" i="21"/>
  <c r="AD125" i="21" s="1"/>
  <c r="Z125" i="21"/>
  <c r="W125" i="21"/>
  <c r="T125" i="21"/>
  <c r="AC124" i="21"/>
  <c r="AD124" i="21" s="1"/>
  <c r="Z124" i="21"/>
  <c r="W124" i="21"/>
  <c r="T124" i="21"/>
  <c r="AC123" i="21"/>
  <c r="AD123" i="21" s="1"/>
  <c r="Z123" i="21"/>
  <c r="W123" i="21"/>
  <c r="T123" i="21"/>
  <c r="AC122" i="21"/>
  <c r="AD122" i="21" s="1"/>
  <c r="Z122" i="21"/>
  <c r="W122" i="21"/>
  <c r="T122" i="21"/>
  <c r="AC121" i="21"/>
  <c r="AD121" i="21" s="1"/>
  <c r="Z121" i="21"/>
  <c r="W121" i="21"/>
  <c r="T121" i="21"/>
  <c r="AC120" i="21"/>
  <c r="AD120" i="21" s="1"/>
  <c r="Z120" i="21"/>
  <c r="W120" i="21"/>
  <c r="T120" i="21"/>
  <c r="AC119" i="21"/>
  <c r="AD119" i="21" s="1"/>
  <c r="Z119" i="21"/>
  <c r="W119" i="21"/>
  <c r="T119" i="21"/>
  <c r="AC118" i="21"/>
  <c r="AD118" i="21" s="1"/>
  <c r="Z118" i="21"/>
  <c r="W118" i="21"/>
  <c r="T118" i="21"/>
  <c r="AC117" i="21"/>
  <c r="AD117" i="21" s="1"/>
  <c r="Z117" i="21"/>
  <c r="W117" i="21"/>
  <c r="T117" i="21"/>
  <c r="AC116" i="21"/>
  <c r="AD116" i="21" s="1"/>
  <c r="Z116" i="21"/>
  <c r="W116" i="21"/>
  <c r="T116" i="21"/>
  <c r="AC115" i="21"/>
  <c r="AD115" i="21" s="1"/>
  <c r="Z115" i="21"/>
  <c r="W115" i="21"/>
  <c r="T115" i="21"/>
  <c r="AC114" i="21"/>
  <c r="AD114" i="21" s="1"/>
  <c r="Z114" i="21"/>
  <c r="W114" i="21"/>
  <c r="T114" i="21"/>
  <c r="AC113" i="21"/>
  <c r="AD113" i="21" s="1"/>
  <c r="Z113" i="21"/>
  <c r="W113" i="21"/>
  <c r="T113" i="21"/>
  <c r="AC112" i="21"/>
  <c r="AD112" i="21" s="1"/>
  <c r="Z112" i="21"/>
  <c r="W112" i="21"/>
  <c r="T112" i="21"/>
  <c r="AC111" i="21"/>
  <c r="AD111" i="21" s="1"/>
  <c r="Z111" i="21"/>
  <c r="W111" i="21"/>
  <c r="T111" i="21"/>
  <c r="AC110" i="21"/>
  <c r="AD110" i="21" s="1"/>
  <c r="Z110" i="21"/>
  <c r="W110" i="21"/>
  <c r="T110" i="21"/>
  <c r="AC109" i="21"/>
  <c r="AD109" i="21" s="1"/>
  <c r="Z109" i="21"/>
  <c r="W109" i="21"/>
  <c r="T109" i="21"/>
  <c r="AC108" i="21"/>
  <c r="AD108" i="21" s="1"/>
  <c r="Z108" i="21"/>
  <c r="W108" i="21"/>
  <c r="T108" i="21"/>
  <c r="AC107" i="21"/>
  <c r="AD107" i="21" s="1"/>
  <c r="Z107" i="21"/>
  <c r="W107" i="21"/>
  <c r="T107" i="21"/>
  <c r="AC106" i="21"/>
  <c r="AD106" i="21" s="1"/>
  <c r="Z106" i="21"/>
  <c r="W106" i="21"/>
  <c r="T106" i="21"/>
  <c r="AC105" i="21"/>
  <c r="AD105" i="21" s="1"/>
  <c r="Z105" i="21"/>
  <c r="W105" i="21"/>
  <c r="T105" i="21"/>
  <c r="AC104" i="21"/>
  <c r="AD104" i="21" s="1"/>
  <c r="Z104" i="21"/>
  <c r="W104" i="21"/>
  <c r="T104" i="21"/>
  <c r="AC103" i="21"/>
  <c r="AD103" i="21" s="1"/>
  <c r="Z103" i="21"/>
  <c r="W103" i="21"/>
  <c r="T103" i="21"/>
  <c r="AC102" i="21"/>
  <c r="AD102" i="21" s="1"/>
  <c r="Z102" i="21"/>
  <c r="W102" i="21"/>
  <c r="T102" i="21"/>
  <c r="AC101" i="21"/>
  <c r="AD101" i="21" s="1"/>
  <c r="Z101" i="21"/>
  <c r="W101" i="21"/>
  <c r="T101" i="21"/>
  <c r="AC100" i="21"/>
  <c r="AD100" i="21" s="1"/>
  <c r="Z100" i="21"/>
  <c r="W100" i="21"/>
  <c r="T100" i="21"/>
  <c r="AC99" i="21"/>
  <c r="AD99" i="21" s="1"/>
  <c r="Z99" i="21"/>
  <c r="W99" i="21"/>
  <c r="T99" i="21"/>
  <c r="AC98" i="21"/>
  <c r="AD98" i="21" s="1"/>
  <c r="Z98" i="21"/>
  <c r="W98" i="21"/>
  <c r="T98" i="21"/>
  <c r="AC97" i="21"/>
  <c r="AD97" i="21" s="1"/>
  <c r="Z97" i="21"/>
  <c r="W97" i="21"/>
  <c r="T97" i="21"/>
  <c r="AC96" i="21"/>
  <c r="AD96" i="21" s="1"/>
  <c r="Z96" i="21"/>
  <c r="W96" i="21"/>
  <c r="T96" i="21"/>
  <c r="AC95" i="21"/>
  <c r="AD95" i="21" s="1"/>
  <c r="Z95" i="21"/>
  <c r="W95" i="21"/>
  <c r="T95" i="21"/>
  <c r="AC94" i="21"/>
  <c r="AD94" i="21" s="1"/>
  <c r="Z94" i="21"/>
  <c r="W94" i="21"/>
  <c r="T94" i="21"/>
  <c r="AC93" i="21"/>
  <c r="AD93" i="21" s="1"/>
  <c r="Z93" i="21"/>
  <c r="W93" i="21"/>
  <c r="T93" i="21"/>
  <c r="AC92" i="21"/>
  <c r="AD92" i="21" s="1"/>
  <c r="Z92" i="21"/>
  <c r="W92" i="21"/>
  <c r="T92" i="21"/>
  <c r="AC91" i="21"/>
  <c r="AD91" i="21" s="1"/>
  <c r="Z91" i="21"/>
  <c r="W91" i="21"/>
  <c r="T91" i="21"/>
  <c r="AC90" i="21"/>
  <c r="AD90" i="21" s="1"/>
  <c r="Z90" i="21"/>
  <c r="W90" i="21"/>
  <c r="T90" i="21"/>
  <c r="AC89" i="21"/>
  <c r="AD89" i="21" s="1"/>
  <c r="Z89" i="21"/>
  <c r="W89" i="21"/>
  <c r="T89" i="21"/>
  <c r="AC88" i="21"/>
  <c r="AD88" i="21" s="1"/>
  <c r="Z88" i="21"/>
  <c r="W88" i="21"/>
  <c r="T88" i="21"/>
  <c r="AC87" i="21"/>
  <c r="AD87" i="21" s="1"/>
  <c r="Z87" i="21"/>
  <c r="W87" i="21"/>
  <c r="T87" i="21"/>
  <c r="AC86" i="21"/>
  <c r="AD86" i="21" s="1"/>
  <c r="Z86" i="21"/>
  <c r="W86" i="21"/>
  <c r="T86" i="21"/>
  <c r="AC85" i="21"/>
  <c r="AD85" i="21" s="1"/>
  <c r="Z85" i="21"/>
  <c r="W85" i="21"/>
  <c r="T85" i="21"/>
  <c r="AC84" i="21"/>
  <c r="AD84" i="21" s="1"/>
  <c r="Z84" i="21"/>
  <c r="W84" i="21"/>
  <c r="T84" i="21"/>
  <c r="AC83" i="21"/>
  <c r="AD83" i="21" s="1"/>
  <c r="Z83" i="21"/>
  <c r="W83" i="21"/>
  <c r="T83" i="21"/>
  <c r="AC82" i="21"/>
  <c r="AD82" i="21" s="1"/>
  <c r="Z82" i="21"/>
  <c r="W82" i="21"/>
  <c r="T82" i="21"/>
  <c r="AC81" i="21"/>
  <c r="AD81" i="21" s="1"/>
  <c r="Z81" i="21"/>
  <c r="W81" i="21"/>
  <c r="T81" i="21"/>
  <c r="AC80" i="21"/>
  <c r="AD80" i="21" s="1"/>
  <c r="Z80" i="21"/>
  <c r="W80" i="21"/>
  <c r="T80" i="21"/>
  <c r="AC79" i="21"/>
  <c r="AD79" i="21" s="1"/>
  <c r="Z79" i="21"/>
  <c r="W79" i="21"/>
  <c r="T79" i="21"/>
  <c r="AC78" i="21"/>
  <c r="AD78" i="21" s="1"/>
  <c r="Z78" i="21"/>
  <c r="W78" i="21"/>
  <c r="T78" i="21"/>
  <c r="AC77" i="21"/>
  <c r="AD77" i="21" s="1"/>
  <c r="Z77" i="21"/>
  <c r="W77" i="21"/>
  <c r="T77" i="21"/>
  <c r="AC76" i="21"/>
  <c r="AD76" i="21" s="1"/>
  <c r="Z76" i="21"/>
  <c r="W76" i="21"/>
  <c r="T76" i="21"/>
  <c r="AC75" i="21"/>
  <c r="AD75" i="21" s="1"/>
  <c r="Z75" i="21"/>
  <c r="W75" i="21"/>
  <c r="T75" i="21"/>
  <c r="AC74" i="21"/>
  <c r="AD74" i="21" s="1"/>
  <c r="Z74" i="21"/>
  <c r="W74" i="21"/>
  <c r="T74" i="21"/>
  <c r="AC73" i="21"/>
  <c r="AD73" i="21" s="1"/>
  <c r="Z73" i="21"/>
  <c r="W73" i="21"/>
  <c r="T73" i="21"/>
  <c r="AC72" i="21"/>
  <c r="AD72" i="21" s="1"/>
  <c r="Z72" i="21"/>
  <c r="W72" i="21"/>
  <c r="T72" i="21"/>
  <c r="AC71" i="21"/>
  <c r="AD71" i="21" s="1"/>
  <c r="Z71" i="21"/>
  <c r="W71" i="21"/>
  <c r="T71" i="21"/>
  <c r="AC70" i="21"/>
  <c r="AD70" i="21" s="1"/>
  <c r="Z70" i="21"/>
  <c r="W70" i="21"/>
  <c r="T70" i="21"/>
  <c r="AC69" i="21"/>
  <c r="AD69" i="21" s="1"/>
  <c r="Z69" i="21"/>
  <c r="W69" i="21"/>
  <c r="T69" i="21"/>
  <c r="AC68" i="21"/>
  <c r="AD68" i="21" s="1"/>
  <c r="Z68" i="21"/>
  <c r="W68" i="21"/>
  <c r="T68" i="21"/>
  <c r="AC67" i="21"/>
  <c r="AD67" i="21" s="1"/>
  <c r="Z67" i="21"/>
  <c r="W67" i="21"/>
  <c r="T67" i="21"/>
  <c r="AC66" i="21"/>
  <c r="AD66" i="21" s="1"/>
  <c r="Z66" i="21"/>
  <c r="W66" i="21"/>
  <c r="T66" i="21"/>
  <c r="AC65" i="21"/>
  <c r="AD65" i="21" s="1"/>
  <c r="Z65" i="21"/>
  <c r="W65" i="21"/>
  <c r="T65" i="21"/>
  <c r="AC64" i="21"/>
  <c r="AD64" i="21" s="1"/>
  <c r="Z64" i="21"/>
  <c r="W64" i="21"/>
  <c r="T64" i="21"/>
  <c r="AC63" i="21"/>
  <c r="AD63" i="21" s="1"/>
  <c r="Z63" i="21"/>
  <c r="W63" i="21"/>
  <c r="T63" i="21"/>
  <c r="AC62" i="21"/>
  <c r="AD62" i="21" s="1"/>
  <c r="Z62" i="21"/>
  <c r="W62" i="21"/>
  <c r="T62" i="21"/>
  <c r="AC61" i="21"/>
  <c r="AD61" i="21" s="1"/>
  <c r="Z61" i="21"/>
  <c r="W61" i="21"/>
  <c r="T61" i="21"/>
  <c r="AC60" i="21"/>
  <c r="AD60" i="21" s="1"/>
  <c r="Z60" i="21"/>
  <c r="W60" i="21"/>
  <c r="T60" i="21"/>
  <c r="AC59" i="21"/>
  <c r="AD59" i="21" s="1"/>
  <c r="Z59" i="21"/>
  <c r="W59" i="21"/>
  <c r="T59" i="21"/>
  <c r="AC58" i="21"/>
  <c r="AD58" i="21" s="1"/>
  <c r="Z58" i="21"/>
  <c r="W58" i="21"/>
  <c r="T58" i="21"/>
  <c r="AC57" i="21"/>
  <c r="AD57" i="21" s="1"/>
  <c r="Z57" i="21"/>
  <c r="W57" i="21"/>
  <c r="T57" i="21"/>
  <c r="AC56" i="21"/>
  <c r="AD56" i="21" s="1"/>
  <c r="Z56" i="21"/>
  <c r="W56" i="21"/>
  <c r="T56" i="21"/>
  <c r="AC55" i="21"/>
  <c r="AD55" i="21" s="1"/>
  <c r="Z55" i="21"/>
  <c r="W55" i="21"/>
  <c r="T55" i="21"/>
  <c r="AC54" i="21"/>
  <c r="AD54" i="21" s="1"/>
  <c r="Z54" i="21"/>
  <c r="W54" i="21"/>
  <c r="T54" i="21"/>
  <c r="AC53" i="21"/>
  <c r="AD53" i="21" s="1"/>
  <c r="Z53" i="21"/>
  <c r="W53" i="21"/>
  <c r="T53" i="21"/>
  <c r="AC52" i="21"/>
  <c r="AD52" i="21" s="1"/>
  <c r="Z52" i="21"/>
  <c r="W52" i="21"/>
  <c r="T52" i="21"/>
  <c r="AC51" i="21"/>
  <c r="AD51" i="21" s="1"/>
  <c r="Z51" i="21"/>
  <c r="W51" i="21"/>
  <c r="T51" i="21"/>
  <c r="AC50" i="21"/>
  <c r="AD50" i="21" s="1"/>
  <c r="Z50" i="21"/>
  <c r="W50" i="21"/>
  <c r="T50" i="21"/>
  <c r="AC49" i="21"/>
  <c r="AD49" i="21" s="1"/>
  <c r="Z49" i="21"/>
  <c r="W49" i="21"/>
  <c r="T49" i="21"/>
  <c r="AC48" i="21"/>
  <c r="AD48" i="21" s="1"/>
  <c r="Z48" i="21"/>
  <c r="W48" i="21"/>
  <c r="T48" i="21"/>
  <c r="AC47" i="21"/>
  <c r="AD47" i="21" s="1"/>
  <c r="Z47" i="21"/>
  <c r="W47" i="21"/>
  <c r="T47" i="21"/>
  <c r="AC46" i="21"/>
  <c r="AD46" i="21" s="1"/>
  <c r="Z46" i="21"/>
  <c r="W46" i="21"/>
  <c r="T46" i="21"/>
  <c r="AC45" i="21"/>
  <c r="AD45" i="21" s="1"/>
  <c r="Z45" i="21"/>
  <c r="W45" i="21"/>
  <c r="T45" i="21"/>
  <c r="AC44" i="21"/>
  <c r="AD44" i="21" s="1"/>
  <c r="Z44" i="21"/>
  <c r="W44" i="21"/>
  <c r="T44" i="21"/>
  <c r="AC43" i="21"/>
  <c r="AD43" i="21" s="1"/>
  <c r="Z43" i="21"/>
  <c r="W43" i="21"/>
  <c r="T43" i="21"/>
  <c r="AC42" i="21"/>
  <c r="AD42" i="21" s="1"/>
  <c r="Z42" i="21"/>
  <c r="W42" i="21"/>
  <c r="T42" i="21"/>
  <c r="AC41" i="21"/>
  <c r="AD41" i="21" s="1"/>
  <c r="Z41" i="21"/>
  <c r="W41" i="21"/>
  <c r="T41" i="21"/>
  <c r="AC40" i="21"/>
  <c r="AD40" i="21" s="1"/>
  <c r="Z40" i="21"/>
  <c r="W40" i="21"/>
  <c r="T40" i="21"/>
  <c r="AC39" i="21"/>
  <c r="AD39" i="21" s="1"/>
  <c r="Z39" i="21"/>
  <c r="W39" i="21"/>
  <c r="T39" i="21"/>
  <c r="AC38" i="21"/>
  <c r="AD38" i="21" s="1"/>
  <c r="Z38" i="21"/>
  <c r="W38" i="21"/>
  <c r="T38" i="21"/>
  <c r="AC37" i="21"/>
  <c r="AD37" i="21" s="1"/>
  <c r="Z37" i="21"/>
  <c r="W37" i="21"/>
  <c r="T37" i="21"/>
  <c r="AC36" i="21"/>
  <c r="AD36" i="21" s="1"/>
  <c r="Z36" i="21"/>
  <c r="W36" i="21"/>
  <c r="T36" i="21"/>
  <c r="AC35" i="21"/>
  <c r="AD35" i="21" s="1"/>
  <c r="Z35" i="21"/>
  <c r="W35" i="21"/>
  <c r="T35" i="21"/>
  <c r="AC34" i="21"/>
  <c r="AD34" i="21" s="1"/>
  <c r="Z34" i="21"/>
  <c r="W34" i="21"/>
  <c r="T34" i="21"/>
  <c r="AC33" i="21"/>
  <c r="AD33" i="21" s="1"/>
  <c r="Z33" i="21"/>
  <c r="W33" i="21"/>
  <c r="T33" i="21"/>
  <c r="AC32" i="21"/>
  <c r="AD32" i="21" s="1"/>
  <c r="Z32" i="21"/>
  <c r="W32" i="21"/>
  <c r="T32" i="21"/>
  <c r="AC31" i="21"/>
  <c r="AD31" i="21" s="1"/>
  <c r="Z31" i="21"/>
  <c r="W31" i="21"/>
  <c r="T31" i="21"/>
  <c r="AC30" i="21"/>
  <c r="AD30" i="21" s="1"/>
  <c r="Z30" i="21"/>
  <c r="W30" i="21"/>
  <c r="T30" i="21"/>
  <c r="AC29" i="21"/>
  <c r="AD29" i="21" s="1"/>
  <c r="Z29" i="21"/>
  <c r="W29" i="21"/>
  <c r="T29" i="21"/>
  <c r="AC28" i="21"/>
  <c r="AD28" i="21" s="1"/>
  <c r="Z28" i="21"/>
  <c r="W28" i="21"/>
  <c r="T28" i="21"/>
  <c r="AC27" i="21"/>
  <c r="AD27" i="21" s="1"/>
  <c r="Z27" i="21"/>
  <c r="W27" i="21"/>
  <c r="T27" i="21"/>
  <c r="AC26" i="21"/>
  <c r="AD26" i="21" s="1"/>
  <c r="Z26" i="21"/>
  <c r="W26" i="21"/>
  <c r="T26" i="21"/>
  <c r="AC25" i="21"/>
  <c r="AD25" i="21" s="1"/>
  <c r="Z25" i="21"/>
  <c r="W25" i="21"/>
  <c r="T25" i="21"/>
  <c r="AC24" i="21"/>
  <c r="AD24" i="21" s="1"/>
  <c r="Z24" i="21"/>
  <c r="W24" i="21"/>
  <c r="T24" i="21"/>
  <c r="AC23" i="21"/>
  <c r="AD23" i="21" s="1"/>
  <c r="Z23" i="21"/>
  <c r="W23" i="21"/>
  <c r="T23" i="21"/>
  <c r="AC22" i="21"/>
  <c r="AD22" i="21" s="1"/>
  <c r="Z22" i="21"/>
  <c r="W22" i="21"/>
  <c r="T22" i="21"/>
  <c r="AC21" i="21"/>
  <c r="AD21" i="21" s="1"/>
  <c r="Z21" i="21"/>
  <c r="W21" i="21"/>
  <c r="T21" i="21"/>
  <c r="AC20" i="21"/>
  <c r="AD20" i="21" s="1"/>
  <c r="Z20" i="21"/>
  <c r="W20" i="21"/>
  <c r="T20" i="21"/>
  <c r="AC19" i="21"/>
  <c r="AD19" i="21" s="1"/>
  <c r="Z19" i="21"/>
  <c r="W19" i="21"/>
  <c r="T19" i="21"/>
  <c r="AC18" i="21"/>
  <c r="AD18" i="21" s="1"/>
  <c r="Z18" i="21"/>
  <c r="W18" i="21"/>
  <c r="T18" i="21"/>
  <c r="AC17" i="21"/>
  <c r="AD17" i="21" s="1"/>
  <c r="Z17" i="21"/>
  <c r="W17" i="21"/>
  <c r="T17" i="21"/>
  <c r="AC16" i="21"/>
  <c r="AD16" i="21" s="1"/>
  <c r="Z16" i="21"/>
  <c r="W16" i="21"/>
  <c r="T16" i="21"/>
  <c r="AC15" i="21"/>
  <c r="AD15" i="21" s="1"/>
  <c r="Z15" i="21"/>
  <c r="W15" i="21"/>
  <c r="T15" i="21"/>
  <c r="AC14" i="21"/>
  <c r="AD14" i="21" s="1"/>
  <c r="Z14" i="21"/>
  <c r="W14" i="21"/>
  <c r="T14" i="21"/>
  <c r="AC13" i="21"/>
  <c r="AD13" i="21" s="1"/>
  <c r="Z13" i="21"/>
  <c r="W13" i="21"/>
  <c r="T13" i="21"/>
  <c r="AC12" i="21"/>
  <c r="AD12" i="21" s="1"/>
  <c r="Z12" i="21"/>
  <c r="W12" i="21"/>
  <c r="T12" i="21"/>
  <c r="AC11" i="21"/>
  <c r="AD11" i="21" s="1"/>
  <c r="Z11" i="21"/>
  <c r="W11" i="21"/>
  <c r="T11" i="21"/>
  <c r="AC10" i="21"/>
  <c r="AD10" i="21" s="1"/>
  <c r="Z10" i="21"/>
  <c r="W10" i="21"/>
  <c r="T10" i="21"/>
  <c r="AC9" i="21"/>
  <c r="AD9" i="21" s="1"/>
  <c r="Z9" i="21"/>
  <c r="W9" i="21"/>
  <c r="T9" i="21"/>
  <c r="AC8" i="21"/>
  <c r="AD8" i="21" s="1"/>
  <c r="AA197" i="21" l="1"/>
  <c r="C197" i="21" s="1"/>
  <c r="D197" i="21" s="1"/>
  <c r="AA262" i="21"/>
  <c r="C262" i="21" s="1"/>
  <c r="D262" i="21" s="1"/>
  <c r="AA266" i="21"/>
  <c r="C266" i="21" s="1"/>
  <c r="D266" i="21" s="1"/>
  <c r="AA506" i="21"/>
  <c r="C506" i="21" s="1"/>
  <c r="D506" i="21" s="1"/>
  <c r="AA230" i="21"/>
  <c r="C230" i="21" s="1"/>
  <c r="D230" i="21" s="1"/>
  <c r="AA324" i="21"/>
  <c r="C324" i="21" s="1"/>
  <c r="D324" i="21" s="1"/>
  <c r="AA328" i="21"/>
  <c r="C328" i="21" s="1"/>
  <c r="D328" i="21" s="1"/>
  <c r="AA95" i="21"/>
  <c r="C95" i="21" s="1"/>
  <c r="D95" i="21" s="1"/>
  <c r="AA161" i="21"/>
  <c r="C161" i="21" s="1"/>
  <c r="D161" i="21" s="1"/>
  <c r="AA165" i="21"/>
  <c r="C165" i="21" s="1"/>
  <c r="D165" i="21" s="1"/>
  <c r="AA221" i="21"/>
  <c r="C221" i="21" s="1"/>
  <c r="D221" i="21" s="1"/>
  <c r="AA467" i="21"/>
  <c r="C467" i="21" s="1"/>
  <c r="D467" i="21" s="1"/>
  <c r="AA469" i="21"/>
  <c r="C469" i="21" s="1"/>
  <c r="D469" i="21" s="1"/>
  <c r="AA213" i="21"/>
  <c r="C213" i="21" s="1"/>
  <c r="D213" i="21" s="1"/>
  <c r="AA485" i="21"/>
  <c r="C485" i="21" s="1"/>
  <c r="D485" i="21" s="1"/>
  <c r="AA285" i="21"/>
  <c r="C285" i="21" s="1"/>
  <c r="D285" i="21" s="1"/>
  <c r="AA26" i="21"/>
  <c r="C26" i="21" s="1"/>
  <c r="D26" i="21" s="1"/>
  <c r="AA134" i="21"/>
  <c r="C134" i="21" s="1"/>
  <c r="D134" i="21" s="1"/>
  <c r="AA232" i="21"/>
  <c r="C232" i="21" s="1"/>
  <c r="D232" i="21" s="1"/>
  <c r="AA38" i="21"/>
  <c r="C38" i="21" s="1"/>
  <c r="D38" i="21" s="1"/>
  <c r="AA40" i="21"/>
  <c r="C40" i="21" s="1"/>
  <c r="D40" i="21" s="1"/>
  <c r="AA91" i="21"/>
  <c r="C91" i="21" s="1"/>
  <c r="D91" i="21" s="1"/>
  <c r="AA162" i="21"/>
  <c r="C162" i="21" s="1"/>
  <c r="D162" i="21" s="1"/>
  <c r="AA238" i="21"/>
  <c r="C238" i="21" s="1"/>
  <c r="D238" i="21" s="1"/>
  <c r="AA406" i="21"/>
  <c r="C406" i="21" s="1"/>
  <c r="D406" i="21" s="1"/>
  <c r="AA473" i="21"/>
  <c r="C473" i="21" s="1"/>
  <c r="D473" i="21" s="1"/>
  <c r="AA254" i="21"/>
  <c r="C254" i="21" s="1"/>
  <c r="D254" i="21" s="1"/>
  <c r="AA437" i="21"/>
  <c r="C437" i="21" s="1"/>
  <c r="D437" i="21" s="1"/>
  <c r="AA229" i="21"/>
  <c r="C229" i="21" s="1"/>
  <c r="D229" i="21" s="1"/>
  <c r="AA442" i="21"/>
  <c r="C442" i="21" s="1"/>
  <c r="D442" i="21" s="1"/>
  <c r="AA110" i="21"/>
  <c r="C110" i="21" s="1"/>
  <c r="D110" i="21" s="1"/>
  <c r="AA139" i="21"/>
  <c r="C139" i="21" s="1"/>
  <c r="D139" i="21" s="1"/>
  <c r="AA409" i="21"/>
  <c r="C409" i="21" s="1"/>
  <c r="D409" i="21" s="1"/>
  <c r="AA489" i="21"/>
  <c r="C489" i="21" s="1"/>
  <c r="D489" i="21" s="1"/>
  <c r="AA501" i="21"/>
  <c r="C501" i="21" s="1"/>
  <c r="D501" i="21" s="1"/>
  <c r="AA505" i="21"/>
  <c r="C505" i="21" s="1"/>
  <c r="D505" i="21" s="1"/>
  <c r="AA35" i="21"/>
  <c r="C35" i="21" s="1"/>
  <c r="D35" i="21" s="1"/>
  <c r="AA55" i="21"/>
  <c r="C55" i="21" s="1"/>
  <c r="D55" i="21" s="1"/>
  <c r="AA189" i="21"/>
  <c r="C189" i="21" s="1"/>
  <c r="D189" i="21" s="1"/>
  <c r="AA310" i="21"/>
  <c r="C310" i="21" s="1"/>
  <c r="D310" i="21" s="1"/>
  <c r="AA69" i="21"/>
  <c r="C69" i="21" s="1"/>
  <c r="D69" i="21" s="1"/>
  <c r="AA153" i="21"/>
  <c r="C153" i="21" s="1"/>
  <c r="D153" i="21" s="1"/>
  <c r="AA219" i="21"/>
  <c r="C219" i="21" s="1"/>
  <c r="D219" i="21" s="1"/>
  <c r="AA403" i="21"/>
  <c r="C403" i="21" s="1"/>
  <c r="D403" i="21" s="1"/>
  <c r="AA405" i="21"/>
  <c r="C405" i="21" s="1"/>
  <c r="D405" i="21" s="1"/>
  <c r="AA428" i="21"/>
  <c r="C428" i="21" s="1"/>
  <c r="D428" i="21" s="1"/>
  <c r="AA465" i="21"/>
  <c r="C465" i="21" s="1"/>
  <c r="D465" i="21" s="1"/>
  <c r="AA11" i="21"/>
  <c r="C11" i="21" s="1"/>
  <c r="D11" i="21" s="1"/>
  <c r="AA130" i="21"/>
  <c r="C130" i="21" s="1"/>
  <c r="D130" i="21" s="1"/>
  <c r="AA217" i="21"/>
  <c r="C217" i="21" s="1"/>
  <c r="D217" i="21" s="1"/>
  <c r="AA225" i="21"/>
  <c r="C225" i="21" s="1"/>
  <c r="D225" i="21" s="1"/>
  <c r="AA242" i="21"/>
  <c r="C242" i="21" s="1"/>
  <c r="D242" i="21" s="1"/>
  <c r="AA30" i="21"/>
  <c r="C30" i="21" s="1"/>
  <c r="D30" i="21" s="1"/>
  <c r="AA87" i="21"/>
  <c r="C87" i="21" s="1"/>
  <c r="D87" i="21" s="1"/>
  <c r="AA234" i="21"/>
  <c r="C234" i="21" s="1"/>
  <c r="D234" i="21" s="1"/>
  <c r="AA322" i="21"/>
  <c r="C322" i="21" s="1"/>
  <c r="D322" i="21" s="1"/>
  <c r="AA454" i="21"/>
  <c r="C454" i="21" s="1"/>
  <c r="D454" i="21" s="1"/>
  <c r="AA458" i="21"/>
  <c r="C458" i="21" s="1"/>
  <c r="D458" i="21" s="1"/>
  <c r="AA481" i="21"/>
  <c r="C481" i="21" s="1"/>
  <c r="D481" i="21" s="1"/>
  <c r="AA17" i="21"/>
  <c r="C17" i="21" s="1"/>
  <c r="D17" i="21" s="1"/>
  <c r="AA31" i="21"/>
  <c r="C31" i="21" s="1"/>
  <c r="D31" i="21" s="1"/>
  <c r="AA46" i="21"/>
  <c r="C46" i="21" s="1"/>
  <c r="D46" i="21" s="1"/>
  <c r="AA50" i="21"/>
  <c r="C50" i="21" s="1"/>
  <c r="D50" i="21" s="1"/>
  <c r="AA64" i="21"/>
  <c r="C64" i="21" s="1"/>
  <c r="D64" i="21" s="1"/>
  <c r="AA66" i="21"/>
  <c r="C66" i="21" s="1"/>
  <c r="D66" i="21" s="1"/>
  <c r="AA75" i="21"/>
  <c r="C75" i="21" s="1"/>
  <c r="D75" i="21" s="1"/>
  <c r="AA79" i="21"/>
  <c r="C79" i="21" s="1"/>
  <c r="D79" i="21" s="1"/>
  <c r="AA85" i="21"/>
  <c r="C85" i="21" s="1"/>
  <c r="D85" i="21" s="1"/>
  <c r="AA116" i="21"/>
  <c r="C116" i="21" s="1"/>
  <c r="D116" i="21" s="1"/>
  <c r="AA233" i="21"/>
  <c r="C233" i="21" s="1"/>
  <c r="D233" i="21" s="1"/>
  <c r="AA413" i="21"/>
  <c r="C413" i="21" s="1"/>
  <c r="D413" i="21" s="1"/>
  <c r="AA419" i="21"/>
  <c r="C419" i="21" s="1"/>
  <c r="D419" i="21" s="1"/>
  <c r="AA421" i="21"/>
  <c r="C421" i="21" s="1"/>
  <c r="D421" i="21" s="1"/>
  <c r="AA425" i="21"/>
  <c r="C425" i="21" s="1"/>
  <c r="D425" i="21" s="1"/>
  <c r="AA14" i="21"/>
  <c r="C14" i="21" s="1"/>
  <c r="D14" i="21" s="1"/>
  <c r="AA118" i="21"/>
  <c r="C118" i="21" s="1"/>
  <c r="D118" i="21" s="1"/>
  <c r="AA293" i="21"/>
  <c r="C293" i="21" s="1"/>
  <c r="D293" i="21" s="1"/>
  <c r="AA313" i="21"/>
  <c r="C313" i="21" s="1"/>
  <c r="D313" i="21" s="1"/>
  <c r="AA39" i="21"/>
  <c r="C39" i="21" s="1"/>
  <c r="D39" i="21" s="1"/>
  <c r="AA62" i="21"/>
  <c r="C62" i="21" s="1"/>
  <c r="D62" i="21" s="1"/>
  <c r="AA70" i="21"/>
  <c r="C70" i="21" s="1"/>
  <c r="D70" i="21" s="1"/>
  <c r="AA93" i="21"/>
  <c r="C93" i="21" s="1"/>
  <c r="D93" i="21" s="1"/>
  <c r="AA103" i="21"/>
  <c r="C103" i="21" s="1"/>
  <c r="D103" i="21" s="1"/>
  <c r="AA107" i="21"/>
  <c r="C107" i="21" s="1"/>
  <c r="D107" i="21" s="1"/>
  <c r="AA201" i="21"/>
  <c r="C201" i="21" s="1"/>
  <c r="D201" i="21" s="1"/>
  <c r="AA274" i="21"/>
  <c r="C274" i="21" s="1"/>
  <c r="D274" i="21" s="1"/>
  <c r="AA329" i="21"/>
  <c r="C329" i="21" s="1"/>
  <c r="D329" i="21" s="1"/>
  <c r="AA441" i="21"/>
  <c r="C441" i="21" s="1"/>
  <c r="D441" i="21" s="1"/>
  <c r="AA10" i="21"/>
  <c r="C10" i="21" s="1"/>
  <c r="D10" i="21" s="1"/>
  <c r="AA47" i="21"/>
  <c r="C47" i="21" s="1"/>
  <c r="D47" i="21" s="1"/>
  <c r="AA49" i="21"/>
  <c r="C49" i="21" s="1"/>
  <c r="D49" i="21" s="1"/>
  <c r="AA78" i="21"/>
  <c r="C78" i="21" s="1"/>
  <c r="D78" i="21" s="1"/>
  <c r="AA90" i="21"/>
  <c r="C90" i="21" s="1"/>
  <c r="D90" i="21" s="1"/>
  <c r="AA101" i="21"/>
  <c r="C101" i="21" s="1"/>
  <c r="D101" i="21" s="1"/>
  <c r="AA126" i="21"/>
  <c r="C126" i="21" s="1"/>
  <c r="D126" i="21" s="1"/>
  <c r="AA188" i="21"/>
  <c r="C188" i="21" s="1"/>
  <c r="D188" i="21" s="1"/>
  <c r="AA255" i="21"/>
  <c r="C255" i="21" s="1"/>
  <c r="D255" i="21" s="1"/>
  <c r="AA412" i="21"/>
  <c r="C412" i="21" s="1"/>
  <c r="D412" i="21" s="1"/>
  <c r="AA433" i="21"/>
  <c r="C433" i="21" s="1"/>
  <c r="D433" i="21" s="1"/>
  <c r="AA453" i="21"/>
  <c r="C453" i="21" s="1"/>
  <c r="D453" i="21" s="1"/>
  <c r="AA457" i="21"/>
  <c r="C457" i="21" s="1"/>
  <c r="D457" i="21" s="1"/>
  <c r="AA490" i="21"/>
  <c r="C490" i="21" s="1"/>
  <c r="D490" i="21" s="1"/>
  <c r="AA253" i="21"/>
  <c r="C253" i="21" s="1"/>
  <c r="D253" i="21" s="1"/>
  <c r="AA493" i="21"/>
  <c r="C493" i="21" s="1"/>
  <c r="D493" i="21" s="1"/>
  <c r="AA15" i="21"/>
  <c r="C15" i="21" s="1"/>
  <c r="D15" i="21" s="1"/>
  <c r="AA42" i="21"/>
  <c r="C42" i="21" s="1"/>
  <c r="D42" i="21" s="1"/>
  <c r="AA68" i="21"/>
  <c r="C68" i="21" s="1"/>
  <c r="D68" i="21" s="1"/>
  <c r="AA71" i="21"/>
  <c r="C71" i="21" s="1"/>
  <c r="D71" i="21" s="1"/>
  <c r="AA80" i="21"/>
  <c r="C80" i="21" s="1"/>
  <c r="D80" i="21" s="1"/>
  <c r="AA89" i="21"/>
  <c r="C89" i="21" s="1"/>
  <c r="D89" i="21" s="1"/>
  <c r="AA123" i="21"/>
  <c r="C123" i="21" s="1"/>
  <c r="D123" i="21" s="1"/>
  <c r="AA127" i="21"/>
  <c r="C127" i="21" s="1"/>
  <c r="D127" i="21" s="1"/>
  <c r="AA138" i="21"/>
  <c r="C138" i="21" s="1"/>
  <c r="D138" i="21" s="1"/>
  <c r="AA145" i="21"/>
  <c r="C145" i="21" s="1"/>
  <c r="D145" i="21" s="1"/>
  <c r="AA147" i="21"/>
  <c r="C147" i="21" s="1"/>
  <c r="D147" i="21" s="1"/>
  <c r="AA149" i="21"/>
  <c r="C149" i="21" s="1"/>
  <c r="D149" i="21" s="1"/>
  <c r="AA205" i="21"/>
  <c r="C205" i="21" s="1"/>
  <c r="D205" i="21" s="1"/>
  <c r="AA231" i="21"/>
  <c r="C231" i="21" s="1"/>
  <c r="D231" i="21" s="1"/>
  <c r="AA297" i="21"/>
  <c r="C297" i="21" s="1"/>
  <c r="D297" i="21" s="1"/>
  <c r="AA306" i="21"/>
  <c r="C306" i="21" s="1"/>
  <c r="D306" i="21" s="1"/>
  <c r="AA312" i="21"/>
  <c r="C312" i="21" s="1"/>
  <c r="D312" i="21" s="1"/>
  <c r="AA325" i="21"/>
  <c r="C325" i="21" s="1"/>
  <c r="D325" i="21" s="1"/>
  <c r="AA395" i="21"/>
  <c r="C395" i="21" s="1"/>
  <c r="D395" i="21" s="1"/>
  <c r="AA397" i="21"/>
  <c r="C397" i="21" s="1"/>
  <c r="D397" i="21" s="1"/>
  <c r="AA410" i="21"/>
  <c r="C410" i="21" s="1"/>
  <c r="D410" i="21" s="1"/>
  <c r="AA445" i="21"/>
  <c r="C445" i="21" s="1"/>
  <c r="D445" i="21" s="1"/>
  <c r="AA460" i="21"/>
  <c r="C460" i="21" s="1"/>
  <c r="D460" i="21" s="1"/>
  <c r="AA486" i="21"/>
  <c r="C486" i="21" s="1"/>
  <c r="D486" i="21" s="1"/>
  <c r="AA497" i="21"/>
  <c r="C497" i="21" s="1"/>
  <c r="D497" i="21" s="1"/>
  <c r="AA499" i="21"/>
  <c r="C499" i="21" s="1"/>
  <c r="D499" i="21" s="1"/>
  <c r="AA258" i="21"/>
  <c r="C258" i="21" s="1"/>
  <c r="D258" i="21" s="1"/>
  <c r="AA19" i="21"/>
  <c r="C19" i="21" s="1"/>
  <c r="D19" i="21" s="1"/>
  <c r="AA28" i="21"/>
  <c r="C28" i="21" s="1"/>
  <c r="D28" i="21" s="1"/>
  <c r="AA44" i="21"/>
  <c r="C44" i="21" s="1"/>
  <c r="D44" i="21" s="1"/>
  <c r="AA48" i="21"/>
  <c r="C48" i="21" s="1"/>
  <c r="D48" i="21" s="1"/>
  <c r="AA59" i="21"/>
  <c r="C59" i="21" s="1"/>
  <c r="D59" i="21" s="1"/>
  <c r="AA82" i="21"/>
  <c r="C82" i="21" s="1"/>
  <c r="D82" i="21" s="1"/>
  <c r="AA98" i="21"/>
  <c r="C98" i="21" s="1"/>
  <c r="D98" i="21" s="1"/>
  <c r="AA111" i="21"/>
  <c r="C111" i="21" s="1"/>
  <c r="D111" i="21" s="1"/>
  <c r="AA143" i="21"/>
  <c r="C143" i="21" s="1"/>
  <c r="D143" i="21" s="1"/>
  <c r="AA176" i="21"/>
  <c r="C176" i="21" s="1"/>
  <c r="D176" i="21" s="1"/>
  <c r="AA178" i="21"/>
  <c r="C178" i="21" s="1"/>
  <c r="D178" i="21" s="1"/>
  <c r="AA193" i="21"/>
  <c r="C193" i="21" s="1"/>
  <c r="D193" i="21" s="1"/>
  <c r="AA209" i="21"/>
  <c r="C209" i="21" s="1"/>
  <c r="D209" i="21" s="1"/>
  <c r="AA237" i="21"/>
  <c r="C237" i="21" s="1"/>
  <c r="D237" i="21" s="1"/>
  <c r="AA246" i="21"/>
  <c r="C246" i="21" s="1"/>
  <c r="D246" i="21" s="1"/>
  <c r="AA252" i="21"/>
  <c r="C252" i="21" s="1"/>
  <c r="D252" i="21" s="1"/>
  <c r="AA278" i="21"/>
  <c r="C278" i="21" s="1"/>
  <c r="D278" i="21" s="1"/>
  <c r="AA438" i="21"/>
  <c r="C438" i="21" s="1"/>
  <c r="D438" i="21" s="1"/>
  <c r="AA449" i="21"/>
  <c r="C449" i="21" s="1"/>
  <c r="D449" i="21" s="1"/>
  <c r="AA451" i="21"/>
  <c r="C451" i="21" s="1"/>
  <c r="D451" i="21" s="1"/>
  <c r="AA251" i="21"/>
  <c r="C251" i="21" s="1"/>
  <c r="D251" i="21" s="1"/>
  <c r="AA417" i="21"/>
  <c r="C417" i="21" s="1"/>
  <c r="D417" i="21" s="1"/>
  <c r="AA21" i="21"/>
  <c r="C21" i="21" s="1"/>
  <c r="D21" i="21" s="1"/>
  <c r="AA52" i="21"/>
  <c r="C52" i="21" s="1"/>
  <c r="D52" i="21" s="1"/>
  <c r="AA63" i="21"/>
  <c r="C63" i="21" s="1"/>
  <c r="D63" i="21" s="1"/>
  <c r="AA86" i="21"/>
  <c r="C86" i="21" s="1"/>
  <c r="D86" i="21" s="1"/>
  <c r="AA102" i="21"/>
  <c r="C102" i="21" s="1"/>
  <c r="D102" i="21" s="1"/>
  <c r="AA108" i="21"/>
  <c r="C108" i="21" s="1"/>
  <c r="D108" i="21" s="1"/>
  <c r="AA124" i="21"/>
  <c r="C124" i="21" s="1"/>
  <c r="D124" i="21" s="1"/>
  <c r="AA133" i="21"/>
  <c r="C133" i="21" s="1"/>
  <c r="D133" i="21" s="1"/>
  <c r="AA142" i="21"/>
  <c r="C142" i="21" s="1"/>
  <c r="D142" i="21" s="1"/>
  <c r="AA182" i="21"/>
  <c r="C182" i="21" s="1"/>
  <c r="D182" i="21" s="1"/>
  <c r="AA220" i="21"/>
  <c r="C220" i="21" s="1"/>
  <c r="D220" i="21" s="1"/>
  <c r="AA265" i="21"/>
  <c r="C265" i="21" s="1"/>
  <c r="D265" i="21" s="1"/>
  <c r="AA286" i="21"/>
  <c r="C286" i="21" s="1"/>
  <c r="D286" i="21" s="1"/>
  <c r="AA305" i="21"/>
  <c r="C305" i="21" s="1"/>
  <c r="D305" i="21" s="1"/>
  <c r="AA320" i="21"/>
  <c r="C320" i="21" s="1"/>
  <c r="D320" i="21" s="1"/>
  <c r="AA326" i="21"/>
  <c r="C326" i="21" s="1"/>
  <c r="D326" i="21" s="1"/>
  <c r="AA330" i="21"/>
  <c r="C330" i="21" s="1"/>
  <c r="D330" i="21" s="1"/>
  <c r="AA401" i="21"/>
  <c r="C401" i="21" s="1"/>
  <c r="D401" i="21" s="1"/>
  <c r="AA477" i="21"/>
  <c r="C477" i="21" s="1"/>
  <c r="D477" i="21" s="1"/>
  <c r="AA492" i="21"/>
  <c r="C492" i="21" s="1"/>
  <c r="D492" i="21" s="1"/>
  <c r="AA429" i="21"/>
  <c r="C429" i="21" s="1"/>
  <c r="D429" i="21" s="1"/>
  <c r="AA444" i="21"/>
  <c r="C444" i="21" s="1"/>
  <c r="D444" i="21" s="1"/>
  <c r="AA470" i="21"/>
  <c r="C470" i="21" s="1"/>
  <c r="D470" i="21" s="1"/>
  <c r="AA483" i="21"/>
  <c r="C483" i="21" s="1"/>
  <c r="D483" i="21" s="1"/>
  <c r="AA114" i="21"/>
  <c r="C114" i="21" s="1"/>
  <c r="D114" i="21" s="1"/>
  <c r="AA277" i="21"/>
  <c r="C277" i="21" s="1"/>
  <c r="D277" i="21" s="1"/>
  <c r="AA12" i="21"/>
  <c r="C12" i="21" s="1"/>
  <c r="D12" i="21" s="1"/>
  <c r="AA23" i="21"/>
  <c r="C23" i="21" s="1"/>
  <c r="D23" i="21" s="1"/>
  <c r="AA54" i="21"/>
  <c r="C54" i="21" s="1"/>
  <c r="D54" i="21" s="1"/>
  <c r="AA74" i="21"/>
  <c r="C74" i="21" s="1"/>
  <c r="D74" i="21" s="1"/>
  <c r="AA128" i="21"/>
  <c r="C128" i="21" s="1"/>
  <c r="D128" i="21" s="1"/>
  <c r="AA132" i="21"/>
  <c r="C132" i="21" s="1"/>
  <c r="D132" i="21" s="1"/>
  <c r="AA135" i="21"/>
  <c r="C135" i="21" s="1"/>
  <c r="D135" i="21" s="1"/>
  <c r="AA146" i="21"/>
  <c r="C146" i="21" s="1"/>
  <c r="D146" i="21" s="1"/>
  <c r="AA150" i="21"/>
  <c r="C150" i="21" s="1"/>
  <c r="D150" i="21" s="1"/>
  <c r="AA204" i="21"/>
  <c r="C204" i="21" s="1"/>
  <c r="D204" i="21" s="1"/>
  <c r="AA245" i="21"/>
  <c r="C245" i="21" s="1"/>
  <c r="D245" i="21" s="1"/>
  <c r="AA261" i="21"/>
  <c r="C261" i="21" s="1"/>
  <c r="D261" i="21" s="1"/>
  <c r="AA294" i="21"/>
  <c r="C294" i="21" s="1"/>
  <c r="D294" i="21" s="1"/>
  <c r="AA338" i="21"/>
  <c r="C338" i="21" s="1"/>
  <c r="D338" i="21" s="1"/>
  <c r="AA346" i="21"/>
  <c r="C346" i="21" s="1"/>
  <c r="D346" i="21" s="1"/>
  <c r="AA348" i="21"/>
  <c r="C348" i="21" s="1"/>
  <c r="D348" i="21" s="1"/>
  <c r="AA352" i="21"/>
  <c r="C352" i="21" s="1"/>
  <c r="D352" i="21" s="1"/>
  <c r="AA354" i="21"/>
  <c r="C354" i="21" s="1"/>
  <c r="D354" i="21" s="1"/>
  <c r="AA362" i="21"/>
  <c r="C362" i="21" s="1"/>
  <c r="D362" i="21" s="1"/>
  <c r="AA364" i="21"/>
  <c r="C364" i="21" s="1"/>
  <c r="D364" i="21" s="1"/>
  <c r="AA368" i="21"/>
  <c r="C368" i="21" s="1"/>
  <c r="D368" i="21" s="1"/>
  <c r="AA370" i="21"/>
  <c r="C370" i="21" s="1"/>
  <c r="D370" i="21" s="1"/>
  <c r="AA378" i="21"/>
  <c r="C378" i="21" s="1"/>
  <c r="D378" i="21" s="1"/>
  <c r="AA380" i="21"/>
  <c r="C380" i="21" s="1"/>
  <c r="D380" i="21" s="1"/>
  <c r="AA384" i="21"/>
  <c r="C384" i="21" s="1"/>
  <c r="D384" i="21" s="1"/>
  <c r="AA386" i="21"/>
  <c r="C386" i="21" s="1"/>
  <c r="D386" i="21" s="1"/>
  <c r="AA394" i="21"/>
  <c r="C394" i="21" s="1"/>
  <c r="D394" i="21" s="1"/>
  <c r="AA422" i="21"/>
  <c r="C422" i="21" s="1"/>
  <c r="D422" i="21" s="1"/>
  <c r="AA435" i="21"/>
  <c r="C435" i="21" s="1"/>
  <c r="D435" i="21" s="1"/>
  <c r="AA474" i="21"/>
  <c r="C474" i="21" s="1"/>
  <c r="D474" i="21" s="1"/>
  <c r="AA94" i="21"/>
  <c r="C94" i="21" s="1"/>
  <c r="D94" i="21" s="1"/>
  <c r="AA141" i="21"/>
  <c r="C141" i="21" s="1"/>
  <c r="D141" i="21" s="1"/>
  <c r="AA18" i="21"/>
  <c r="C18" i="21" s="1"/>
  <c r="D18" i="21" s="1"/>
  <c r="AA22" i="21"/>
  <c r="C22" i="21" s="1"/>
  <c r="D22" i="21" s="1"/>
  <c r="AA27" i="21"/>
  <c r="C27" i="21" s="1"/>
  <c r="D27" i="21" s="1"/>
  <c r="AA34" i="21"/>
  <c r="C34" i="21" s="1"/>
  <c r="D34" i="21" s="1"/>
  <c r="AA43" i="21"/>
  <c r="C43" i="21" s="1"/>
  <c r="D43" i="21" s="1"/>
  <c r="AA51" i="21"/>
  <c r="C51" i="21" s="1"/>
  <c r="D51" i="21" s="1"/>
  <c r="AA99" i="21"/>
  <c r="C99" i="21" s="1"/>
  <c r="D99" i="21" s="1"/>
  <c r="AA112" i="21"/>
  <c r="C112" i="21" s="1"/>
  <c r="D112" i="21" s="1"/>
  <c r="AA119" i="21"/>
  <c r="C119" i="21" s="1"/>
  <c r="D119" i="21" s="1"/>
  <c r="AA173" i="21"/>
  <c r="C173" i="21" s="1"/>
  <c r="D173" i="21" s="1"/>
  <c r="AA179" i="21"/>
  <c r="C179" i="21" s="1"/>
  <c r="D179" i="21" s="1"/>
  <c r="AA222" i="21"/>
  <c r="C222" i="21" s="1"/>
  <c r="D222" i="21" s="1"/>
  <c r="AA241" i="21"/>
  <c r="C241" i="21" s="1"/>
  <c r="D241" i="21" s="1"/>
  <c r="AA247" i="21"/>
  <c r="C247" i="21" s="1"/>
  <c r="D247" i="21" s="1"/>
  <c r="AA281" i="21"/>
  <c r="C281" i="21" s="1"/>
  <c r="D281" i="21" s="1"/>
  <c r="AA290" i="21"/>
  <c r="C290" i="21" s="1"/>
  <c r="D290" i="21" s="1"/>
  <c r="AA302" i="21"/>
  <c r="C302" i="21" s="1"/>
  <c r="D302" i="21" s="1"/>
  <c r="AA309" i="21"/>
  <c r="C309" i="21" s="1"/>
  <c r="D309" i="21" s="1"/>
  <c r="AA321" i="21"/>
  <c r="C321" i="21" s="1"/>
  <c r="D321" i="21" s="1"/>
  <c r="AA336" i="21"/>
  <c r="C336" i="21" s="1"/>
  <c r="D336" i="21" s="1"/>
  <c r="AA402" i="21"/>
  <c r="C402" i="21" s="1"/>
  <c r="D402" i="21" s="1"/>
  <c r="AA426" i="21"/>
  <c r="C426" i="21" s="1"/>
  <c r="D426" i="21" s="1"/>
  <c r="AA461" i="21"/>
  <c r="C461" i="21" s="1"/>
  <c r="D461" i="21" s="1"/>
  <c r="AA476" i="21"/>
  <c r="C476" i="21" s="1"/>
  <c r="D476" i="21" s="1"/>
  <c r="AA502" i="21"/>
  <c r="C502" i="21" s="1"/>
  <c r="D502" i="21" s="1"/>
  <c r="AA32" i="21"/>
  <c r="C32" i="21" s="1"/>
  <c r="D32" i="21" s="1"/>
  <c r="AA41" i="21"/>
  <c r="C41" i="21" s="1"/>
  <c r="D41" i="21" s="1"/>
  <c r="AA73" i="21"/>
  <c r="C73" i="21" s="1"/>
  <c r="D73" i="21" s="1"/>
  <c r="AA83" i="21"/>
  <c r="C83" i="21" s="1"/>
  <c r="D83" i="21" s="1"/>
  <c r="AA122" i="21"/>
  <c r="C122" i="21" s="1"/>
  <c r="D122" i="21" s="1"/>
  <c r="AA20" i="21"/>
  <c r="C20" i="21" s="1"/>
  <c r="D20" i="21" s="1"/>
  <c r="AA29" i="21"/>
  <c r="C29" i="21" s="1"/>
  <c r="D29" i="21" s="1"/>
  <c r="AA57" i="21"/>
  <c r="C57" i="21" s="1"/>
  <c r="D57" i="21" s="1"/>
  <c r="AA67" i="21"/>
  <c r="C67" i="21" s="1"/>
  <c r="D67" i="21" s="1"/>
  <c r="AA96" i="21"/>
  <c r="C96" i="21" s="1"/>
  <c r="D96" i="21" s="1"/>
  <c r="AA106" i="21"/>
  <c r="C106" i="21" s="1"/>
  <c r="D106" i="21" s="1"/>
  <c r="AA109" i="21"/>
  <c r="C109" i="21" s="1"/>
  <c r="D109" i="21" s="1"/>
  <c r="AA117" i="21"/>
  <c r="C117" i="21" s="1"/>
  <c r="D117" i="21" s="1"/>
  <c r="AA140" i="21"/>
  <c r="C140" i="21" s="1"/>
  <c r="D140" i="21" s="1"/>
  <c r="AA154" i="21"/>
  <c r="C154" i="21" s="1"/>
  <c r="D154" i="21" s="1"/>
  <c r="AA171" i="21"/>
  <c r="C171" i="21" s="1"/>
  <c r="D171" i="21" s="1"/>
  <c r="AA191" i="21"/>
  <c r="C191" i="21" s="1"/>
  <c r="D191" i="21" s="1"/>
  <c r="AA196" i="21"/>
  <c r="C196" i="21" s="1"/>
  <c r="D196" i="21" s="1"/>
  <c r="AA211" i="21"/>
  <c r="C211" i="21" s="1"/>
  <c r="D211" i="21" s="1"/>
  <c r="AA226" i="21"/>
  <c r="C226" i="21" s="1"/>
  <c r="D226" i="21" s="1"/>
  <c r="AA273" i="21"/>
  <c r="C273" i="21" s="1"/>
  <c r="D273" i="21" s="1"/>
  <c r="AA298" i="21"/>
  <c r="C298" i="21" s="1"/>
  <c r="D298" i="21" s="1"/>
  <c r="AA317" i="21"/>
  <c r="C317" i="21" s="1"/>
  <c r="D317" i="21" s="1"/>
  <c r="AA37" i="21"/>
  <c r="C37" i="21" s="1"/>
  <c r="D37" i="21" s="1"/>
  <c r="AA77" i="21"/>
  <c r="C77" i="21" s="1"/>
  <c r="D77" i="21" s="1"/>
  <c r="AA25" i="21"/>
  <c r="C25" i="21" s="1"/>
  <c r="D25" i="21" s="1"/>
  <c r="AA61" i="21"/>
  <c r="C61" i="21" s="1"/>
  <c r="D61" i="21" s="1"/>
  <c r="AA92" i="21"/>
  <c r="C92" i="21" s="1"/>
  <c r="D92" i="21" s="1"/>
  <c r="AA100" i="21"/>
  <c r="C100" i="21" s="1"/>
  <c r="D100" i="21" s="1"/>
  <c r="AA137" i="21"/>
  <c r="C137" i="21" s="1"/>
  <c r="D137" i="21" s="1"/>
  <c r="AA215" i="21"/>
  <c r="C215" i="21" s="1"/>
  <c r="D215" i="21" s="1"/>
  <c r="AA223" i="21"/>
  <c r="C223" i="21" s="1"/>
  <c r="D223" i="21" s="1"/>
  <c r="AA250" i="21"/>
  <c r="C250" i="21" s="1"/>
  <c r="D250" i="21" s="1"/>
  <c r="AA270" i="21"/>
  <c r="C270" i="21" s="1"/>
  <c r="D270" i="21" s="1"/>
  <c r="AA289" i="21"/>
  <c r="C289" i="21" s="1"/>
  <c r="D289" i="21" s="1"/>
  <c r="AA314" i="21"/>
  <c r="C314" i="21" s="1"/>
  <c r="D314" i="21" s="1"/>
  <c r="AA333" i="21"/>
  <c r="C333" i="21" s="1"/>
  <c r="D333" i="21" s="1"/>
  <c r="AA203" i="21"/>
  <c r="C203" i="21" s="1"/>
  <c r="D203" i="21" s="1"/>
  <c r="AA16" i="21"/>
  <c r="C16" i="21" s="1"/>
  <c r="D16" i="21" s="1"/>
  <c r="AA58" i="21"/>
  <c r="C58" i="21" s="1"/>
  <c r="D58" i="21" s="1"/>
  <c r="AA13" i="21"/>
  <c r="C13" i="21" s="1"/>
  <c r="D13" i="21" s="1"/>
  <c r="AA36" i="21"/>
  <c r="C36" i="21" s="1"/>
  <c r="D36" i="21" s="1"/>
  <c r="AA45" i="21"/>
  <c r="C45" i="21" s="1"/>
  <c r="D45" i="21" s="1"/>
  <c r="AA53" i="21"/>
  <c r="C53" i="21" s="1"/>
  <c r="D53" i="21" s="1"/>
  <c r="AA76" i="21"/>
  <c r="C76" i="21" s="1"/>
  <c r="D76" i="21" s="1"/>
  <c r="AA84" i="21"/>
  <c r="C84" i="21" s="1"/>
  <c r="D84" i="21" s="1"/>
  <c r="AA121" i="21"/>
  <c r="C121" i="21" s="1"/>
  <c r="D121" i="21" s="1"/>
  <c r="AA131" i="21"/>
  <c r="C131" i="21" s="1"/>
  <c r="D131" i="21" s="1"/>
  <c r="AA155" i="21"/>
  <c r="C155" i="21" s="1"/>
  <c r="D155" i="21" s="1"/>
  <c r="AA157" i="21"/>
  <c r="C157" i="21" s="1"/>
  <c r="D157" i="21" s="1"/>
  <c r="AA170" i="21"/>
  <c r="C170" i="21" s="1"/>
  <c r="D170" i="21" s="1"/>
  <c r="AA177" i="21"/>
  <c r="C177" i="21" s="1"/>
  <c r="D177" i="21" s="1"/>
  <c r="AA183" i="21"/>
  <c r="C183" i="21" s="1"/>
  <c r="D183" i="21" s="1"/>
  <c r="AA195" i="21"/>
  <c r="C195" i="21" s="1"/>
  <c r="D195" i="21" s="1"/>
  <c r="AA212" i="21"/>
  <c r="C212" i="21" s="1"/>
  <c r="D212" i="21" s="1"/>
  <c r="AA318" i="21"/>
  <c r="C318" i="21" s="1"/>
  <c r="D318" i="21" s="1"/>
  <c r="AA337" i="21"/>
  <c r="C337" i="21" s="1"/>
  <c r="D337" i="21" s="1"/>
  <c r="AA24" i="21"/>
  <c r="C24" i="21" s="1"/>
  <c r="D24" i="21" s="1"/>
  <c r="AA33" i="21"/>
  <c r="C33" i="21" s="1"/>
  <c r="D33" i="21" s="1"/>
  <c r="AA60" i="21"/>
  <c r="C60" i="21" s="1"/>
  <c r="D60" i="21" s="1"/>
  <c r="AA105" i="21"/>
  <c r="C105" i="21" s="1"/>
  <c r="D105" i="21" s="1"/>
  <c r="AA115" i="21"/>
  <c r="C115" i="21" s="1"/>
  <c r="D115" i="21" s="1"/>
  <c r="AA159" i="21"/>
  <c r="C159" i="21" s="1"/>
  <c r="D159" i="21" s="1"/>
  <c r="AA187" i="21"/>
  <c r="C187" i="21" s="1"/>
  <c r="D187" i="21" s="1"/>
  <c r="AA207" i="21"/>
  <c r="C207" i="21" s="1"/>
  <c r="D207" i="21" s="1"/>
  <c r="AA235" i="21"/>
  <c r="C235" i="21" s="1"/>
  <c r="D235" i="21" s="1"/>
  <c r="AA257" i="21"/>
  <c r="C257" i="21" s="1"/>
  <c r="D257" i="21" s="1"/>
  <c r="AA282" i="21"/>
  <c r="C282" i="21" s="1"/>
  <c r="D282" i="21" s="1"/>
  <c r="AA301" i="21"/>
  <c r="C301" i="21" s="1"/>
  <c r="D301" i="21" s="1"/>
  <c r="AA9" i="21"/>
  <c r="C9" i="21" s="1"/>
  <c r="D9" i="21" s="1"/>
  <c r="AA125" i="21"/>
  <c r="C125" i="21" s="1"/>
  <c r="D125" i="21" s="1"/>
  <c r="AA167" i="21"/>
  <c r="C167" i="21" s="1"/>
  <c r="D167" i="21" s="1"/>
  <c r="AA185" i="21"/>
  <c r="C185" i="21" s="1"/>
  <c r="D185" i="21" s="1"/>
  <c r="AA199" i="21"/>
  <c r="C199" i="21" s="1"/>
  <c r="D199" i="21" s="1"/>
  <c r="AA224" i="21"/>
  <c r="C224" i="21" s="1"/>
  <c r="D224" i="21" s="1"/>
  <c r="AA249" i="21"/>
  <c r="C249" i="21" s="1"/>
  <c r="D249" i="21" s="1"/>
  <c r="AA269" i="21"/>
  <c r="C269" i="21" s="1"/>
  <c r="D269" i="21" s="1"/>
  <c r="AA334" i="21"/>
  <c r="C334" i="21" s="1"/>
  <c r="D334" i="21" s="1"/>
  <c r="AA56" i="21"/>
  <c r="C56" i="21" s="1"/>
  <c r="D56" i="21" s="1"/>
  <c r="AA65" i="21"/>
  <c r="C65" i="21" s="1"/>
  <c r="D65" i="21" s="1"/>
  <c r="AA88" i="21"/>
  <c r="C88" i="21" s="1"/>
  <c r="D88" i="21" s="1"/>
  <c r="AA97" i="21"/>
  <c r="C97" i="21" s="1"/>
  <c r="D97" i="21" s="1"/>
  <c r="AA120" i="21"/>
  <c r="C120" i="21" s="1"/>
  <c r="D120" i="21" s="1"/>
  <c r="AA129" i="21"/>
  <c r="C129" i="21" s="1"/>
  <c r="D129" i="21" s="1"/>
  <c r="AA174" i="21"/>
  <c r="C174" i="21" s="1"/>
  <c r="D174" i="21" s="1"/>
  <c r="AA181" i="21"/>
  <c r="C181" i="21" s="1"/>
  <c r="D181" i="21" s="1"/>
  <c r="AA190" i="21"/>
  <c r="C190" i="21" s="1"/>
  <c r="D190" i="21" s="1"/>
  <c r="AA198" i="21"/>
  <c r="C198" i="21" s="1"/>
  <c r="D198" i="21" s="1"/>
  <c r="AA206" i="21"/>
  <c r="C206" i="21" s="1"/>
  <c r="D206" i="21" s="1"/>
  <c r="AA214" i="21"/>
  <c r="C214" i="21" s="1"/>
  <c r="D214" i="21" s="1"/>
  <c r="AA243" i="21"/>
  <c r="C243" i="21" s="1"/>
  <c r="D243" i="21" s="1"/>
  <c r="AA263" i="21"/>
  <c r="C263" i="21" s="1"/>
  <c r="D263" i="21" s="1"/>
  <c r="AA279" i="21"/>
  <c r="C279" i="21" s="1"/>
  <c r="D279" i="21" s="1"/>
  <c r="AA295" i="21"/>
  <c r="C295" i="21" s="1"/>
  <c r="D295" i="21" s="1"/>
  <c r="AA311" i="21"/>
  <c r="C311" i="21" s="1"/>
  <c r="D311" i="21" s="1"/>
  <c r="AA327" i="21"/>
  <c r="C327" i="21" s="1"/>
  <c r="D327" i="21" s="1"/>
  <c r="AA349" i="21"/>
  <c r="C349" i="21" s="1"/>
  <c r="D349" i="21" s="1"/>
  <c r="AA365" i="21"/>
  <c r="C365" i="21" s="1"/>
  <c r="D365" i="21" s="1"/>
  <c r="AA381" i="21"/>
  <c r="C381" i="21" s="1"/>
  <c r="D381" i="21" s="1"/>
  <c r="AA399" i="21"/>
  <c r="C399" i="21" s="1"/>
  <c r="D399" i="21" s="1"/>
  <c r="AA415" i="21"/>
  <c r="C415" i="21" s="1"/>
  <c r="D415" i="21" s="1"/>
  <c r="AA431" i="21"/>
  <c r="C431" i="21" s="1"/>
  <c r="D431" i="21" s="1"/>
  <c r="AA447" i="21"/>
  <c r="C447" i="21" s="1"/>
  <c r="D447" i="21" s="1"/>
  <c r="AA463" i="21"/>
  <c r="C463" i="21" s="1"/>
  <c r="D463" i="21" s="1"/>
  <c r="AA479" i="21"/>
  <c r="C479" i="21" s="1"/>
  <c r="D479" i="21" s="1"/>
  <c r="AA495" i="21"/>
  <c r="C495" i="21" s="1"/>
  <c r="D495" i="21" s="1"/>
  <c r="AA259" i="21"/>
  <c r="C259" i="21" s="1"/>
  <c r="D259" i="21" s="1"/>
  <c r="AA275" i="21"/>
  <c r="C275" i="21" s="1"/>
  <c r="D275" i="21" s="1"/>
  <c r="AA291" i="21"/>
  <c r="C291" i="21" s="1"/>
  <c r="D291" i="21" s="1"/>
  <c r="AA307" i="21"/>
  <c r="C307" i="21" s="1"/>
  <c r="D307" i="21" s="1"/>
  <c r="AA323" i="21"/>
  <c r="C323" i="21" s="1"/>
  <c r="D323" i="21" s="1"/>
  <c r="AA239" i="21"/>
  <c r="C239" i="21" s="1"/>
  <c r="D239" i="21" s="1"/>
  <c r="AA316" i="21"/>
  <c r="C316" i="21" s="1"/>
  <c r="D316" i="21" s="1"/>
  <c r="AA332" i="21"/>
  <c r="C332" i="21" s="1"/>
  <c r="D332" i="21" s="1"/>
  <c r="AA396" i="21"/>
  <c r="C396" i="21" s="1"/>
  <c r="D396" i="21" s="1"/>
  <c r="AA414" i="21"/>
  <c r="C414" i="21" s="1"/>
  <c r="D414" i="21" s="1"/>
  <c r="AA430" i="21"/>
  <c r="C430" i="21" s="1"/>
  <c r="D430" i="21" s="1"/>
  <c r="AA446" i="21"/>
  <c r="C446" i="21" s="1"/>
  <c r="D446" i="21" s="1"/>
  <c r="AA462" i="21"/>
  <c r="C462" i="21" s="1"/>
  <c r="D462" i="21" s="1"/>
  <c r="AA478" i="21"/>
  <c r="C478" i="21" s="1"/>
  <c r="D478" i="21" s="1"/>
  <c r="AA494" i="21"/>
  <c r="C494" i="21" s="1"/>
  <c r="D494" i="21" s="1"/>
  <c r="AA72" i="21"/>
  <c r="C72" i="21" s="1"/>
  <c r="D72" i="21" s="1"/>
  <c r="AA81" i="21"/>
  <c r="C81" i="21" s="1"/>
  <c r="D81" i="21" s="1"/>
  <c r="AA104" i="21"/>
  <c r="C104" i="21" s="1"/>
  <c r="D104" i="21" s="1"/>
  <c r="AA113" i="21"/>
  <c r="C113" i="21" s="1"/>
  <c r="D113" i="21" s="1"/>
  <c r="AA136" i="21"/>
  <c r="C136" i="21" s="1"/>
  <c r="D136" i="21" s="1"/>
  <c r="AA166" i="21"/>
  <c r="C166" i="21" s="1"/>
  <c r="D166" i="21" s="1"/>
  <c r="AA169" i="21"/>
  <c r="C169" i="21" s="1"/>
  <c r="D169" i="21" s="1"/>
  <c r="AA175" i="21"/>
  <c r="C175" i="21" s="1"/>
  <c r="D175" i="21" s="1"/>
  <c r="AA184" i="21"/>
  <c r="C184" i="21" s="1"/>
  <c r="D184" i="21" s="1"/>
  <c r="AA186" i="21"/>
  <c r="C186" i="21" s="1"/>
  <c r="D186" i="21" s="1"/>
  <c r="AA194" i="21"/>
  <c r="C194" i="21" s="1"/>
  <c r="D194" i="21" s="1"/>
  <c r="AA202" i="21"/>
  <c r="C202" i="21" s="1"/>
  <c r="D202" i="21" s="1"/>
  <c r="AA210" i="21"/>
  <c r="C210" i="21" s="1"/>
  <c r="D210" i="21" s="1"/>
  <c r="AA218" i="21"/>
  <c r="C218" i="21" s="1"/>
  <c r="D218" i="21" s="1"/>
  <c r="AA227" i="21"/>
  <c r="C227" i="21" s="1"/>
  <c r="D227" i="21" s="1"/>
  <c r="AA271" i="21"/>
  <c r="C271" i="21" s="1"/>
  <c r="D271" i="21" s="1"/>
  <c r="AA287" i="21"/>
  <c r="C287" i="21" s="1"/>
  <c r="D287" i="21" s="1"/>
  <c r="AA303" i="21"/>
  <c r="C303" i="21" s="1"/>
  <c r="D303" i="21" s="1"/>
  <c r="AA319" i="21"/>
  <c r="C319" i="21" s="1"/>
  <c r="D319" i="21" s="1"/>
  <c r="AA335" i="21"/>
  <c r="C335" i="21" s="1"/>
  <c r="D335" i="21" s="1"/>
  <c r="AA400" i="21"/>
  <c r="C400" i="21" s="1"/>
  <c r="D400" i="21" s="1"/>
  <c r="AA407" i="21"/>
  <c r="C407" i="21" s="1"/>
  <c r="D407" i="21" s="1"/>
  <c r="AA416" i="21"/>
  <c r="C416" i="21" s="1"/>
  <c r="D416" i="21" s="1"/>
  <c r="AA423" i="21"/>
  <c r="C423" i="21" s="1"/>
  <c r="D423" i="21" s="1"/>
  <c r="AA432" i="21"/>
  <c r="C432" i="21" s="1"/>
  <c r="D432" i="21" s="1"/>
  <c r="AA439" i="21"/>
  <c r="C439" i="21" s="1"/>
  <c r="D439" i="21" s="1"/>
  <c r="AA448" i="21"/>
  <c r="C448" i="21" s="1"/>
  <c r="D448" i="21" s="1"/>
  <c r="AA455" i="21"/>
  <c r="C455" i="21" s="1"/>
  <c r="D455" i="21" s="1"/>
  <c r="AA464" i="21"/>
  <c r="C464" i="21" s="1"/>
  <c r="D464" i="21" s="1"/>
  <c r="AA471" i="21"/>
  <c r="C471" i="21" s="1"/>
  <c r="D471" i="21" s="1"/>
  <c r="AA480" i="21"/>
  <c r="C480" i="21" s="1"/>
  <c r="D480" i="21" s="1"/>
  <c r="AA487" i="21"/>
  <c r="C487" i="21" s="1"/>
  <c r="D487" i="21" s="1"/>
  <c r="AA496" i="21"/>
  <c r="C496" i="21" s="1"/>
  <c r="D496" i="21" s="1"/>
  <c r="AA503" i="21"/>
  <c r="C503" i="21" s="1"/>
  <c r="D503" i="21" s="1"/>
  <c r="AA418" i="21"/>
  <c r="C418" i="21" s="1"/>
  <c r="D418" i="21" s="1"/>
  <c r="AA434" i="21"/>
  <c r="C434" i="21" s="1"/>
  <c r="D434" i="21" s="1"/>
  <c r="AA450" i="21"/>
  <c r="C450" i="21" s="1"/>
  <c r="D450" i="21" s="1"/>
  <c r="AA466" i="21"/>
  <c r="C466" i="21" s="1"/>
  <c r="D466" i="21" s="1"/>
  <c r="AA482" i="21"/>
  <c r="C482" i="21" s="1"/>
  <c r="D482" i="21" s="1"/>
  <c r="AA498" i="21"/>
  <c r="C498" i="21" s="1"/>
  <c r="D498" i="21" s="1"/>
  <c r="AA260" i="21"/>
  <c r="C260" i="21" s="1"/>
  <c r="D260" i="21" s="1"/>
  <c r="AA267" i="21"/>
  <c r="C267" i="21" s="1"/>
  <c r="D267" i="21" s="1"/>
  <c r="AA276" i="21"/>
  <c r="C276" i="21" s="1"/>
  <c r="D276" i="21" s="1"/>
  <c r="AA283" i="21"/>
  <c r="C283" i="21" s="1"/>
  <c r="D283" i="21" s="1"/>
  <c r="AA292" i="21"/>
  <c r="C292" i="21" s="1"/>
  <c r="D292" i="21" s="1"/>
  <c r="AA299" i="21"/>
  <c r="C299" i="21" s="1"/>
  <c r="D299" i="21" s="1"/>
  <c r="AA308" i="21"/>
  <c r="C308" i="21" s="1"/>
  <c r="D308" i="21" s="1"/>
  <c r="AA315" i="21"/>
  <c r="C315" i="21" s="1"/>
  <c r="D315" i="21" s="1"/>
  <c r="AA331" i="21"/>
  <c r="C331" i="21" s="1"/>
  <c r="D331" i="21" s="1"/>
  <c r="AA339" i="21"/>
  <c r="C339" i="21" s="1"/>
  <c r="D339" i="21" s="1"/>
  <c r="AA341" i="21"/>
  <c r="C341" i="21" s="1"/>
  <c r="D341" i="21" s="1"/>
  <c r="AA343" i="21"/>
  <c r="C343" i="21" s="1"/>
  <c r="D343" i="21" s="1"/>
  <c r="AA345" i="21"/>
  <c r="C345" i="21" s="1"/>
  <c r="D345" i="21" s="1"/>
  <c r="AA353" i="21"/>
  <c r="C353" i="21" s="1"/>
  <c r="D353" i="21" s="1"/>
  <c r="AA355" i="21"/>
  <c r="C355" i="21" s="1"/>
  <c r="D355" i="21" s="1"/>
  <c r="AA357" i="21"/>
  <c r="C357" i="21" s="1"/>
  <c r="D357" i="21" s="1"/>
  <c r="AA359" i="21"/>
  <c r="C359" i="21" s="1"/>
  <c r="D359" i="21" s="1"/>
  <c r="AA361" i="21"/>
  <c r="C361" i="21" s="1"/>
  <c r="D361" i="21" s="1"/>
  <c r="AA369" i="21"/>
  <c r="C369" i="21" s="1"/>
  <c r="D369" i="21" s="1"/>
  <c r="AA371" i="21"/>
  <c r="C371" i="21" s="1"/>
  <c r="D371" i="21" s="1"/>
  <c r="AA373" i="21"/>
  <c r="C373" i="21" s="1"/>
  <c r="D373" i="21" s="1"/>
  <c r="AA375" i="21"/>
  <c r="C375" i="21" s="1"/>
  <c r="D375" i="21" s="1"/>
  <c r="AA377" i="21"/>
  <c r="C377" i="21" s="1"/>
  <c r="D377" i="21" s="1"/>
  <c r="AA385" i="21"/>
  <c r="C385" i="21" s="1"/>
  <c r="D385" i="21" s="1"/>
  <c r="AA387" i="21"/>
  <c r="C387" i="21" s="1"/>
  <c r="D387" i="21" s="1"/>
  <c r="AA389" i="21"/>
  <c r="C389" i="21" s="1"/>
  <c r="D389" i="21" s="1"/>
  <c r="AA391" i="21"/>
  <c r="C391" i="21" s="1"/>
  <c r="D391" i="21" s="1"/>
  <c r="AA393" i="21"/>
  <c r="C393" i="21" s="1"/>
  <c r="D393" i="21" s="1"/>
  <c r="AA411" i="21"/>
  <c r="C411" i="21" s="1"/>
  <c r="D411" i="21" s="1"/>
  <c r="AA427" i="21"/>
  <c r="C427" i="21" s="1"/>
  <c r="D427" i="21" s="1"/>
  <c r="AA443" i="21"/>
  <c r="C443" i="21" s="1"/>
  <c r="D443" i="21" s="1"/>
  <c r="AA459" i="21"/>
  <c r="C459" i="21" s="1"/>
  <c r="D459" i="21" s="1"/>
  <c r="AA475" i="21"/>
  <c r="C475" i="21" s="1"/>
  <c r="D475" i="21" s="1"/>
  <c r="AA491" i="21"/>
  <c r="C491" i="21" s="1"/>
  <c r="D491" i="21" s="1"/>
  <c r="AA507" i="21"/>
  <c r="C507" i="21" s="1"/>
  <c r="D507" i="21" s="1"/>
  <c r="AA160" i="21"/>
  <c r="C160" i="21" s="1"/>
  <c r="D160" i="21" s="1"/>
  <c r="AA172" i="21"/>
  <c r="C172" i="21" s="1"/>
  <c r="D172" i="21" s="1"/>
  <c r="AA192" i="21"/>
  <c r="C192" i="21" s="1"/>
  <c r="D192" i="21" s="1"/>
  <c r="AA200" i="21"/>
  <c r="C200" i="21" s="1"/>
  <c r="D200" i="21" s="1"/>
  <c r="AA208" i="21"/>
  <c r="C208" i="21" s="1"/>
  <c r="D208" i="21" s="1"/>
  <c r="AA216" i="21"/>
  <c r="C216" i="21" s="1"/>
  <c r="D216" i="21" s="1"/>
  <c r="AA236" i="21"/>
  <c r="C236" i="21" s="1"/>
  <c r="D236" i="21" s="1"/>
  <c r="AA248" i="21"/>
  <c r="C248" i="21" s="1"/>
  <c r="D248" i="21" s="1"/>
  <c r="AA268" i="21"/>
  <c r="C268" i="21" s="1"/>
  <c r="D268" i="21" s="1"/>
  <c r="AA284" i="21"/>
  <c r="C284" i="21" s="1"/>
  <c r="D284" i="21" s="1"/>
  <c r="AA300" i="21"/>
  <c r="C300" i="21" s="1"/>
  <c r="D300" i="21" s="1"/>
  <c r="AA144" i="21"/>
  <c r="C144" i="21" s="1"/>
  <c r="D144" i="21" s="1"/>
  <c r="AA152" i="21"/>
  <c r="C152" i="21" s="1"/>
  <c r="D152" i="21" s="1"/>
  <c r="AA164" i="21"/>
  <c r="C164" i="21" s="1"/>
  <c r="D164" i="21" s="1"/>
  <c r="AA244" i="21"/>
  <c r="C244" i="21" s="1"/>
  <c r="D244" i="21" s="1"/>
  <c r="AA264" i="21"/>
  <c r="C264" i="21" s="1"/>
  <c r="D264" i="21" s="1"/>
  <c r="AA280" i="21"/>
  <c r="C280" i="21" s="1"/>
  <c r="D280" i="21" s="1"/>
  <c r="AA296" i="21"/>
  <c r="C296" i="21" s="1"/>
  <c r="D296" i="21" s="1"/>
  <c r="AA151" i="21"/>
  <c r="C151" i="21" s="1"/>
  <c r="D151" i="21" s="1"/>
  <c r="AA168" i="21"/>
  <c r="C168" i="21" s="1"/>
  <c r="D168" i="21" s="1"/>
  <c r="AA240" i="21"/>
  <c r="C240" i="21" s="1"/>
  <c r="D240" i="21" s="1"/>
  <c r="AA148" i="21"/>
  <c r="C148" i="21" s="1"/>
  <c r="D148" i="21" s="1"/>
  <c r="AA156" i="21"/>
  <c r="C156" i="21" s="1"/>
  <c r="D156" i="21" s="1"/>
  <c r="AA163" i="21"/>
  <c r="C163" i="21" s="1"/>
  <c r="D163" i="21" s="1"/>
  <c r="AA180" i="21"/>
  <c r="C180" i="21" s="1"/>
  <c r="D180" i="21" s="1"/>
  <c r="AA228" i="21"/>
  <c r="C228" i="21" s="1"/>
  <c r="D228" i="21" s="1"/>
  <c r="AA256" i="21"/>
  <c r="C256" i="21" s="1"/>
  <c r="D256" i="21" s="1"/>
  <c r="AA272" i="21"/>
  <c r="C272" i="21" s="1"/>
  <c r="D272" i="21" s="1"/>
  <c r="AA288" i="21"/>
  <c r="C288" i="21" s="1"/>
  <c r="D288" i="21" s="1"/>
  <c r="AA304" i="21"/>
  <c r="C304" i="21" s="1"/>
  <c r="D304" i="21" s="1"/>
  <c r="AA158" i="21"/>
  <c r="C158" i="21" s="1"/>
  <c r="D158" i="21" s="1"/>
  <c r="AA350" i="21"/>
  <c r="C350" i="21" s="1"/>
  <c r="D350" i="21" s="1"/>
  <c r="AA366" i="21"/>
  <c r="C366" i="21" s="1"/>
  <c r="D366" i="21" s="1"/>
  <c r="AA382" i="21"/>
  <c r="C382" i="21" s="1"/>
  <c r="D382" i="21" s="1"/>
  <c r="AA398" i="21"/>
  <c r="C398" i="21" s="1"/>
  <c r="D398" i="21" s="1"/>
  <c r="AA340" i="21"/>
  <c r="C340" i="21" s="1"/>
  <c r="D340" i="21" s="1"/>
  <c r="AA347" i="21"/>
  <c r="C347" i="21" s="1"/>
  <c r="D347" i="21" s="1"/>
  <c r="AA356" i="21"/>
  <c r="C356" i="21" s="1"/>
  <c r="D356" i="21" s="1"/>
  <c r="AA363" i="21"/>
  <c r="C363" i="21" s="1"/>
  <c r="D363" i="21" s="1"/>
  <c r="AA372" i="21"/>
  <c r="C372" i="21" s="1"/>
  <c r="D372" i="21" s="1"/>
  <c r="AA379" i="21"/>
  <c r="C379" i="21" s="1"/>
  <c r="D379" i="21" s="1"/>
  <c r="AA388" i="21"/>
  <c r="C388" i="21" s="1"/>
  <c r="D388" i="21" s="1"/>
  <c r="AA404" i="21"/>
  <c r="C404" i="21" s="1"/>
  <c r="D404" i="21" s="1"/>
  <c r="AA420" i="21"/>
  <c r="C420" i="21" s="1"/>
  <c r="D420" i="21" s="1"/>
  <c r="AA436" i="21"/>
  <c r="C436" i="21" s="1"/>
  <c r="D436" i="21" s="1"/>
  <c r="AA452" i="21"/>
  <c r="C452" i="21" s="1"/>
  <c r="D452" i="21" s="1"/>
  <c r="AA468" i="21"/>
  <c r="C468" i="21" s="1"/>
  <c r="D468" i="21" s="1"/>
  <c r="AA484" i="21"/>
  <c r="C484" i="21" s="1"/>
  <c r="D484" i="21" s="1"/>
  <c r="AA500" i="21"/>
  <c r="C500" i="21" s="1"/>
  <c r="D500" i="21" s="1"/>
  <c r="AA342" i="21"/>
  <c r="C342" i="21" s="1"/>
  <c r="D342" i="21" s="1"/>
  <c r="AA358" i="21"/>
  <c r="C358" i="21" s="1"/>
  <c r="D358" i="21" s="1"/>
  <c r="AA374" i="21"/>
  <c r="C374" i="21" s="1"/>
  <c r="D374" i="21" s="1"/>
  <c r="AA390" i="21"/>
  <c r="C390" i="21" s="1"/>
  <c r="D390" i="21" s="1"/>
  <c r="AA344" i="21"/>
  <c r="C344" i="21" s="1"/>
  <c r="D344" i="21" s="1"/>
  <c r="AA351" i="21"/>
  <c r="C351" i="21" s="1"/>
  <c r="D351" i="21" s="1"/>
  <c r="AA360" i="21"/>
  <c r="C360" i="21" s="1"/>
  <c r="D360" i="21" s="1"/>
  <c r="AA367" i="21"/>
  <c r="C367" i="21" s="1"/>
  <c r="D367" i="21" s="1"/>
  <c r="AA376" i="21"/>
  <c r="C376" i="21" s="1"/>
  <c r="D376" i="21" s="1"/>
  <c r="AA383" i="21"/>
  <c r="C383" i="21" s="1"/>
  <c r="D383" i="21" s="1"/>
  <c r="AA392" i="21"/>
  <c r="C392" i="21" s="1"/>
  <c r="D392" i="21" s="1"/>
  <c r="AA408" i="21"/>
  <c r="C408" i="21" s="1"/>
  <c r="D408" i="21" s="1"/>
  <c r="AA424" i="21"/>
  <c r="C424" i="21" s="1"/>
  <c r="D424" i="21" s="1"/>
  <c r="AA440" i="21"/>
  <c r="C440" i="21" s="1"/>
  <c r="D440" i="21" s="1"/>
  <c r="AA456" i="21"/>
  <c r="C456" i="21" s="1"/>
  <c r="D456" i="21" s="1"/>
  <c r="AA472" i="21"/>
  <c r="C472" i="21" s="1"/>
  <c r="D472" i="21" s="1"/>
  <c r="AA488" i="21"/>
  <c r="C488" i="21" s="1"/>
  <c r="D488" i="21" s="1"/>
  <c r="AA504" i="21"/>
  <c r="C504" i="21" s="1"/>
  <c r="D504" i="21" s="1"/>
  <c r="A3" i="20" l="1"/>
  <c r="A6" i="8"/>
  <c r="A4" i="8"/>
  <c r="A2" i="8"/>
  <c r="A5" i="9"/>
  <c r="A3" i="9"/>
  <c r="A2" i="9"/>
  <c r="A6" i="5"/>
  <c r="A4" i="5"/>
  <c r="A2" i="5"/>
  <c r="A4" i="20"/>
  <c r="A6" i="20"/>
  <c r="A2" i="20"/>
  <c r="B9" i="20"/>
  <c r="K106" i="8" l="1"/>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Margaret Riach</author>
  </authors>
  <commentList>
    <comment ref="L7" authorId="0" shapeId="0" xr:uid="{4B54DE8A-5514-4597-B8EF-0C90F3AC03EA}">
      <text>
        <r>
          <rPr>
            <b/>
            <sz val="9"/>
            <color indexed="81"/>
            <rFont val="Tahoma"/>
            <family val="2"/>
          </rPr>
          <t>Additional terms added for APM</t>
        </r>
      </text>
    </comment>
  </commentList>
</comments>
</file>

<file path=xl/sharedStrings.xml><?xml version="1.0" encoding="utf-8"?>
<sst xmlns="http://schemas.openxmlformats.org/spreadsheetml/2006/main" count="3095" uniqueCount="956">
  <si>
    <t>APM re-opener application spreadsheet</t>
  </si>
  <si>
    <t>Sheet: Cover</t>
  </si>
  <si>
    <t>Company Name</t>
  </si>
  <si>
    <t>Company Short Name</t>
  </si>
  <si>
    <t>Workbook</t>
  </si>
  <si>
    <t xml:space="preserve">APM re-opener application spreadsheet: </t>
  </si>
  <si>
    <t>Version (Number)</t>
  </si>
  <si>
    <t>1.0</t>
  </si>
  <si>
    <t>Version (Date)</t>
  </si>
  <si>
    <t>File Name</t>
  </si>
  <si>
    <t>Price Base for Business Plan Expenditure</t>
  </si>
  <si>
    <t>2023/24</t>
  </si>
  <si>
    <t>Number decimal places to check to</t>
  </si>
  <si>
    <t>Licensees</t>
  </si>
  <si>
    <t>National Grid Electricity Transmission</t>
  </si>
  <si>
    <t>NGET</t>
  </si>
  <si>
    <t>Scottish Hydro Electric Transmission</t>
  </si>
  <si>
    <t>SHET</t>
  </si>
  <si>
    <t>Scottish Power Transmission</t>
  </si>
  <si>
    <t>SPT</t>
  </si>
  <si>
    <t>Colour Key unless otherwise specified</t>
  </si>
  <si>
    <t>Non-editable cell</t>
  </si>
  <si>
    <t>abc</t>
  </si>
  <si>
    <t>Input cell</t>
  </si>
  <si>
    <t>Select from dropdown</t>
  </si>
  <si>
    <t>Calculation cell (sub-total)</t>
  </si>
  <si>
    <t>Calculation cell (total)</t>
  </si>
  <si>
    <t>Link from other sheet in workbook</t>
  </si>
  <si>
    <t>Auto Populated</t>
  </si>
  <si>
    <t>"Lookup Tables" Data</t>
  </si>
  <si>
    <t>Input not relevant</t>
  </si>
  <si>
    <t>Sheet: Contents</t>
  </si>
  <si>
    <t>Section</t>
  </si>
  <si>
    <t>Category</t>
  </si>
  <si>
    <t>Number</t>
  </si>
  <si>
    <t>Tab name/Worksheet</t>
  </si>
  <si>
    <t>Title</t>
  </si>
  <si>
    <t>Link</t>
  </si>
  <si>
    <t>General</t>
  </si>
  <si>
    <t>1.1</t>
  </si>
  <si>
    <t>1.1 Cover</t>
  </si>
  <si>
    <t>Cover</t>
  </si>
  <si>
    <t>1.2</t>
  </si>
  <si>
    <t>1.2 Contents</t>
  </si>
  <si>
    <t>Contents</t>
  </si>
  <si>
    <t>1.3</t>
  </si>
  <si>
    <t>1.3 Version History</t>
  </si>
  <si>
    <t>Version History</t>
  </si>
  <si>
    <t>1.4</t>
  </si>
  <si>
    <t>1.4 Change Log</t>
  </si>
  <si>
    <t>Change Log</t>
  </si>
  <si>
    <t>1.5</t>
  </si>
  <si>
    <t>1.5 Unused</t>
  </si>
  <si>
    <t>Unused</t>
  </si>
  <si>
    <t>1.6</t>
  </si>
  <si>
    <t>1.6 APM Cost Categories</t>
  </si>
  <si>
    <t>APM Cost Categories</t>
  </si>
  <si>
    <t>1.7</t>
  </si>
  <si>
    <t>1.7 BPDT to APM mapping</t>
  </si>
  <si>
    <t>BPDT to APM mapping</t>
  </si>
  <si>
    <t>1.8</t>
  </si>
  <si>
    <t>1.8 Unused</t>
  </si>
  <si>
    <t>1.9</t>
  </si>
  <si>
    <t>1.9 APM lookups</t>
  </si>
  <si>
    <t>APM Look Up Tables</t>
  </si>
  <si>
    <t>1.10</t>
  </si>
  <si>
    <t>1.10 BPDT Lookups</t>
  </si>
  <si>
    <t>BPDT Look Up Tables</t>
  </si>
  <si>
    <t>1.11 Guidance for 2.1</t>
  </si>
  <si>
    <t>Guidance for completeing sheet 2.1 as part of any application for additional APM allowances</t>
  </si>
  <si>
    <t>1.12 Guidance for 2.2</t>
  </si>
  <si>
    <t>Guidance for completeing sheet 2.2 on additional information required for bespoke applications</t>
  </si>
  <si>
    <t>Applications</t>
  </si>
  <si>
    <t>2.1 Main application</t>
  </si>
  <si>
    <t>Information on the TO's application for flexible, fungible, or bespoke procurement allowances</t>
  </si>
  <si>
    <t>2.2 Bespoke</t>
  </si>
  <si>
    <t>Additional information requred for projects for bespoke requests. Can be provided in report format or spreadsheet as preferred.</t>
  </si>
  <si>
    <t>Sheet: Version history</t>
  </si>
  <si>
    <t>Colour Key</t>
  </si>
  <si>
    <t>Summary details of specific table changes to be entered by Licensee</t>
  </si>
  <si>
    <t>Insert Rows as Required</t>
  </si>
  <si>
    <t>Versions</t>
  </si>
  <si>
    <t>Details of Changes from Previous Version</t>
  </si>
  <si>
    <t>Submission Version</t>
  </si>
  <si>
    <t>Reason for Submission Version</t>
  </si>
  <si>
    <t>Version Issue Date</t>
  </si>
  <si>
    <t>Change number</t>
  </si>
  <si>
    <t>Tables Changed</t>
  </si>
  <si>
    <t>Description of Change</t>
  </si>
  <si>
    <t>Responsible</t>
  </si>
  <si>
    <t>Sheet: Change Log</t>
  </si>
  <si>
    <t>APM Register Version</t>
  </si>
  <si>
    <t>Purpose of version</t>
  </si>
  <si>
    <t>Changed by</t>
  </si>
  <si>
    <t>Sheet: Unused</t>
  </si>
  <si>
    <t>Sheet: APM Cost Categories</t>
  </si>
  <si>
    <t>APM-specific category</t>
  </si>
  <si>
    <t>APM-specific sub-category</t>
  </si>
  <si>
    <t>APM Unit</t>
  </si>
  <si>
    <t>APM Cost Category?</t>
  </si>
  <si>
    <t>Bespoke only?</t>
  </si>
  <si>
    <t>AC Circuit Cable</t>
  </si>
  <si>
    <t>Cable &lt;=33kV</t>
  </si>
  <si>
    <t>Material/routed/circuit km (choose)</t>
  </si>
  <si>
    <t>Yes</t>
  </si>
  <si>
    <t>No</t>
  </si>
  <si>
    <t>Cable 132kV</t>
  </si>
  <si>
    <t>Cable 275kV</t>
  </si>
  <si>
    <t>Cable 400kV</t>
  </si>
  <si>
    <t>Cable kV Unknown</t>
  </si>
  <si>
    <t>Submarine Cable</t>
  </si>
  <si>
    <t>AIS Switchgear (Incl. Circuit Breakers)</t>
  </si>
  <si>
    <t>AIS Bays &lt;=33kV</t>
  </si>
  <si>
    <t>Each</t>
  </si>
  <si>
    <t>AIS Bays 132kV</t>
  </si>
  <si>
    <t>AIS Bays 275kV</t>
  </si>
  <si>
    <t>AIS Bays 400kV</t>
  </si>
  <si>
    <t>AIS Bays kV Unknown</t>
  </si>
  <si>
    <t>Circuit Breaker</t>
  </si>
  <si>
    <t>Circuit Breaker 132kV</t>
  </si>
  <si>
    <t>Circuit Breaker 275kV</t>
  </si>
  <si>
    <t>Circuit Breaker 33kV</t>
  </si>
  <si>
    <t>Circuit Breaker 400kV</t>
  </si>
  <si>
    <t>Disconnector</t>
  </si>
  <si>
    <t>Earth Switch</t>
  </si>
  <si>
    <t>Earth Switch &lt;=33kV</t>
  </si>
  <si>
    <t>Earth Switch 132kV</t>
  </si>
  <si>
    <t>Earth Switch 400kV</t>
  </si>
  <si>
    <t>Other Switchgear 132kV</t>
  </si>
  <si>
    <t>Other Switchgear 275kV</t>
  </si>
  <si>
    <t>Other Switchgear 33kV</t>
  </si>
  <si>
    <t>Other Switchgear 400kV</t>
  </si>
  <si>
    <t>Surge Arrestor</t>
  </si>
  <si>
    <t>Batteries</t>
  </si>
  <si>
    <t>FACTS</t>
  </si>
  <si>
    <t>FACTS Equipment</t>
  </si>
  <si>
    <t>n/a</t>
  </si>
  <si>
    <t>GIS Switchgear (incl. Circuit Breakers)</t>
  </si>
  <si>
    <t>Busbar (GIB)</t>
  </si>
  <si>
    <t>GIS Bays &lt;=33kv</t>
  </si>
  <si>
    <t>GIS Bays 132kV</t>
  </si>
  <si>
    <t>GIS Bays 275kV</t>
  </si>
  <si>
    <t>GIS Bays 400kV</t>
  </si>
  <si>
    <t>GIS Bays kV Unknown</t>
  </si>
  <si>
    <t>GIS Bushings</t>
  </si>
  <si>
    <t>HVDC</t>
  </si>
  <si>
    <t>HVDC Cable</t>
  </si>
  <si>
    <t>Material km</t>
  </si>
  <si>
    <t>HVDC Converter</t>
  </si>
  <si>
    <t>HVDC Converter Transformer</t>
  </si>
  <si>
    <t>HVDC OHL</t>
  </si>
  <si>
    <t>HVDC Other</t>
  </si>
  <si>
    <t>Instrument Transformers</t>
  </si>
  <si>
    <t>Instrument Transformers &lt;=33kv</t>
  </si>
  <si>
    <t>Instrument Transformers 132kV</t>
  </si>
  <si>
    <t>Instrument Transformers 275kV</t>
  </si>
  <si>
    <t>Instrument Transformers 400kV</t>
  </si>
  <si>
    <t>Instrument Transformers kV Unknown</t>
  </si>
  <si>
    <t>LVAC</t>
  </si>
  <si>
    <t>Diesel Generators &amp; LVAC Boards</t>
  </si>
  <si>
    <t>Per Site</t>
  </si>
  <si>
    <t>LVAC cabling</t>
  </si>
  <si>
    <t xml:space="preserve">Substation Auxiliary Supplies at substations </t>
  </si>
  <si>
    <t>Other Switchgear</t>
  </si>
  <si>
    <t>Capacitor</t>
  </si>
  <si>
    <t>Overhead Pole Line</t>
  </si>
  <si>
    <t>Pole</t>
  </si>
  <si>
    <t>Pole Line Conductor &lt;=33kV</t>
  </si>
  <si>
    <t>Pole Line Conductor 132kV</t>
  </si>
  <si>
    <t>Overhead Tower Line</t>
  </si>
  <si>
    <t>OHL Conductor 132kV</t>
  </si>
  <si>
    <t>OHL Conductor 275kV</t>
  </si>
  <si>
    <t>OHL Conductor 400kV</t>
  </si>
  <si>
    <t>OHL Conductor kV Unknown</t>
  </si>
  <si>
    <t>OHL Earth Wire</t>
  </si>
  <si>
    <t>OHL Earth Wire Fittings</t>
  </si>
  <si>
    <t>Per Set</t>
  </si>
  <si>
    <t>OHL Fittings 132kV</t>
  </si>
  <si>
    <t>OHL Fittings 275kV</t>
  </si>
  <si>
    <t>OHL Fittings 400kV</t>
  </si>
  <si>
    <t>OHL Fittings kV Unknown</t>
  </si>
  <si>
    <t>OHL Insulators</t>
  </si>
  <si>
    <t>Steel Towers</t>
  </si>
  <si>
    <t>Protection &amp; Control</t>
  </si>
  <si>
    <t>Wound plant</t>
  </si>
  <si>
    <t>Quad Booster</t>
  </si>
  <si>
    <t>Series Reactor</t>
  </si>
  <si>
    <t>Shunt Reactor</t>
  </si>
  <si>
    <t>Tertiary connected reactor</t>
  </si>
  <si>
    <t>Transformer 132kV</t>
  </si>
  <si>
    <t>Transformer 275kV</t>
  </si>
  <si>
    <t>Transformer 400kV</t>
  </si>
  <si>
    <t>Transformer kV Unknown</t>
  </si>
  <si>
    <t>APM Register</t>
  </si>
  <si>
    <t>Sheet: BPDT to APM mapping</t>
  </si>
  <si>
    <t>APM Category</t>
  </si>
  <si>
    <t>APM Sub-Category</t>
  </si>
  <si>
    <t>BPDT Asset Category</t>
  </si>
  <si>
    <t>BPDT Asset Sub-Category Primary</t>
  </si>
  <si>
    <t>BPDT Voltage</t>
  </si>
  <si>
    <t>BPDT Unit</t>
  </si>
  <si>
    <t>Cable</t>
  </si>
  <si>
    <t>Substation Cable - 1 core per phase</t>
  </si>
  <si>
    <t>&lt;=33kV</t>
  </si>
  <si>
    <t>km</t>
  </si>
  <si>
    <t>Substation Cable - 2 core per phase</t>
  </si>
  <si>
    <t>Substation Cable - &gt;=3 core per phase</t>
  </si>
  <si>
    <t>Circuit Cable - 1 core per phase</t>
  </si>
  <si>
    <t>Circuit Cable - 2 core per phase</t>
  </si>
  <si>
    <t>Circuit Cable - &gt;=3 core per phase</t>
  </si>
  <si>
    <t>132kV</t>
  </si>
  <si>
    <t>275kV</t>
  </si>
  <si>
    <t>400kV</t>
  </si>
  <si>
    <t>Submarine cable</t>
  </si>
  <si>
    <t>220kV</t>
  </si>
  <si>
    <t>CB (Air Insulated Busbar)</t>
  </si>
  <si>
    <t>-</t>
  </si>
  <si>
    <t xml:space="preserve"> &lt;=33kV</t>
  </si>
  <si>
    <t>Other switchgear</t>
  </si>
  <si>
    <t>Disconnector (AIB)</t>
  </si>
  <si>
    <t>Earth Switch (AIB)</t>
  </si>
  <si>
    <t xml:space="preserve">Earth Switch (AIB) </t>
  </si>
  <si>
    <t>Switchgear Other</t>
  </si>
  <si>
    <t>33kV</t>
  </si>
  <si>
    <t>AIS Switchgear (incl. Circuitbreakers)</t>
  </si>
  <si>
    <t>6.6/11kV CB (GM) Primary</t>
  </si>
  <si>
    <t>HV</t>
  </si>
  <si>
    <t>6.6/11kV Switch</t>
  </si>
  <si>
    <t>Switch (GM)</t>
  </si>
  <si>
    <t>metre</t>
  </si>
  <si>
    <t>Busbar (AIB)</t>
  </si>
  <si>
    <t>AIS Bays</t>
  </si>
  <si>
    <t>TBC</t>
  </si>
  <si>
    <t>Batteries at 132kV Substations</t>
  </si>
  <si>
    <t>Batteries at 275kV Substations</t>
  </si>
  <si>
    <t>Batteries at 400kV Substations</t>
  </si>
  <si>
    <t>GIS Switchgear (incl. Circuitbreakers)</t>
  </si>
  <si>
    <t>Busbar GIB (ID)</t>
  </si>
  <si>
    <t>Busbar GIB (OD)</t>
  </si>
  <si>
    <t>CB (Gas Insulated Busbar) (OD)</t>
  </si>
  <si>
    <t>CB (Gas Insulated Busbar) (ID)</t>
  </si>
  <si>
    <t>GIS Bays</t>
  </si>
  <si>
    <t>HVDC onshore cable</t>
  </si>
  <si>
    <t>Converter Transformer</t>
  </si>
  <si>
    <t>HVDC Overhead Conductor</t>
  </si>
  <si>
    <t>HVDC - Other</t>
  </si>
  <si>
    <t>Voltage Transformer (VT)</t>
  </si>
  <si>
    <t>11kV</t>
  </si>
  <si>
    <t>Current Transformer (CT)</t>
  </si>
  <si>
    <t>High Accuracy Metering Combined (CT/VT)</t>
  </si>
  <si>
    <t>Flexible</t>
  </si>
  <si>
    <t>OHL (Pole Line) Conductor</t>
  </si>
  <si>
    <t>132kV OHL (Tower Line) Conductor</t>
  </si>
  <si>
    <t>Rating &lt;300MVA</t>
  </si>
  <si>
    <t>Rating  &gt;300MVA &amp; &lt;=400MVA</t>
  </si>
  <si>
    <t>Rating  &gt;400MVA</t>
  </si>
  <si>
    <t>275kV OHL (Tower Line) Conductor</t>
  </si>
  <si>
    <t>Rating  &lt;=1400MVA</t>
  </si>
  <si>
    <t>Rating  &gt;1400MVA</t>
  </si>
  <si>
    <t>400kV OHL (Tower Line) Conductor</t>
  </si>
  <si>
    <t>Rating  &lt;=2550MVA</t>
  </si>
  <si>
    <t>Rating  &gt;2550MVA</t>
  </si>
  <si>
    <t>OHL (Tower Line) Conductor kV Unknown</t>
  </si>
  <si>
    <t>Earth Wire</t>
  </si>
  <si>
    <t>OHL (Tower Line) Earth Wire</t>
  </si>
  <si>
    <t>Earth Wire Fittings</t>
  </si>
  <si>
    <t>Overhead Line Fittings</t>
  </si>
  <si>
    <t>Fittings</t>
  </si>
  <si>
    <t>Insulators</t>
  </si>
  <si>
    <t>Tower</t>
  </si>
  <si>
    <t>Feeder Protection</t>
  </si>
  <si>
    <t>66kV</t>
  </si>
  <si>
    <t>Substation Control Systems (SCS)</t>
  </si>
  <si>
    <t>Mesh Corner Busbar Protection</t>
  </si>
  <si>
    <t>Circuit Breaker Fail (CBF): MC &amp; DBB Protection</t>
  </si>
  <si>
    <t>QB Control</t>
  </si>
  <si>
    <t>Mesh Corner Delayed Auto Reclose (DAR)</t>
  </si>
  <si>
    <t>Operational Tripping Scheme (OTS)</t>
  </si>
  <si>
    <t>Auto Switching (Auto Close and Hot Standby Units)</t>
  </si>
  <si>
    <t>Automatic Reactive Switching (ARS)</t>
  </si>
  <si>
    <t>Cable SCADA System</t>
  </si>
  <si>
    <t>Gas Density Monitoring (GDM)</t>
  </si>
  <si>
    <t>Settlement Metering</t>
  </si>
  <si>
    <t>Back-up Protection</t>
  </si>
  <si>
    <t xml:space="preserve">Circuit Breaker Fail (CBF): MC &amp; DBB Protection.  
End of life unit replacement </t>
  </si>
  <si>
    <t xml:space="preserve">Wound Plant Protection </t>
  </si>
  <si>
    <t>&lt;132kV</t>
  </si>
  <si>
    <t>Low Impedance Busbar Protection</t>
  </si>
  <si>
    <t>High Impedance Busbar Protection</t>
  </si>
  <si>
    <t>Reactive Equipment Mechanically Switched Capacitor (MSC)</t>
  </si>
  <si>
    <t>Reactive Equipment: Dynamic compensation</t>
  </si>
  <si>
    <t>Automatic Voltage Control (AVC): End of life replacement</t>
  </si>
  <si>
    <t>Cable SCADA System: End of life replacement</t>
  </si>
  <si>
    <t>Fault Recorder with dynamic system monitoring</t>
  </si>
  <si>
    <t>Fault Recorder: End of life replacement</t>
  </si>
  <si>
    <t>Bus Coupler &amp; Section Protection</t>
  </si>
  <si>
    <t>&lt;60MVA</t>
  </si>
  <si>
    <t>&gt;=60MVA</t>
  </si>
  <si>
    <t>Transformer</t>
  </si>
  <si>
    <t>132kV&lt;=90MVA</t>
  </si>
  <si>
    <t>132kV&gt;90MVA</t>
  </si>
  <si>
    <t>275kV&lt;240MVA</t>
  </si>
  <si>
    <t>275kV&gt;=240MVA</t>
  </si>
  <si>
    <t>400kV&lt;500MVA</t>
  </si>
  <si>
    <t>400kV&gt;=500MVA</t>
  </si>
  <si>
    <t>Sheet: APM lookups</t>
  </si>
  <si>
    <t>Procurement Type</t>
  </si>
  <si>
    <t>Summary</t>
  </si>
  <si>
    <t>Contract scope</t>
  </si>
  <si>
    <t>Contract type</t>
  </si>
  <si>
    <t>Unit</t>
  </si>
  <si>
    <t>Full Descriptor</t>
  </si>
  <si>
    <t>APM_Category</t>
  </si>
  <si>
    <t>APM_Sub-category</t>
  </si>
  <si>
    <t>Units</t>
  </si>
  <si>
    <t>Bespoke</t>
  </si>
  <si>
    <t>Equipment and services</t>
  </si>
  <si>
    <t>Direct</t>
  </si>
  <si>
    <t>Circuit km</t>
  </si>
  <si>
    <t>Flex</t>
  </si>
  <si>
    <t>Equipment only</t>
  </si>
  <si>
    <t>Indirect</t>
  </si>
  <si>
    <t>Fungible</t>
  </si>
  <si>
    <t>Services only</t>
  </si>
  <si>
    <t>Routed km</t>
  </si>
  <si>
    <t>Fungible and flexible</t>
  </si>
  <si>
    <t>Route km</t>
  </si>
  <si>
    <t>Sheet: BPDT lookups</t>
  </si>
  <si>
    <t>Scheme Category</t>
  </si>
  <si>
    <t>Scheme Sub Category</t>
  </si>
  <si>
    <t>Scheme Sub Category - Load</t>
  </si>
  <si>
    <t>Scheme Sub Category - Non Load</t>
  </si>
  <si>
    <t>Scheme Sub Category - Both</t>
  </si>
  <si>
    <t>Mechanism Category</t>
  </si>
  <si>
    <t>Asset Sub Category (Secondary)</t>
  </si>
  <si>
    <t>Intervention</t>
  </si>
  <si>
    <t>Volume Measure</t>
  </si>
  <si>
    <t>Mechanism Type</t>
  </si>
  <si>
    <t>Mechanism</t>
  </si>
  <si>
    <t>Licence term</t>
  </si>
  <si>
    <t>Geographical</t>
  </si>
  <si>
    <t>Consents &amp; Planning</t>
  </si>
  <si>
    <t>Ground condition</t>
  </si>
  <si>
    <t>Environmental Mitigation</t>
  </si>
  <si>
    <t>Proximity to existing electricla infrastructure</t>
  </si>
  <si>
    <t>Non Asset Cost Type</t>
  </si>
  <si>
    <t>Boundary Name</t>
  </si>
  <si>
    <t xml:space="preserve">Output </t>
  </si>
  <si>
    <t>Project Stage</t>
  </si>
  <si>
    <t>Load Output</t>
  </si>
  <si>
    <t>Non-Load Output Type</t>
  </si>
  <si>
    <t>Scheme Category by Asset Type</t>
  </si>
  <si>
    <t>Yes or No</t>
  </si>
  <si>
    <t>Level</t>
  </si>
  <si>
    <t>Tendering Stage</t>
  </si>
  <si>
    <t>Tendering Outcome</t>
  </si>
  <si>
    <t>Cost Category</t>
  </si>
  <si>
    <t>Scheme Sub Category - Non Load (ET1)</t>
  </si>
  <si>
    <t>Stage</t>
  </si>
  <si>
    <t>CAF Principle</t>
  </si>
  <si>
    <t>CAF Outcome</t>
  </si>
  <si>
    <t>Investment Category</t>
  </si>
  <si>
    <t>Project Classification</t>
  </si>
  <si>
    <t>Scheme C&amp;V Flags</t>
  </si>
  <si>
    <t>Primary reason for failure</t>
  </si>
  <si>
    <t>Type of  framework agreement</t>
  </si>
  <si>
    <t>Load Related</t>
  </si>
  <si>
    <t>Local Enabling (Entry)</t>
  </si>
  <si>
    <t>Replacement</t>
  </si>
  <si>
    <t>Baseline</t>
  </si>
  <si>
    <t>Asset associated</t>
  </si>
  <si>
    <t>Addition</t>
  </si>
  <si>
    <t>PCD</t>
  </si>
  <si>
    <t>Generation Connection</t>
  </si>
  <si>
    <t>ADCONp</t>
  </si>
  <si>
    <t>London</t>
  </si>
  <si>
    <t>Environmental surveys</t>
  </si>
  <si>
    <t>Peak</t>
  </si>
  <si>
    <t>Flora</t>
  </si>
  <si>
    <t>Under 1km</t>
  </si>
  <si>
    <t>Customer Contributions (baseline)</t>
  </si>
  <si>
    <t>B2</t>
  </si>
  <si>
    <t>MW</t>
  </si>
  <si>
    <t>Not started</t>
  </si>
  <si>
    <t>Generation: MW</t>
  </si>
  <si>
    <t>Lead</t>
  </si>
  <si>
    <t>Asset</t>
  </si>
  <si>
    <t>Pre-tender</t>
  </si>
  <si>
    <t>Tender ongoing</t>
  </si>
  <si>
    <t>Non Load Related Capex</t>
  </si>
  <si>
    <t>Refurbishment</t>
  </si>
  <si>
    <t>A1. Governance</t>
  </si>
  <si>
    <t>A1.a Board Direction</t>
  </si>
  <si>
    <t>Defined Investment</t>
  </si>
  <si>
    <t>Substation Extension and/or OHL Reinforcement</t>
  </si>
  <si>
    <t>T2 carry over - no cost assessment</t>
  </si>
  <si>
    <t>T2 Re-opener Baseline</t>
  </si>
  <si>
    <t>Programme non-compliance</t>
  </si>
  <si>
    <t>Single Supplier Agreement</t>
  </si>
  <si>
    <t>Non Load Related</t>
  </si>
  <si>
    <t>Local Enabling (Exit)</t>
  </si>
  <si>
    <t>Refurb_Major</t>
  </si>
  <si>
    <t>Other Uncertainty Mechanism</t>
  </si>
  <si>
    <t>Security - Perimeter Fence (km)</t>
  </si>
  <si>
    <t>Refurb Major</t>
  </si>
  <si>
    <t>Disposal</t>
  </si>
  <si>
    <t>Volume Driver - Fixed Component</t>
  </si>
  <si>
    <t>Demand Connection</t>
  </si>
  <si>
    <t>ADCp</t>
  </si>
  <si>
    <t>Rural</t>
  </si>
  <si>
    <t>Route assessments</t>
  </si>
  <si>
    <t>Rock</t>
  </si>
  <si>
    <t>Fauna</t>
  </si>
  <si>
    <t>1km to 5km</t>
  </si>
  <si>
    <t>Customer Contributions (other)</t>
  </si>
  <si>
    <t>B4</t>
  </si>
  <si>
    <t>MVA</t>
  </si>
  <si>
    <t>In Progress</t>
  </si>
  <si>
    <t>Baseline Wider Works (MW)</t>
  </si>
  <si>
    <t>Non-Lead</t>
  </si>
  <si>
    <t>Sub-scheme</t>
  </si>
  <si>
    <t>Submitted Tender</t>
  </si>
  <si>
    <t>Tender Approved/ Scheme Approval TBC</t>
  </si>
  <si>
    <t>Load Related Capex</t>
  </si>
  <si>
    <t>A2. Risk Management</t>
  </si>
  <si>
    <t>A1.b Roles &amp; responsibilities</t>
  </si>
  <si>
    <t>Uncertain Investment</t>
  </si>
  <si>
    <t>New Substation and/or New OHL/Cable (offline)</t>
  </si>
  <si>
    <t>T2 carry over - assessment on T3 spend</t>
  </si>
  <si>
    <t>T2 Re-opener (no agreed T3)</t>
  </si>
  <si>
    <t>Technical non-compliance</t>
  </si>
  <si>
    <t>Multi Supplier Agreement</t>
  </si>
  <si>
    <t>Wider Works</t>
  </si>
  <si>
    <t>Refurb_Minor</t>
  </si>
  <si>
    <t>Re-opener</t>
  </si>
  <si>
    <t>Security - Electric Fence (km)</t>
  </si>
  <si>
    <t>Refurb Minor</t>
  </si>
  <si>
    <t>Refurb Volumes</t>
  </si>
  <si>
    <t>Volume Driver - Asset Multiplier</t>
  </si>
  <si>
    <t>NARM A1</t>
  </si>
  <si>
    <t>AGCONp</t>
  </si>
  <si>
    <t>Urban</t>
  </si>
  <si>
    <t>High Water table</t>
  </si>
  <si>
    <t>Contamination</t>
  </si>
  <si>
    <t>Over 5km</t>
  </si>
  <si>
    <t>One-off contribution</t>
  </si>
  <si>
    <t>B6</t>
  </si>
  <si>
    <t>MVAR</t>
  </si>
  <si>
    <t>Completed</t>
  </si>
  <si>
    <t>Strategic Wider Works: Construction Only (Approved) MW</t>
  </si>
  <si>
    <t>Mix</t>
  </si>
  <si>
    <t>Reactor</t>
  </si>
  <si>
    <t>Scheme</t>
  </si>
  <si>
    <t>Tender Approved</t>
  </si>
  <si>
    <t>Tender Approved/ Scheme Unapproved</t>
  </si>
  <si>
    <t>CAI</t>
  </si>
  <si>
    <t>Decommissioning</t>
  </si>
  <si>
    <t>A3. Asset Management</t>
  </si>
  <si>
    <t>A1.c Decision making</t>
  </si>
  <si>
    <t>Shared Drivers</t>
  </si>
  <si>
    <t>T3 Funding request</t>
  </si>
  <si>
    <t>T2 Re-opener</t>
  </si>
  <si>
    <t>Health and safety</t>
  </si>
  <si>
    <t xml:space="preserve">LRE - sole-use Local Enabling (Exit - Sole Use) </t>
  </si>
  <si>
    <t>Other</t>
  </si>
  <si>
    <t>Security - Gates (#)</t>
  </si>
  <si>
    <t>Maintenance</t>
  </si>
  <si>
    <t>Maintenance Volumes</t>
  </si>
  <si>
    <t>Reopener</t>
  </si>
  <si>
    <t>OHL PCD</t>
  </si>
  <si>
    <t>AGCp</t>
  </si>
  <si>
    <t>In-situ</t>
  </si>
  <si>
    <t>Wildlife</t>
  </si>
  <si>
    <t xml:space="preserve">B6E </t>
  </si>
  <si>
    <t>Closed</t>
  </si>
  <si>
    <t>Strategic Wider Works: Not Approved MW</t>
  </si>
  <si>
    <t>#</t>
  </si>
  <si>
    <t>Underground Cable</t>
  </si>
  <si>
    <t>Project</t>
  </si>
  <si>
    <t>Tender Approved/ Scheme Approved</t>
  </si>
  <si>
    <t>Non - Operational IT Capex</t>
  </si>
  <si>
    <t>Strategic spares/provision</t>
  </si>
  <si>
    <t>A4. Supply Chain</t>
  </si>
  <si>
    <t>A2.a Risk Management Process</t>
  </si>
  <si>
    <t>Substation Replacement or Augmentation (In-Situ)</t>
  </si>
  <si>
    <t>T3 Uncertainty Mechanism</t>
  </si>
  <si>
    <t>T2 Evaluative PCD</t>
  </si>
  <si>
    <t>Environment</t>
  </si>
  <si>
    <t xml:space="preserve">LRE - sole-use Local Enabling (Entry - Sole Use) </t>
  </si>
  <si>
    <t>Uncertain Costs</t>
  </si>
  <si>
    <t>Security - Building Hardening (#)</t>
  </si>
  <si>
    <t>Sites Resolved</t>
  </si>
  <si>
    <t>NARM</t>
  </si>
  <si>
    <t>Wider Works Volume Driver</t>
  </si>
  <si>
    <t>ALCBLLDp</t>
  </si>
  <si>
    <t>Offline</t>
  </si>
  <si>
    <t>Cost recoveries</t>
  </si>
  <si>
    <t xml:space="preserve">B6F </t>
  </si>
  <si>
    <t>Incremental Wider Works (MW)</t>
  </si>
  <si>
    <t>Not Applicable</t>
  </si>
  <si>
    <t>OHL Conductor</t>
  </si>
  <si>
    <t>Tender Unapproved/ Scheme Approval TBC</t>
  </si>
  <si>
    <t>Physical Security Capex</t>
  </si>
  <si>
    <t>Other non-lead</t>
  </si>
  <si>
    <t>B1. Policies &amp; Processes</t>
  </si>
  <si>
    <t>A2.b Assurance</t>
  </si>
  <si>
    <t>T3 Uncertainty Mechanism (UIOLI)</t>
  </si>
  <si>
    <t>T2 Mechanistic PCD</t>
  </si>
  <si>
    <t>Tender quality</t>
  </si>
  <si>
    <t>TSS Infrastructure</t>
  </si>
  <si>
    <t>Security - Building alarms (#)</t>
  </si>
  <si>
    <t>Non variant</t>
  </si>
  <si>
    <t>ALCBLLp</t>
  </si>
  <si>
    <t>Capital Contributions</t>
  </si>
  <si>
    <t xml:space="preserve">B6I </t>
  </si>
  <si>
    <t>LR£</t>
  </si>
  <si>
    <t>Generation: New Infrastructure (MVA)</t>
  </si>
  <si>
    <t>OHL Fittings</t>
  </si>
  <si>
    <t>Tender Unapproved/ Scheme Approved</t>
  </si>
  <si>
    <t>Cyber Security</t>
  </si>
  <si>
    <t>B2. Identity &amp; Access Control (IDAC)</t>
  </si>
  <si>
    <t>A3.a Asset management</t>
  </si>
  <si>
    <t>ASTI</t>
  </si>
  <si>
    <t>T2 NARM</t>
  </si>
  <si>
    <t>Project management</t>
  </si>
  <si>
    <t>Security - Site Cameras (#)</t>
  </si>
  <si>
    <t>New Build</t>
  </si>
  <si>
    <t>ALCBLSDp</t>
  </si>
  <si>
    <t xml:space="preserve">B6SPT </t>
  </si>
  <si>
    <t>Planning consent requirements (undergrounding)</t>
  </si>
  <si>
    <t>OHL Tower</t>
  </si>
  <si>
    <t>Tender Unapproved/ Scheme Unapproved</t>
  </si>
  <si>
    <t>B3. Data Security</t>
  </si>
  <si>
    <t>A4. a Supply Chain</t>
  </si>
  <si>
    <t>T2 Baseline</t>
  </si>
  <si>
    <t>Mixed</t>
  </si>
  <si>
    <t>Security - Site Lighting (#)</t>
  </si>
  <si>
    <t>ALCBLSp</t>
  </si>
  <si>
    <t xml:space="preserve">B7 </t>
  </si>
  <si>
    <t>Planning consent requirements (DNO mitigation)</t>
  </si>
  <si>
    <t>Protection, Control, Telecoms and Metering</t>
  </si>
  <si>
    <t>B4. System Security</t>
  </si>
  <si>
    <t>B1.a Policy &amp; process development</t>
  </si>
  <si>
    <t>T2 Tendered</t>
  </si>
  <si>
    <t>Security - CNI sites (#)</t>
  </si>
  <si>
    <t>ALOHLDp</t>
  </si>
  <si>
    <t xml:space="preserve">B7a </t>
  </si>
  <si>
    <t>Sites</t>
  </si>
  <si>
    <t>Boundary Transfer Capability Increase (MW)</t>
  </si>
  <si>
    <t>Substation Other</t>
  </si>
  <si>
    <t>B5. Resilient Networks &amp; Systems</t>
  </si>
  <si>
    <t>B1.b Policy &amp; process implementation</t>
  </si>
  <si>
    <t>T2+2</t>
  </si>
  <si>
    <t>Buildings - Roofs (#)</t>
  </si>
  <si>
    <t>ALOHLp</t>
  </si>
  <si>
    <t xml:space="preserve">B7aEF </t>
  </si>
  <si>
    <t>Installations</t>
  </si>
  <si>
    <t>Infrastructure Reinforcement</t>
  </si>
  <si>
    <t>Other TO</t>
  </si>
  <si>
    <t>B6. Staff Awareness &amp; Training</t>
  </si>
  <si>
    <t>B2.a Identity verification, Authentication &amp; Authorisation</t>
  </si>
  <si>
    <t>T2+&gt;2</t>
  </si>
  <si>
    <t>Buildings - Doors &amp; Windows (#)</t>
  </si>
  <si>
    <t>ALOHLRDp</t>
  </si>
  <si>
    <t xml:space="preserve">B7aI </t>
  </si>
  <si>
    <t>Transmission Connection - DRS1</t>
  </si>
  <si>
    <t>Weather Related Resilience - Flooding</t>
  </si>
  <si>
    <t>C1. Security Monitoring</t>
  </si>
  <si>
    <t>B2.b Device Management</t>
  </si>
  <si>
    <t>T2 Bridging</t>
  </si>
  <si>
    <t>Buildings - Structural refurbishment (#)</t>
  </si>
  <si>
    <t>ALOHLRp</t>
  </si>
  <si>
    <t xml:space="preserve">B7aRev </t>
  </si>
  <si>
    <t>MVA or MW</t>
  </si>
  <si>
    <t>DRS2</t>
  </si>
  <si>
    <t>Weather Related Resilience - Other</t>
  </si>
  <si>
    <t>C2. Proactive Security &amp; Event Discovery</t>
  </si>
  <si>
    <t>B2.c Privileged user management</t>
  </si>
  <si>
    <t>T2 Unfunded</t>
  </si>
  <si>
    <t>Buildings - Foundation refurbishment (#)</t>
  </si>
  <si>
    <t>ARRt</t>
  </si>
  <si>
    <t xml:space="preserve">B8 </t>
  </si>
  <si>
    <t>DRS3</t>
  </si>
  <si>
    <t>Cable Tunnels</t>
  </si>
  <si>
    <t>D1. Response &amp; Recovery Planning</t>
  </si>
  <si>
    <t>B2.d Identify &amp; access management</t>
  </si>
  <si>
    <t>T3 Projects</t>
  </si>
  <si>
    <t>Buildings - Interior refurbishment (#)</t>
  </si>
  <si>
    <t>BAD1</t>
  </si>
  <si>
    <t xml:space="preserve">B9 </t>
  </si>
  <si>
    <t>DRS4</t>
  </si>
  <si>
    <t>D2. Lessons learnt</t>
  </si>
  <si>
    <t>B3.a Understanding data</t>
  </si>
  <si>
    <t>T3 Uncertainty</t>
  </si>
  <si>
    <t>Buildings - Heating/Lighting/Power (#)</t>
  </si>
  <si>
    <t>BAD2</t>
  </si>
  <si>
    <t xml:space="preserve">B10 </t>
  </si>
  <si>
    <t>DRS5</t>
  </si>
  <si>
    <t>E1. Physical security of network &amp; information systems</t>
  </si>
  <si>
    <t>B3.b Data in transit</t>
  </si>
  <si>
    <t>Drainage (km)</t>
  </si>
  <si>
    <t>BAD3</t>
  </si>
  <si>
    <t xml:space="preserve">B11 </t>
  </si>
  <si>
    <t>DRS9</t>
  </si>
  <si>
    <t>E2. Broader network and information systems resilience risks</t>
  </si>
  <si>
    <t>B3.c Stored data</t>
  </si>
  <si>
    <t>t-CSNP-2</t>
  </si>
  <si>
    <t>Temporary works - storage (#)</t>
  </si>
  <si>
    <t>BAD4</t>
  </si>
  <si>
    <t xml:space="preserve">B12 </t>
  </si>
  <si>
    <t>DRS15</t>
  </si>
  <si>
    <t>B3.d Mobile data</t>
  </si>
  <si>
    <t>Temporary works - welfare / catering (#)</t>
  </si>
  <si>
    <t>BAD5</t>
  </si>
  <si>
    <t xml:space="preserve">B12a </t>
  </si>
  <si>
    <t>Generation: MVAR</t>
  </si>
  <si>
    <t>B3.e Media/equipment sanitisation</t>
  </si>
  <si>
    <t>Temporary works - accommodation (#)</t>
  </si>
  <si>
    <t>BAD6</t>
  </si>
  <si>
    <t xml:space="preserve">B13 </t>
  </si>
  <si>
    <t>Baseline Wider Works (MVAR)</t>
  </si>
  <si>
    <t>B4. a Secure by design</t>
  </si>
  <si>
    <t>Temporary works - heating/lighting/power (#)</t>
  </si>
  <si>
    <t>BAt</t>
  </si>
  <si>
    <t xml:space="preserve">B14 </t>
  </si>
  <si>
    <t>Strategic Wider Works: Construction Only (Approved) MVAR</t>
  </si>
  <si>
    <t>B4. b Secure configuration</t>
  </si>
  <si>
    <t>Site Access - tracks/roads  (km)</t>
  </si>
  <si>
    <t>BDCONp</t>
  </si>
  <si>
    <t xml:space="preserve">B14e </t>
  </si>
  <si>
    <t>Strategic Wider Works: Not Approved MVAR</t>
  </si>
  <si>
    <t>B4.c Secure management</t>
  </si>
  <si>
    <t>Site Access - clearance (km)</t>
  </si>
  <si>
    <t>BDCp</t>
  </si>
  <si>
    <t xml:space="preserve">B15 </t>
  </si>
  <si>
    <t>Incremental Wider Works (MVAR)</t>
  </si>
  <si>
    <t>B4.d Vulnerability management</t>
  </si>
  <si>
    <t>Plinths &amp; groundworks (#)</t>
  </si>
  <si>
    <t>BGCONp</t>
  </si>
  <si>
    <t xml:space="preserve">B16 </t>
  </si>
  <si>
    <t>Boundary Transfer Capability Increase (MVAR)</t>
  </si>
  <si>
    <t>B5.a Resilience preparation</t>
  </si>
  <si>
    <t>Substation platform (#)</t>
  </si>
  <si>
    <t>BGCp</t>
  </si>
  <si>
    <t xml:space="preserve">B17 </t>
  </si>
  <si>
    <t>B5.b Design for resilience</t>
  </si>
  <si>
    <t>Other Civils works</t>
  </si>
  <si>
    <t>BLCBLLDp</t>
  </si>
  <si>
    <t xml:space="preserve">EC1 </t>
  </si>
  <si>
    <t>B5.c Backups</t>
  </si>
  <si>
    <t>BLCBLLp</t>
  </si>
  <si>
    <t xml:space="preserve">EC3 </t>
  </si>
  <si>
    <t>B6.a Cyber security culture</t>
  </si>
  <si>
    <t>BLCBLSDp</t>
  </si>
  <si>
    <t xml:space="preserve">EC5 </t>
  </si>
  <si>
    <t>B6.b Cyber security training</t>
  </si>
  <si>
    <t>BLCBLSp</t>
  </si>
  <si>
    <t xml:space="preserve">EC6 </t>
  </si>
  <si>
    <t>C1.a Monitoring coverage</t>
  </si>
  <si>
    <t>BLOHLDp</t>
  </si>
  <si>
    <t xml:space="preserve">LE1 </t>
  </si>
  <si>
    <t>C1.b Securing logs</t>
  </si>
  <si>
    <t>BLOHLp</t>
  </si>
  <si>
    <t xml:space="preserve">NW1 </t>
  </si>
  <si>
    <t>C1.c Generating alerts</t>
  </si>
  <si>
    <t>BLOHLRDp</t>
  </si>
  <si>
    <t xml:space="preserve">NW2 </t>
  </si>
  <si>
    <t>C1.d Identifying security incidents</t>
  </si>
  <si>
    <t>BLOHLRp</t>
  </si>
  <si>
    <t xml:space="preserve">NW3 </t>
  </si>
  <si>
    <t>C1.e Monitoring tools &amp; skills</t>
  </si>
  <si>
    <t>BRGt</t>
  </si>
  <si>
    <t xml:space="preserve">NW4 </t>
  </si>
  <si>
    <t>C2.a System abnormalities for attack detection</t>
  </si>
  <si>
    <t>CAIAt</t>
  </si>
  <si>
    <t xml:space="preserve">SC1 </t>
  </si>
  <si>
    <t>C2.b Proactive attack discovery</t>
  </si>
  <si>
    <t>CAMt</t>
  </si>
  <si>
    <t>SC1Rev</t>
  </si>
  <si>
    <t>D1.a Response plan</t>
  </si>
  <si>
    <t xml:space="preserve">CBLLDUC </t>
  </si>
  <si>
    <t>SC2</t>
  </si>
  <si>
    <t>D1.b Response and recovery capability</t>
  </si>
  <si>
    <t>CBLLGUC</t>
  </si>
  <si>
    <t>SC2Rev</t>
  </si>
  <si>
    <t>D1.c Testing &amp; exercising</t>
  </si>
  <si>
    <t xml:space="preserve">CBLSDUC </t>
  </si>
  <si>
    <t>SC3</t>
  </si>
  <si>
    <t>D2.a Incident root cause analysis</t>
  </si>
  <si>
    <t>CBLSGUC</t>
  </si>
  <si>
    <t>SW1</t>
  </si>
  <si>
    <t>D2.b Using incidents to drive improvements</t>
  </si>
  <si>
    <t>CNIAt</t>
  </si>
  <si>
    <t>E1.a Governance and risk management processes relating to physical security risks</t>
  </si>
  <si>
    <t>CONADJt</t>
  </si>
  <si>
    <t>E1.b Designing &amp; implementing physical security controls</t>
  </si>
  <si>
    <t>CRITAt</t>
  </si>
  <si>
    <t>E2.a Broader resilience risks</t>
  </si>
  <si>
    <t>CRITOt</t>
  </si>
  <si>
    <t>CRITRAt</t>
  </si>
  <si>
    <t>CRITREt</t>
  </si>
  <si>
    <t>CRITROt</t>
  </si>
  <si>
    <t>CRITt</t>
  </si>
  <si>
    <t>CROTAt</t>
  </si>
  <si>
    <t>CROTOt</t>
  </si>
  <si>
    <t>CROTRAt</t>
  </si>
  <si>
    <t>CROTREt</t>
  </si>
  <si>
    <t>CROTROt</t>
  </si>
  <si>
    <t>CROTt</t>
  </si>
  <si>
    <t>CWRt</t>
  </si>
  <si>
    <t>DCONfix</t>
  </si>
  <si>
    <t>DRIt</t>
  </si>
  <si>
    <t>DUC</t>
  </si>
  <si>
    <t>EDEt</t>
  </si>
  <si>
    <t>EERAt</t>
  </si>
  <si>
    <t>EERRt</t>
  </si>
  <si>
    <t>EERt</t>
  </si>
  <si>
    <t>ENSIt</t>
  </si>
  <si>
    <t>EPIt</t>
  </si>
  <si>
    <t>ESIt</t>
  </si>
  <si>
    <t>FWRt</t>
  </si>
  <si>
    <t>GCEt</t>
  </si>
  <si>
    <t>GCONfix</t>
  </si>
  <si>
    <t>GRIAt</t>
  </si>
  <si>
    <t>GRIRt</t>
  </si>
  <si>
    <t>GRIt</t>
  </si>
  <si>
    <t>GUC</t>
  </si>
  <si>
    <t>IIGIt</t>
  </si>
  <si>
    <t>InT1,1</t>
  </si>
  <si>
    <t>InT1,2</t>
  </si>
  <si>
    <t>InT1,3</t>
  </si>
  <si>
    <t>InT2,1</t>
  </si>
  <si>
    <t>InT2,2</t>
  </si>
  <si>
    <t>InT2,3</t>
  </si>
  <si>
    <t>InT3,1</t>
  </si>
  <si>
    <t>InT3,2</t>
  </si>
  <si>
    <t>InT3,3</t>
  </si>
  <si>
    <t>InT4,1</t>
  </si>
  <si>
    <t>InT4,2</t>
  </si>
  <si>
    <t>InT4,3</t>
  </si>
  <si>
    <t>InTt</t>
  </si>
  <si>
    <t>LOTIAt</t>
  </si>
  <si>
    <t>LOTIREt</t>
  </si>
  <si>
    <t>LTIRGt</t>
  </si>
  <si>
    <t>MSIPOt</t>
  </si>
  <si>
    <t>MSIPREt</t>
  </si>
  <si>
    <t>MSIPROt</t>
  </si>
  <si>
    <t>NARMt</t>
  </si>
  <si>
    <t>NIAt</t>
  </si>
  <si>
    <t>NOCAt</t>
  </si>
  <si>
    <t>NOITt</t>
  </si>
  <si>
    <t>NTMPt</t>
  </si>
  <si>
    <t>NZ3Ct</t>
  </si>
  <si>
    <t>NZFt</t>
  </si>
  <si>
    <t>NZOt</t>
  </si>
  <si>
    <t>NZROt</t>
  </si>
  <si>
    <t>NZt</t>
  </si>
  <si>
    <t>OCD1</t>
  </si>
  <si>
    <t>OCD2</t>
  </si>
  <si>
    <t>OCt</t>
  </si>
  <si>
    <t>OEt</t>
  </si>
  <si>
    <t xml:space="preserve">OHLDUC </t>
  </si>
  <si>
    <t>OHLGUC</t>
  </si>
  <si>
    <t xml:space="preserve">OHLRDUC </t>
  </si>
  <si>
    <t>OHLRGUC</t>
  </si>
  <si>
    <t>OTCAt</t>
  </si>
  <si>
    <t>OTCRt</t>
  </si>
  <si>
    <t>OTCt</t>
  </si>
  <si>
    <t>PCD1</t>
  </si>
  <si>
    <t>PCD10</t>
  </si>
  <si>
    <t>PCD11</t>
  </si>
  <si>
    <t>PCD12</t>
  </si>
  <si>
    <t>PCD13</t>
  </si>
  <si>
    <t>PCD14</t>
  </si>
  <si>
    <t>PCD15</t>
  </si>
  <si>
    <t>PCD16</t>
  </si>
  <si>
    <t>PCD17</t>
  </si>
  <si>
    <t>PCD18</t>
  </si>
  <si>
    <t>PCD19</t>
  </si>
  <si>
    <t>PCD2</t>
  </si>
  <si>
    <t>PCD20</t>
  </si>
  <si>
    <t>PCD21</t>
  </si>
  <si>
    <t>PCD22</t>
  </si>
  <si>
    <t>PCD3</t>
  </si>
  <si>
    <t>PCD4</t>
  </si>
  <si>
    <t>PCD5</t>
  </si>
  <si>
    <t>PCD6</t>
  </si>
  <si>
    <t>PCD7</t>
  </si>
  <si>
    <t>PCD8</t>
  </si>
  <si>
    <t>PCD9</t>
  </si>
  <si>
    <t>PCFAt</t>
  </si>
  <si>
    <t>PCFOt</t>
  </si>
  <si>
    <t>PCFRAt</t>
  </si>
  <si>
    <t>PCFREt</t>
  </si>
  <si>
    <t>PCFROt</t>
  </si>
  <si>
    <t>PCFt</t>
  </si>
  <si>
    <t>PCt</t>
  </si>
  <si>
    <t>PREDRSt</t>
  </si>
  <si>
    <t>PSUPAt</t>
  </si>
  <si>
    <t>PSUPOt</t>
  </si>
  <si>
    <t>PSUPRAt</t>
  </si>
  <si>
    <t>PSUPREt</t>
  </si>
  <si>
    <t>PSUPROt</t>
  </si>
  <si>
    <t>PSUPt</t>
  </si>
  <si>
    <t>QCSt</t>
  </si>
  <si>
    <t>RBt</t>
  </si>
  <si>
    <t>RDFAt</t>
  </si>
  <si>
    <t>RDFRt</t>
  </si>
  <si>
    <t>RDFt</t>
  </si>
  <si>
    <t>ROAt</t>
  </si>
  <si>
    <t>RORt</t>
  </si>
  <si>
    <t>ROt</t>
  </si>
  <si>
    <t>SASAt</t>
  </si>
  <si>
    <t>SASRt</t>
  </si>
  <si>
    <t>SASt</t>
  </si>
  <si>
    <t>SCRt</t>
  </si>
  <si>
    <t>SF6At</t>
  </si>
  <si>
    <t>SF6Ot</t>
  </si>
  <si>
    <t>SF6RAt</t>
  </si>
  <si>
    <t>SF6REt</t>
  </si>
  <si>
    <t>SF6ROt</t>
  </si>
  <si>
    <t>SF6t</t>
  </si>
  <si>
    <t>SHCPt</t>
  </si>
  <si>
    <t>SOTOt</t>
  </si>
  <si>
    <t>SSAt</t>
  </si>
  <si>
    <t>SSRt</t>
  </si>
  <si>
    <t>SSt</t>
  </si>
  <si>
    <t>TCRt</t>
  </si>
  <si>
    <t>TPDt</t>
  </si>
  <si>
    <t>TPGt</t>
  </si>
  <si>
    <t>TPRDt</t>
  </si>
  <si>
    <t>TPRGt</t>
  </si>
  <si>
    <t>TPWWt</t>
  </si>
  <si>
    <t>TSFt</t>
  </si>
  <si>
    <t>UNLOt</t>
  </si>
  <si>
    <t>UNLREt</t>
  </si>
  <si>
    <t>UNLROt</t>
  </si>
  <si>
    <t>VIMOt</t>
  </si>
  <si>
    <t>VIMREt</t>
  </si>
  <si>
    <t>VIMROt</t>
  </si>
  <si>
    <t>WWAt</t>
  </si>
  <si>
    <t>WWRt</t>
  </si>
  <si>
    <t>WWt</t>
  </si>
  <si>
    <t>WWVADp</t>
  </si>
  <si>
    <t>WWVCt</t>
  </si>
  <si>
    <t>WWVNRp,i</t>
  </si>
  <si>
    <t>WWVRp,i</t>
  </si>
  <si>
    <t>WWVt</t>
  </si>
  <si>
    <t>ALC</t>
  </si>
  <si>
    <t>ARC</t>
  </si>
  <si>
    <t>AOC</t>
  </si>
  <si>
    <t>EECCt</t>
  </si>
  <si>
    <t>EECEt</t>
  </si>
  <si>
    <t>LGCEt</t>
  </si>
  <si>
    <t>DAF</t>
  </si>
  <si>
    <t>NOITREt</t>
  </si>
  <si>
    <t>UNLRt</t>
  </si>
  <si>
    <t>APCFt</t>
  </si>
  <si>
    <t>ASTIRt</t>
  </si>
  <si>
    <t>ASTIAt</t>
  </si>
  <si>
    <t>APMt</t>
  </si>
  <si>
    <t>APMSt</t>
  </si>
  <si>
    <t>APMRt</t>
  </si>
  <si>
    <t>APMCt</t>
  </si>
  <si>
    <t>Sheet: Guidance for completeing sheet 2.1 as part of any application for additional APM allowances</t>
  </si>
  <si>
    <t>Column</t>
  </si>
  <si>
    <t>Guidance</t>
  </si>
  <si>
    <t>A</t>
  </si>
  <si>
    <t>Ofgem decision</t>
  </si>
  <si>
    <t>For Ofgem use only</t>
  </si>
  <si>
    <t>B</t>
  </si>
  <si>
    <t>Ofgem decision comment</t>
  </si>
  <si>
    <t>C</t>
  </si>
  <si>
    <t>Total before deposit</t>
  </si>
  <si>
    <t>D</t>
  </si>
  <si>
    <t>Total APM Allowance if approved</t>
  </si>
  <si>
    <t>E</t>
  </si>
  <si>
    <t>Ofgem Scheme Reference or APM-specific reference</t>
  </si>
  <si>
    <t>As the licensee will use for BPDTs. If there is not yet an OSR, please create an APM-specific reference (eg APM_ETO_001). Once the relevant OSR is available, the licensee must inform Ofgem of how any APM-specific references map onto OSRs.</t>
  </si>
  <si>
    <t>F</t>
  </si>
  <si>
    <t>Project Title</t>
  </si>
  <si>
    <t>Free-form project title.</t>
  </si>
  <si>
    <t>G</t>
  </si>
  <si>
    <t>Project Portfolio</t>
  </si>
  <si>
    <t>Indication of the portfolio that this project is being developed under, or if TBC then which portfolio(s) it may be developed under. For example, T3 baseline, ASTI, CPP2030.</t>
  </si>
  <si>
    <t>H</t>
  </si>
  <si>
    <t>Project delivery year</t>
  </si>
  <si>
    <t>Estimated year of delivery/energisation.</t>
  </si>
  <si>
    <t>I</t>
  </si>
  <si>
    <t>Project location</t>
  </si>
  <si>
    <t>Rough indication of location</t>
  </si>
  <si>
    <t>J</t>
  </si>
  <si>
    <t>Project high-level technical design</t>
  </si>
  <si>
    <t>Type of project (eg underground cable, substation upgrade, busbar extension)</t>
  </si>
  <si>
    <t>K</t>
  </si>
  <si>
    <t>Project investment driver</t>
  </si>
  <si>
    <t>The primary driver of the investment eg as would state in EJPs (eg load,  asset health, safety and network resilience)</t>
  </si>
  <si>
    <t>L</t>
  </si>
  <si>
    <t>Select from the drop-down menu. Must be an APM Cost Category, or submitted alongside a request for a new APM Cost Category.</t>
  </si>
  <si>
    <t>M</t>
  </si>
  <si>
    <t>N</t>
  </si>
  <si>
    <t>Relevant for the APM-specific category and sub-category chosen</t>
  </si>
  <si>
    <t>O</t>
  </si>
  <si>
    <t>Procurement type</t>
  </si>
  <si>
    <t>Select from the drop-down menu. Flexible, fungible, fungible and flexible, or bespoke.</t>
  </si>
  <si>
    <t>P</t>
  </si>
  <si>
    <t>Equipment only, services only, equipment and services</t>
  </si>
  <si>
    <t>Q</t>
  </si>
  <si>
    <t>Whether this is direct or indirect procurement.</t>
  </si>
  <si>
    <t>R</t>
  </si>
  <si>
    <t>Equipment volume</t>
  </si>
  <si>
    <t>Enter the volume of this equipment required</t>
  </si>
  <si>
    <t>S</t>
  </si>
  <si>
    <t>Equipment cost rate (£m)</t>
  </si>
  <si>
    <t>Enter the per-unit cost for the equipment volumes stated</t>
  </si>
  <si>
    <t>T</t>
  </si>
  <si>
    <t>Equipment cost total (£m)</t>
  </si>
  <si>
    <t>U</t>
  </si>
  <si>
    <t>Services volume</t>
  </si>
  <si>
    <t>Enter the volume of the services required</t>
  </si>
  <si>
    <t>V</t>
  </si>
  <si>
    <t>Services cost rate (£m)</t>
  </si>
  <si>
    <t>Enter the per-unit cost for the services volumes stated</t>
  </si>
  <si>
    <t>W</t>
  </si>
  <si>
    <t>Services cost total (£m)</t>
  </si>
  <si>
    <t>X</t>
  </si>
  <si>
    <t>Combined equipment and services volume</t>
  </si>
  <si>
    <t>If the equipment and services cost cannot be separated out, include the number of joint units here.</t>
  </si>
  <si>
    <t>Y</t>
  </si>
  <si>
    <t>Combined equipment and services cost rate (£m)</t>
  </si>
  <si>
    <t>If the equipment and services cost cannot be separated out, include the per-unit cost of the joint units here.</t>
  </si>
  <si>
    <t>Z</t>
  </si>
  <si>
    <t>Combined equipment and services cost total (£m)</t>
  </si>
  <si>
    <t>AA</t>
  </si>
  <si>
    <t>Grand total (£m)</t>
  </si>
  <si>
    <t>AB</t>
  </si>
  <si>
    <t>TO comments</t>
  </si>
  <si>
    <t>For the TO to provide any further comments</t>
  </si>
  <si>
    <t>AC</t>
  </si>
  <si>
    <t>AD</t>
  </si>
  <si>
    <t>Check</t>
  </si>
  <si>
    <t>Sheet: Guidance for completeing sheet 2.2 on additional information required for bespoke applications</t>
  </si>
  <si>
    <t>Indication of the portfolio that this project is being developed under, or if TBC then which portfolio(s) it may be developed under. For example, T3 baseline, ASTI, CPP2030.
The licensee may provide additional detail here.</t>
  </si>
  <si>
    <t>As entered in the full application.
The licensee may provide additional detail here, including indication of any relevant system boundaries.</t>
  </si>
  <si>
    <t>Project funding mechanism</t>
  </si>
  <si>
    <t>Confirmation of any funding mechanism this project is already applying for or has received funding from, or which the licensee intends to use. 
We ask the licensees to also indicate here whether they have requested or will request additional APM funding for this project, including for fungible or flexible procurement.</t>
  </si>
  <si>
    <t>Estimated total cost (£m)</t>
  </si>
  <si>
    <t>Estimate of total delivery cost.</t>
  </si>
  <si>
    <t>Timing details</t>
  </si>
  <si>
    <t>An indicative timeline for the project delivery including the expected timing for reaching key stages such as detailed design, achieving the needs case approval, and awarding key supply contracts.</t>
  </si>
  <si>
    <t>Uncertainty</t>
  </si>
  <si>
    <t>Set out the level of uncertainty around this project, including around the needs case and the design, to provide an understanding of how likely the project is to go ahead.</t>
  </si>
  <si>
    <t>Any additional information the licensee wishes to include, or which the Authority requests (eg which may relate to additional contract details).</t>
  </si>
  <si>
    <t>Additional column for TO comments eg relating to how the information has been entered</t>
  </si>
  <si>
    <t>Sheet: Main Application</t>
  </si>
  <si>
    <t>Sheet: Bespoke Table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</si>
</sst>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409]#,##0.00"/>
    <numFmt numFmtId="165" formatCode="0.0;[Red]\-0.0;\-"/>
    <numFmt numFmtId="166" formatCode="[$£-809]#,##0.00"/>
    <numFmt numFmtId="167" formatCode="0.0"/>
    <numFmt numFmtId="168" formatCode="dd/mm/yyyy;@"/>
    <numFmt numFmtId="169" formatCode="#,##0;\-#,##0;\-"/>
    <numFmt numFmtId="170" formatCode="#,##0.000;\-#,##0.000;\-"/>
    <numFmt numFmtId="171" formatCode="&quot;£&quot;#,##0.00"/>
  </numFmts>
  <fonts count="18">
    <font>
      <sz val="11"/>
      <color theme="1"/>
      <name val="Aptos Narrow"/>
      <family val="2"/>
      <scheme val="minor"/>
    </font>
    <font>
      <sz val="11"/>
      <color theme="1"/>
      <name val="Aptos Narrow"/>
      <family val="2"/>
      <scheme val="minor"/>
    </font>
    <font>
      <b/>
      <sz val="11"/>
      <color theme="1"/>
      <name val="Aptos Narrow"/>
      <family val="2"/>
      <scheme val="minor"/>
    </font>
    <font>
      <b/>
      <sz val="11"/>
      <name val="Aptos Narrow"/>
      <family val="2"/>
      <scheme val="minor"/>
    </font>
    <font>
      <sz val="11"/>
      <name val="Aptos Narrow"/>
      <family val="2"/>
      <scheme val="minor"/>
    </font>
    <font>
      <sz val="11"/>
      <name val="CG Omega"/>
      <family val="2"/>
    </font>
    <font>
      <sz val="10"/>
      <color theme="1"/>
      <name val="Verdana"/>
      <family val="2"/>
    </font>
    <font>
      <b/>
      <sz val="10"/>
      <name val="Verdana"/>
      <family val="2"/>
    </font>
    <font>
      <sz val="10"/>
      <color rgb="FF000000"/>
      <name val="Verdana"/>
      <family val="2"/>
    </font>
    <font>
      <sz val="10"/>
      <name val="Verdana"/>
      <family val="2"/>
    </font>
    <font>
      <b/>
      <sz val="10"/>
      <color theme="1"/>
      <name val="Verdana"/>
      <family val="2"/>
    </font>
    <font>
      <b/>
      <sz val="10"/>
      <color theme="1"/>
      <name val="Aptos Narrow"/>
      <family val="2"/>
      <scheme val="minor"/>
    </font>
    <font>
      <b/>
      <sz val="9"/>
      <color indexed="81"/>
      <name val="Tahoma"/>
      <family val="2"/>
    </font>
    <font>
      <b/>
      <sz val="10"/>
      <color rgb="FF000000"/>
      <name val="Verdana"/>
      <family val="2"/>
    </font>
    <font>
      <b/>
      <u/>
      <sz val="10"/>
      <color theme="1"/>
      <name val="Verdana"/>
      <family val="2"/>
    </font>
    <font>
      <u/>
      <sz val="10"/>
      <color theme="10"/>
      <name val="Verdana"/>
      <family val="2"/>
    </font>
    <font>
      <sz val="10"/>
      <color theme="10"/>
      <name val="Verdana"/>
      <family val="2"/>
    </font>
    <font>
      <sz val="11"/>
      <name val="CG Omega"/>
    </font>
  </fonts>
  <fills count="19">
    <fill>
      <patternFill patternType="none"/>
    </fill>
    <fill>
      <patternFill patternType="gray125"/>
    </fill>
    <fill>
      <patternFill patternType="solid">
        <fgColor rgb="FFFFFFCC"/>
        <bgColor indexed="64"/>
      </patternFill>
    </fill>
    <fill>
      <patternFill patternType="solid">
        <fgColor rgb="FFE2EFDA"/>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CFFFF"/>
        <bgColor indexed="64"/>
      </patternFill>
    </fill>
    <fill>
      <patternFill patternType="solid">
        <fgColor indexed="22"/>
        <bgColor indexed="64"/>
      </patternFill>
    </fill>
    <fill>
      <patternFill patternType="solid">
        <fgColor rgb="FFF2F2F2"/>
        <bgColor rgb="FF000000"/>
      </patternFill>
    </fill>
    <fill>
      <patternFill patternType="solid">
        <fgColor rgb="FF9AA9BC"/>
        <bgColor rgb="FF000000"/>
      </patternFill>
    </fill>
    <fill>
      <patternFill patternType="gray0625"/>
    </fill>
    <fill>
      <patternFill patternType="solid">
        <fgColor theme="5"/>
        <bgColor indexed="64"/>
      </patternFill>
    </fill>
    <fill>
      <patternFill patternType="solid">
        <fgColor rgb="FFC0C0C0"/>
        <bgColor indexed="64"/>
      </patternFill>
    </fill>
    <fill>
      <patternFill patternType="solid">
        <fgColor rgb="FFFFC000"/>
        <bgColor indexed="64"/>
      </patternFill>
    </fill>
    <fill>
      <patternFill patternType="solid">
        <fgColor theme="3" tint="0.89999084444715716"/>
        <bgColor indexed="64"/>
      </patternFill>
    </fill>
    <fill>
      <patternFill patternType="solid">
        <fgColor theme="7" tint="0.59999389629810485"/>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1"/>
      </right>
      <top style="thin">
        <color theme="1"/>
      </top>
      <bottom/>
      <diagonal/>
    </border>
    <border>
      <left/>
      <right style="thin">
        <color theme="1"/>
      </right>
      <top style="thin">
        <color theme="1"/>
      </top>
      <bottom style="thin">
        <color theme="1"/>
      </bottom>
      <diagonal/>
    </border>
    <border>
      <left/>
      <right style="thin">
        <color indexed="64"/>
      </right>
      <top style="thin">
        <color indexed="64"/>
      </top>
      <bottom style="thin">
        <color indexed="64"/>
      </bottom>
      <diagonal/>
    </border>
    <border>
      <left style="thin">
        <color auto="1"/>
      </left>
      <right style="thick">
        <color auto="1"/>
      </right>
      <top style="thin">
        <color auto="1"/>
      </top>
      <bottom style="thin">
        <color auto="1"/>
      </bottom>
      <diagonal/>
    </border>
  </borders>
  <cellStyleXfs count="17">
    <xf numFmtId="0" fontId="0" fillId="0" borderId="0"/>
    <xf numFmtId="164" fontId="5" fillId="0" borderId="0"/>
    <xf numFmtId="166" fontId="6" fillId="14" borderId="1" applyNumberFormat="0" applyFont="0" applyAlignment="0">
      <alignment vertical="center" wrapText="1"/>
    </xf>
    <xf numFmtId="0" fontId="6" fillId="0" borderId="0" applyFont="0" applyFill="0" applyBorder="0" applyProtection="0">
      <alignment vertical="top"/>
    </xf>
    <xf numFmtId="166" fontId="6" fillId="4" borderId="1" applyNumberFormat="0" applyFont="0" applyAlignment="0">
      <alignment vertical="center" wrapText="1"/>
    </xf>
    <xf numFmtId="166" fontId="6" fillId="8" borderId="1" applyNumberFormat="0" applyFont="0" applyAlignment="0">
      <alignment vertical="center" wrapText="1"/>
    </xf>
    <xf numFmtId="165" fontId="9" fillId="0" borderId="1" applyNumberFormat="0" applyFont="0" applyAlignment="0">
      <alignment horizontal="center"/>
    </xf>
    <xf numFmtId="165" fontId="9" fillId="2" borderId="1" applyNumberFormat="0" applyFont="0" applyAlignment="0">
      <alignment horizontal="center"/>
      <protection locked="0"/>
    </xf>
    <xf numFmtId="0" fontId="1" fillId="3" borderId="1" applyNumberFormat="0" applyFont="0" applyAlignment="0">
      <alignment vertical="top"/>
    </xf>
    <xf numFmtId="0" fontId="8" fillId="10" borderId="1" applyNumberFormat="0" applyFont="0" applyAlignment="0">
      <alignment horizontal="center" vertical="center" wrapText="1"/>
    </xf>
    <xf numFmtId="0" fontId="6" fillId="0" borderId="1" applyNumberFormat="0" applyFont="0" applyBorder="0" applyAlignment="0">
      <alignment horizontal="right" vertical="center" wrapText="1"/>
    </xf>
    <xf numFmtId="0" fontId="6" fillId="0" borderId="0"/>
    <xf numFmtId="0" fontId="6" fillId="0" borderId="0"/>
    <xf numFmtId="164" fontId="15" fillId="0" borderId="0" applyNumberFormat="0" applyFill="0" applyBorder="0" applyAlignment="0" applyProtection="0">
      <alignment vertical="top"/>
      <protection locked="0"/>
    </xf>
    <xf numFmtId="0" fontId="6" fillId="0" borderId="0"/>
    <xf numFmtId="0" fontId="17" fillId="0" borderId="0"/>
    <xf numFmtId="43" fontId="1" fillId="0" borderId="0" applyFont="0" applyFill="0" applyBorder="0" applyAlignment="0" applyProtection="0"/>
  </cellStyleXfs>
  <cellXfs count="141">
    <xf numFmtId="0" fontId="0" fillId="0" borderId="0" xfId="0"/>
    <xf numFmtId="0" fontId="0" fillId="0" borderId="1" xfId="6" applyNumberFormat="1" applyFont="1" applyAlignment="1">
      <alignment horizontal="left" vertical="top"/>
    </xf>
    <xf numFmtId="0" fontId="3" fillId="0" borderId="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vertical="top"/>
    </xf>
    <xf numFmtId="0" fontId="2" fillId="0" borderId="1" xfId="0" applyFont="1" applyBorder="1" applyAlignment="1">
      <alignment horizontal="left" vertical="top" wrapText="1"/>
    </xf>
    <xf numFmtId="0" fontId="0" fillId="0" borderId="1" xfId="0" applyBorder="1" applyAlignment="1">
      <alignment horizontal="left" vertical="top"/>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xf numFmtId="0" fontId="0" fillId="0" borderId="0" xfId="0" applyAlignment="1">
      <alignment vertical="center" wrapText="1"/>
    </xf>
    <xf numFmtId="0" fontId="0" fillId="0" borderId="1" xfId="0" applyBorder="1"/>
    <xf numFmtId="0" fontId="11" fillId="0" borderId="1" xfId="0" applyFont="1" applyBorder="1" applyAlignment="1">
      <alignment horizontal="left" vertical="top" wrapText="1"/>
    </xf>
    <xf numFmtId="164" fontId="9" fillId="0" borderId="1" xfId="1" applyFont="1" applyBorder="1"/>
    <xf numFmtId="0" fontId="9" fillId="2" borderId="1" xfId="1" applyNumberFormat="1" applyFont="1" applyFill="1" applyBorder="1" applyAlignment="1" applyProtection="1">
      <alignment horizontal="center"/>
      <protection locked="0"/>
    </xf>
    <xf numFmtId="0" fontId="9" fillId="9" borderId="1" xfId="1" applyNumberFormat="1" applyFont="1" applyFill="1" applyBorder="1" applyAlignment="1">
      <alignment horizontal="center"/>
    </xf>
    <xf numFmtId="0" fontId="9" fillId="0" borderId="1" xfId="1" applyNumberFormat="1" applyFont="1" applyBorder="1" applyAlignment="1">
      <alignment horizontal="center"/>
    </xf>
    <xf numFmtId="49" fontId="9" fillId="2" borderId="1" xfId="1" applyNumberFormat="1" applyFont="1" applyFill="1" applyBorder="1" applyAlignment="1" applyProtection="1">
      <alignment horizontal="center"/>
      <protection locked="0"/>
    </xf>
    <xf numFmtId="168" fontId="9" fillId="2" borderId="1" xfId="1" applyNumberFormat="1" applyFont="1" applyFill="1" applyBorder="1" applyAlignment="1" applyProtection="1">
      <alignment horizontal="center"/>
      <protection locked="0"/>
    </xf>
    <xf numFmtId="2" fontId="9" fillId="0" borderId="1" xfId="1" applyNumberFormat="1" applyFont="1" applyBorder="1" applyAlignment="1">
      <alignment horizontal="center"/>
    </xf>
    <xf numFmtId="164" fontId="7" fillId="0" borderId="0" xfId="1" applyFont="1"/>
    <xf numFmtId="164" fontId="7" fillId="0" borderId="1" xfId="1" applyFont="1" applyBorder="1"/>
    <xf numFmtId="164" fontId="7" fillId="0" borderId="1" xfId="1" applyFont="1" applyBorder="1" applyAlignment="1">
      <alignment horizontal="center"/>
    </xf>
    <xf numFmtId="0" fontId="10" fillId="0" borderId="0" xfId="0" applyFont="1"/>
    <xf numFmtId="165" fontId="9" fillId="0" borderId="1" xfId="1" applyNumberFormat="1" applyFont="1" applyBorder="1" applyAlignment="1">
      <alignment horizontal="center"/>
    </xf>
    <xf numFmtId="165" fontId="9" fillId="2" borderId="1" xfId="1" applyNumberFormat="1" applyFont="1" applyFill="1" applyBorder="1" applyAlignment="1" applyProtection="1">
      <alignment horizontal="center"/>
      <protection locked="0"/>
    </xf>
    <xf numFmtId="165" fontId="9" fillId="3" borderId="1" xfId="1" applyNumberFormat="1" applyFont="1" applyFill="1" applyBorder="1" applyAlignment="1" applyProtection="1">
      <alignment horizontal="center"/>
      <protection locked="0"/>
    </xf>
    <xf numFmtId="165" fontId="9" fillId="4" borderId="1" xfId="1" applyNumberFormat="1" applyFont="1" applyFill="1" applyBorder="1" applyAlignment="1">
      <alignment horizontal="center"/>
    </xf>
    <xf numFmtId="165" fontId="9" fillId="9" borderId="1" xfId="1" applyNumberFormat="1" applyFont="1" applyFill="1" applyBorder="1" applyAlignment="1">
      <alignment horizontal="center"/>
    </xf>
    <xf numFmtId="165" fontId="9" fillId="8" borderId="1" xfId="1" applyNumberFormat="1" applyFont="1" applyFill="1" applyBorder="1" applyAlignment="1" applyProtection="1">
      <alignment horizontal="center"/>
      <protection locked="0"/>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5" fontId="9" fillId="12" borderId="1" xfId="1" applyNumberFormat="1" applyFont="1" applyFill="1" applyBorder="1" applyAlignment="1">
      <alignment horizontal="center"/>
    </xf>
    <xf numFmtId="0" fontId="6" fillId="0" borderId="0" xfId="0" applyFont="1"/>
    <xf numFmtId="0" fontId="13" fillId="13" borderId="0" xfId="0" applyFont="1" applyFill="1"/>
    <xf numFmtId="167" fontId="13" fillId="13" borderId="0" xfId="0" applyNumberFormat="1" applyFont="1" applyFill="1" applyAlignment="1">
      <alignment horizontal="left"/>
    </xf>
    <xf numFmtId="0" fontId="9" fillId="13" borderId="0" xfId="0" applyFont="1" applyFill="1"/>
    <xf numFmtId="0" fontId="0" fillId="3" borderId="1" xfId="8" applyFont="1" applyAlignment="1">
      <alignment vertical="top"/>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0" fillId="2" borderId="7" xfId="0" applyFill="1" applyBorder="1"/>
    <xf numFmtId="0" fontId="4" fillId="2" borderId="1" xfId="0" applyFont="1" applyFill="1" applyBorder="1" applyAlignment="1">
      <alignment vertical="top"/>
    </xf>
    <xf numFmtId="0" fontId="0" fillId="3" borderId="7" xfId="0" applyFill="1" applyBorder="1" applyAlignment="1">
      <alignment vertical="top"/>
    </xf>
    <xf numFmtId="169" fontId="0" fillId="3" borderId="1" xfId="0" applyNumberFormat="1" applyFill="1" applyBorder="1" applyAlignment="1">
      <alignment horizontal="left"/>
    </xf>
    <xf numFmtId="170" fontId="0" fillId="2" borderId="7" xfId="0" applyNumberFormat="1" applyFill="1" applyBorder="1" applyAlignment="1">
      <alignment horizontal="right" vertical="top"/>
    </xf>
    <xf numFmtId="170" fontId="0" fillId="2" borderId="1" xfId="0" applyNumberFormat="1" applyFill="1" applyBorder="1" applyAlignment="1">
      <alignment horizontal="right"/>
    </xf>
    <xf numFmtId="165" fontId="4" fillId="4" borderId="1" xfId="1" applyNumberFormat="1" applyFont="1" applyFill="1" applyBorder="1" applyAlignment="1">
      <alignment horizontal="left"/>
    </xf>
    <xf numFmtId="0" fontId="0" fillId="2" borderId="7" xfId="0" applyFill="1" applyBorder="1" applyAlignment="1">
      <alignment vertical="top"/>
    </xf>
    <xf numFmtId="0" fontId="0" fillId="0" borderId="7" xfId="0" applyBorder="1" applyAlignment="1">
      <alignment horizontal="left"/>
    </xf>
    <xf numFmtId="0" fontId="0" fillId="0" borderId="0" xfId="0" applyAlignment="1">
      <alignment horizontal="left" vertical="top"/>
    </xf>
    <xf numFmtId="167" fontId="0" fillId="3" borderId="1" xfId="8" applyNumberFormat="1" applyFont="1" applyAlignment="1">
      <alignment vertical="top"/>
    </xf>
    <xf numFmtId="0" fontId="0" fillId="0" borderId="1" xfId="6" applyNumberFormat="1" applyFont="1" applyAlignment="1">
      <alignment vertical="top"/>
    </xf>
    <xf numFmtId="0" fontId="4" fillId="0" borderId="1" xfId="6" applyNumberFormat="1" applyFont="1" applyAlignment="1">
      <alignment vertical="top"/>
    </xf>
    <xf numFmtId="167" fontId="0" fillId="0" borderId="1" xfId="6" applyNumberFormat="1" applyFont="1" applyAlignment="1">
      <alignment vertical="top"/>
    </xf>
    <xf numFmtId="0" fontId="6" fillId="0" borderId="0" xfId="12"/>
    <xf numFmtId="0" fontId="6" fillId="0" borderId="0" xfId="12" applyAlignment="1">
      <alignment horizontal="center"/>
    </xf>
    <xf numFmtId="0" fontId="14" fillId="15" borderId="1" xfId="12" applyFont="1" applyFill="1" applyBorder="1" applyAlignment="1">
      <alignment horizontal="center" vertical="center"/>
    </xf>
    <xf numFmtId="0" fontId="7" fillId="0" borderId="1" xfId="12" applyFont="1" applyBorder="1" applyAlignment="1">
      <alignment horizontal="center" vertical="center" wrapText="1"/>
    </xf>
    <xf numFmtId="0" fontId="6" fillId="0" borderId="0" xfId="12" applyAlignment="1">
      <alignment horizontal="center" vertical="center"/>
    </xf>
    <xf numFmtId="0" fontId="0" fillId="16" borderId="3" xfId="12" applyFont="1" applyFill="1" applyBorder="1" applyAlignment="1">
      <alignment horizontal="center" vertical="center"/>
    </xf>
    <xf numFmtId="0" fontId="0" fillId="0" borderId="1" xfId="12" quotePrefix="1" applyFont="1" applyBorder="1" applyAlignment="1">
      <alignment horizontal="center"/>
    </xf>
    <xf numFmtId="0" fontId="0" fillId="0" borderId="1" xfId="12" applyFont="1" applyBorder="1"/>
    <xf numFmtId="164" fontId="16" fillId="0" borderId="1" xfId="13" applyNumberFormat="1" applyFont="1" applyBorder="1" applyAlignment="1" applyProtection="1">
      <alignment horizontal="center"/>
    </xf>
    <xf numFmtId="0" fontId="0" fillId="16" borderId="8" xfId="12" applyFont="1" applyFill="1" applyBorder="1" applyAlignment="1">
      <alignment horizontal="center" vertical="center"/>
    </xf>
    <xf numFmtId="0" fontId="0" fillId="16" borderId="9" xfId="12" applyFont="1" applyFill="1" applyBorder="1" applyAlignment="1">
      <alignment horizontal="center" vertical="center"/>
    </xf>
    <xf numFmtId="0" fontId="0" fillId="6" borderId="1" xfId="12" applyFont="1" applyFill="1" applyBorder="1" applyAlignment="1">
      <alignment horizontal="center"/>
    </xf>
    <xf numFmtId="0" fontId="0" fillId="6" borderId="1" xfId="12" applyFont="1" applyFill="1" applyBorder="1"/>
    <xf numFmtId="0" fontId="0" fillId="0" borderId="0" xfId="12" applyFont="1"/>
    <xf numFmtId="0" fontId="0" fillId="17" borderId="3" xfId="12" applyFont="1" applyFill="1" applyBorder="1" applyAlignment="1">
      <alignment horizontal="center" vertical="center"/>
    </xf>
    <xf numFmtId="0" fontId="0" fillId="17" borderId="3" xfId="12" applyFont="1" applyFill="1" applyBorder="1" applyAlignment="1">
      <alignment horizontal="center" vertical="center" wrapText="1"/>
    </xf>
    <xf numFmtId="0" fontId="6" fillId="0" borderId="0" xfId="12" applyProtection="1">
      <protection locked="0"/>
    </xf>
    <xf numFmtId="0" fontId="6" fillId="0" borderId="0" xfId="12" applyAlignment="1" applyProtection="1">
      <alignment horizontal="center"/>
      <protection locked="0"/>
    </xf>
    <xf numFmtId="0" fontId="0" fillId="5" borderId="0" xfId="0" applyFill="1" applyAlignment="1">
      <alignment vertical="top"/>
    </xf>
    <xf numFmtId="0" fontId="10" fillId="5" borderId="1" xfId="3" applyFont="1" applyFill="1" applyBorder="1" applyAlignment="1">
      <alignment horizontal="left" vertical="top" wrapText="1"/>
    </xf>
    <xf numFmtId="0" fontId="10" fillId="5" borderId="3" xfId="3" applyFont="1" applyFill="1" applyBorder="1" applyAlignment="1">
      <alignment horizontal="left" vertical="top" wrapText="1"/>
    </xf>
    <xf numFmtId="0" fontId="10" fillId="5" borderId="3" xfId="0" applyFont="1" applyFill="1" applyBorder="1" applyAlignment="1">
      <alignment horizontal="left" vertical="top" wrapText="1"/>
    </xf>
    <xf numFmtId="0" fontId="13" fillId="13" borderId="0" xfId="0" applyFont="1" applyFill="1" applyAlignment="1">
      <alignment horizontal="left"/>
    </xf>
    <xf numFmtId="0" fontId="9" fillId="13" borderId="0" xfId="0" applyFont="1" applyFill="1" applyAlignment="1">
      <alignment horizontal="left"/>
    </xf>
    <xf numFmtId="0" fontId="0" fillId="0" borderId="0" xfId="0" applyAlignment="1">
      <alignment horizontal="left"/>
    </xf>
    <xf numFmtId="0" fontId="6" fillId="0" borderId="1" xfId="3" applyFill="1" applyBorder="1" applyAlignment="1">
      <alignment horizontal="left" vertical="center" wrapText="1"/>
    </xf>
    <xf numFmtId="0" fontId="9" fillId="0" borderId="1" xfId="3" applyFont="1" applyFill="1" applyBorder="1" applyAlignment="1">
      <alignment horizontal="left" vertical="center" wrapText="1"/>
    </xf>
    <xf numFmtId="0" fontId="6" fillId="0" borderId="4" xfId="3" applyFill="1" applyBorder="1" applyAlignment="1">
      <alignment horizontal="left" vertical="center" wrapText="1"/>
    </xf>
    <xf numFmtId="0" fontId="0" fillId="0" borderId="1" xfId="3" applyFont="1" applyFill="1" applyBorder="1" applyAlignment="1">
      <alignment horizontal="left" vertical="center" wrapText="1"/>
    </xf>
    <xf numFmtId="0" fontId="0" fillId="0" borderId="4" xfId="3" applyFont="1" applyFill="1" applyBorder="1" applyAlignment="1">
      <alignment horizontal="left" vertical="center" wrapText="1"/>
    </xf>
    <xf numFmtId="0" fontId="0" fillId="0" borderId="1" xfId="3" applyFont="1" applyBorder="1" applyAlignment="1">
      <alignment horizontal="left" vertical="center" wrapText="1"/>
    </xf>
    <xf numFmtId="0" fontId="6" fillId="0" borderId="1" xfId="3" applyBorder="1" applyAlignment="1">
      <alignment horizontal="left" vertical="top"/>
    </xf>
    <xf numFmtId="0" fontId="6" fillId="0" borderId="1" xfId="3" applyFill="1" applyBorder="1" applyAlignment="1">
      <alignment horizontal="left" vertical="top"/>
    </xf>
    <xf numFmtId="0" fontId="0" fillId="0" borderId="1" xfId="0" applyBorder="1" applyAlignment="1">
      <alignment horizontal="left"/>
    </xf>
    <xf numFmtId="0" fontId="6" fillId="0" borderId="4" xfId="3" applyFill="1" applyBorder="1" applyAlignment="1">
      <alignment horizontal="left" vertical="top"/>
    </xf>
    <xf numFmtId="0" fontId="6" fillId="0" borderId="3" xfId="3" applyFill="1" applyBorder="1" applyAlignment="1">
      <alignment horizontal="left" vertical="top"/>
    </xf>
    <xf numFmtId="0" fontId="6" fillId="0" borderId="2" xfId="3" applyFill="1" applyBorder="1" applyAlignment="1">
      <alignment horizontal="left" vertical="top"/>
    </xf>
    <xf numFmtId="0" fontId="6" fillId="7" borderId="1" xfId="3" applyFill="1" applyBorder="1" applyAlignment="1">
      <alignment horizontal="left" vertical="center" wrapText="1"/>
    </xf>
    <xf numFmtId="0" fontId="2" fillId="0" borderId="10" xfId="0" applyFont="1" applyBorder="1" applyAlignment="1">
      <alignment horizontal="left" vertical="top" wrapText="1"/>
    </xf>
    <xf numFmtId="0" fontId="0" fillId="2" borderId="11" xfId="0" applyFill="1" applyBorder="1"/>
    <xf numFmtId="0" fontId="10" fillId="0" borderId="0" xfId="14" applyFont="1"/>
    <xf numFmtId="0" fontId="0" fillId="0" borderId="0" xfId="14" applyFont="1"/>
    <xf numFmtId="0" fontId="0" fillId="0" borderId="0" xfId="14" applyFont="1" applyAlignment="1">
      <alignment horizontal="center"/>
    </xf>
    <xf numFmtId="0" fontId="10" fillId="18" borderId="1" xfId="12" applyFont="1" applyFill="1" applyBorder="1" applyAlignment="1">
      <alignment horizontal="center" vertical="top" wrapText="1"/>
    </xf>
    <xf numFmtId="49" fontId="10" fillId="18" borderId="1" xfId="12" applyNumberFormat="1" applyFont="1" applyFill="1" applyBorder="1" applyAlignment="1">
      <alignment horizontal="center" vertical="top" wrapText="1"/>
    </xf>
    <xf numFmtId="0" fontId="6" fillId="2" borderId="1" xfId="12" applyFill="1" applyBorder="1" applyProtection="1">
      <protection locked="0"/>
    </xf>
    <xf numFmtId="49" fontId="6" fillId="0" borderId="1" xfId="12" applyNumberFormat="1" applyBorder="1" applyAlignment="1">
      <alignment horizontal="center" vertical="top" wrapText="1"/>
    </xf>
    <xf numFmtId="0" fontId="6" fillId="0" borderId="1" xfId="12" applyBorder="1" applyAlignment="1">
      <alignment horizontal="left" vertical="top" wrapText="1"/>
    </xf>
    <xf numFmtId="14" fontId="6" fillId="0" borderId="13" xfId="12" applyNumberFormat="1" applyBorder="1" applyAlignment="1">
      <alignment horizontal="center" vertical="top" wrapText="1"/>
    </xf>
    <xf numFmtId="0" fontId="6" fillId="0" borderId="12" xfId="12" applyBorder="1" applyAlignment="1">
      <alignment horizontal="center" vertical="top" wrapText="1"/>
    </xf>
    <xf numFmtId="0" fontId="6" fillId="0" borderId="1" xfId="12" applyBorder="1" applyAlignment="1">
      <alignment horizontal="center" vertical="top" wrapText="1"/>
    </xf>
    <xf numFmtId="0" fontId="6" fillId="0" borderId="1" xfId="12" applyBorder="1" applyAlignment="1">
      <alignment vertical="top" wrapText="1"/>
    </xf>
    <xf numFmtId="0" fontId="10" fillId="18" borderId="1" xfId="12" applyFont="1" applyFill="1" applyBorder="1" applyAlignment="1">
      <alignment horizontal="left" vertical="top" wrapText="1"/>
    </xf>
    <xf numFmtId="0" fontId="10" fillId="18" borderId="13" xfId="12" applyFont="1" applyFill="1" applyBorder="1" applyAlignment="1">
      <alignment horizontal="left" vertical="top" wrapText="1"/>
    </xf>
    <xf numFmtId="0" fontId="10" fillId="18" borderId="12" xfId="12" applyFont="1" applyFill="1" applyBorder="1" applyAlignment="1">
      <alignment horizontal="left" vertical="top" wrapText="1"/>
    </xf>
    <xf numFmtId="49" fontId="10" fillId="18" borderId="1" xfId="12" applyNumberFormat="1" applyFont="1" applyFill="1" applyBorder="1" applyAlignment="1">
      <alignment horizontal="left" vertical="top" wrapText="1"/>
    </xf>
    <xf numFmtId="0" fontId="10" fillId="18" borderId="1" xfId="14" applyFont="1" applyFill="1" applyBorder="1" applyAlignment="1">
      <alignment horizontal="left" vertical="top"/>
    </xf>
    <xf numFmtId="0" fontId="10" fillId="18" borderId="13" xfId="14" applyFont="1" applyFill="1" applyBorder="1" applyAlignment="1">
      <alignment horizontal="left" vertical="top"/>
    </xf>
    <xf numFmtId="0" fontId="10" fillId="18" borderId="12" xfId="14" applyFont="1" applyFill="1" applyBorder="1" applyAlignment="1">
      <alignment horizontal="left" vertical="top"/>
    </xf>
    <xf numFmtId="0" fontId="6" fillId="0" borderId="0" xfId="12" applyAlignment="1">
      <alignment horizontal="left" vertical="top"/>
    </xf>
    <xf numFmtId="167" fontId="0" fillId="3" borderId="1" xfId="8" applyNumberFormat="1" applyFont="1" applyAlignment="1">
      <alignment horizontal="left" vertical="top"/>
    </xf>
    <xf numFmtId="167" fontId="0" fillId="0" borderId="1" xfId="6" applyNumberFormat="1" applyFont="1" applyAlignment="1">
      <alignment horizontal="left" vertical="top"/>
    </xf>
    <xf numFmtId="0" fontId="4" fillId="3" borderId="1" xfId="8" applyFont="1" applyAlignment="1">
      <alignment horizontal="left" vertical="top"/>
    </xf>
    <xf numFmtId="0" fontId="4" fillId="0" borderId="1" xfId="6" applyNumberFormat="1" applyFont="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2" fillId="0" borderId="1" xfId="0" applyFont="1" applyBorder="1" applyAlignment="1">
      <alignment horizontal="left" vertical="top"/>
    </xf>
    <xf numFmtId="0" fontId="0" fillId="3" borderId="1" xfId="8" applyFont="1" applyAlignment="1">
      <alignment horizontal="left" vertical="top"/>
    </xf>
    <xf numFmtId="167" fontId="4" fillId="0" borderId="1" xfId="6" applyNumberFormat="1" applyFont="1" applyAlignment="1">
      <alignment vertical="top"/>
    </xf>
    <xf numFmtId="167" fontId="4" fillId="3" borderId="1" xfId="8" applyNumberFormat="1" applyFont="1" applyAlignment="1">
      <alignment vertical="top"/>
    </xf>
    <xf numFmtId="0" fontId="0" fillId="3" borderId="1" xfId="8" applyFont="1" applyAlignment="1"/>
    <xf numFmtId="171" fontId="0" fillId="4" borderId="1" xfId="4" applyNumberFormat="1" applyFont="1" applyAlignment="1"/>
    <xf numFmtId="0" fontId="13" fillId="13" borderId="0" xfId="0" applyFont="1" applyFill="1" applyAlignment="1">
      <alignment vertical="top"/>
    </xf>
    <xf numFmtId="167" fontId="13" fillId="13" borderId="0" xfId="0" applyNumberFormat="1" applyFont="1" applyFill="1" applyAlignment="1">
      <alignment horizontal="left" vertical="top"/>
    </xf>
    <xf numFmtId="0" fontId="9" fillId="13" borderId="0" xfId="0" applyFont="1" applyFill="1" applyAlignment="1">
      <alignment vertical="top"/>
    </xf>
    <xf numFmtId="0" fontId="6" fillId="0" borderId="0" xfId="12" applyAlignment="1">
      <alignment vertical="top"/>
    </xf>
    <xf numFmtId="0" fontId="10" fillId="0" borderId="1" xfId="12" applyFont="1" applyBorder="1" applyAlignment="1">
      <alignment vertical="top" wrapText="1"/>
    </xf>
    <xf numFmtId="0" fontId="6" fillId="0" borderId="0" xfId="12" applyAlignment="1">
      <alignment vertical="top" wrapText="1"/>
    </xf>
    <xf numFmtId="0" fontId="6" fillId="0" borderId="1" xfId="12" applyBorder="1" applyAlignment="1" applyProtection="1">
      <alignment vertical="top" wrapText="1"/>
      <protection locked="0"/>
    </xf>
    <xf numFmtId="0" fontId="6" fillId="0" borderId="0" xfId="12" applyAlignment="1" applyProtection="1">
      <alignment vertical="top"/>
      <protection locked="0"/>
    </xf>
    <xf numFmtId="0" fontId="6" fillId="0" borderId="0" xfId="12" applyAlignment="1">
      <alignment horizontal="center" vertical="top"/>
    </xf>
    <xf numFmtId="0" fontId="0" fillId="17" borderId="9" xfId="12" applyFont="1" applyFill="1" applyBorder="1" applyAlignment="1">
      <alignment horizontal="center" vertical="center" wrapText="1"/>
    </xf>
    <xf numFmtId="0" fontId="0" fillId="17" borderId="9" xfId="12" applyFont="1" applyFill="1" applyBorder="1" applyAlignment="1">
      <alignment horizontal="center" vertical="center"/>
    </xf>
    <xf numFmtId="49" fontId="6" fillId="2" borderId="4" xfId="12" applyNumberFormat="1" applyFill="1" applyBorder="1" applyAlignment="1">
      <alignment horizontal="center" vertical="top" wrapText="1"/>
    </xf>
    <xf numFmtId="49" fontId="6" fillId="2" borderId="12" xfId="12" applyNumberFormat="1" applyFill="1" applyBorder="1" applyAlignment="1">
      <alignment horizontal="center" vertical="top" wrapText="1"/>
    </xf>
    <xf numFmtId="0" fontId="10" fillId="18" borderId="1" xfId="14" applyFont="1" applyFill="1" applyBorder="1" applyAlignment="1">
      <alignment horizontal="center"/>
    </xf>
  </cellXfs>
  <cellStyles count="17">
    <cellStyle name="%" xfId="1" xr:uid="{10B3DA25-C9B4-449D-B83E-3DED84C3EBE9}"/>
    <cellStyle name="AutoPopulated" xfId="9" xr:uid="{39F38F36-76A7-4684-BB9D-210AE3207147}"/>
    <cellStyle name="CalcSubtotal" xfId="4" xr:uid="{68655566-F5B6-4B78-8FA7-75FE88FA2E98}"/>
    <cellStyle name="CalcTotal" xfId="2" xr:uid="{96B725A1-D119-45AA-87C4-9AF1DA77FC70}"/>
    <cellStyle name="Comma 2" xfId="16" xr:uid="{D2DF9717-FBF8-44BD-9645-E9C7AEB2CD7C}"/>
    <cellStyle name="Hyperlink 11" xfId="13" xr:uid="{4919EA5E-B230-4796-9ADC-C70F500DF490}"/>
    <cellStyle name="InputCell" xfId="7" xr:uid="{56A7AF58-F113-4999-B0C7-B9758722E38D}"/>
    <cellStyle name="IntentionallyBlank" xfId="10" xr:uid="{E7CA5709-7C22-467B-B94A-36532C4A69A8}"/>
    <cellStyle name="LinkFromOtherSheet" xfId="5" xr:uid="{C1BA0F85-EADD-40F6-9763-70C2FB153171}"/>
    <cellStyle name="NonEditableCell" xfId="6" xr:uid="{E53CF6C6-FF41-4F61-AFC1-EF1B093A33FD}"/>
    <cellStyle name="Normal" xfId="0" builtinId="0"/>
    <cellStyle name="Normal 11 28 2" xfId="12" xr:uid="{148486C5-0496-4AD1-8A9D-7649BEB99131}"/>
    <cellStyle name="Normal 11 28 2 2" xfId="14" xr:uid="{9ABF003A-5ED0-44DC-B5C7-5A9A1379B0EA}"/>
    <cellStyle name="Normal 2" xfId="11" xr:uid="{21B0E5DD-1105-48D3-BAE1-170BC1316E16}"/>
    <cellStyle name="Normal 3" xfId="3" xr:uid="{57D0F056-3A3A-4861-B688-5E8ACA5DEBB7}"/>
    <cellStyle name="Normal 4 2 24" xfId="15" xr:uid="{83295F8F-BB3D-4BEA-BDD8-C09524A8B667}"/>
    <cellStyle name="SelectFromDropdown" xfId="8" xr:uid="{DE68F529-EDC1-4983-8643-CEFE984CBB8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0C0C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1514475</xdr:colOff>
      <xdr:row>0</xdr:row>
      <xdr:rowOff>92075</xdr:rowOff>
    </xdr:from>
    <xdr:ext cx="2828925" cy="669197"/>
    <xdr:pic>
      <xdr:nvPicPr>
        <xdr:cNvPr id="4" name="Picture 2" descr="image of the Ofgem logo" title="Ofgem logo">
          <a:extLst>
            <a:ext uri="{FF2B5EF4-FFF2-40B4-BE49-F238E27FC236}">
              <a16:creationId xmlns:a16="http://schemas.microsoft.com/office/drawing/2014/main" id="{1A6BE333-D616-4273-873C-5DF52CD710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92075"/>
          <a:ext cx="2828925" cy="66919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589242</xdr:colOff>
      <xdr:row>0</xdr:row>
      <xdr:rowOff>140073</xdr:rowOff>
    </xdr:from>
    <xdr:ext cx="2828925" cy="669197"/>
    <xdr:pic>
      <xdr:nvPicPr>
        <xdr:cNvPr id="2" name="Picture 2" descr="image of the Ofgem logo" title="Ofgem logo">
          <a:extLst>
            <a:ext uri="{FF2B5EF4-FFF2-40B4-BE49-F238E27FC236}">
              <a16:creationId xmlns:a16="http://schemas.microsoft.com/office/drawing/2014/main" id="{26DBB2CD-1844-456C-BE91-30407FD315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9007" y="140073"/>
          <a:ext cx="2828925" cy="66919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469153</xdr:colOff>
      <xdr:row>0</xdr:row>
      <xdr:rowOff>80869</xdr:rowOff>
    </xdr:from>
    <xdr:ext cx="2828925" cy="669197"/>
    <xdr:pic>
      <xdr:nvPicPr>
        <xdr:cNvPr id="2" name="Picture 2" descr="image of the Ofgem logo" title="Ofgem logo">
          <a:extLst>
            <a:ext uri="{FF2B5EF4-FFF2-40B4-BE49-F238E27FC236}">
              <a16:creationId xmlns:a16="http://schemas.microsoft.com/office/drawing/2014/main" id="{C45AE6D2-1BAB-408C-9F78-EDCC6CFCD7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178" y="84044"/>
          <a:ext cx="2828925" cy="66919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1040652</xdr:colOff>
      <xdr:row>0</xdr:row>
      <xdr:rowOff>69664</xdr:rowOff>
    </xdr:from>
    <xdr:ext cx="2828925" cy="669197"/>
    <xdr:pic>
      <xdr:nvPicPr>
        <xdr:cNvPr id="2" name="Picture 2" descr="image of the Ofgem logo" title="Ofgem logo">
          <a:extLst>
            <a:ext uri="{FF2B5EF4-FFF2-40B4-BE49-F238E27FC236}">
              <a16:creationId xmlns:a16="http://schemas.microsoft.com/office/drawing/2014/main" id="{916A9185-057C-40A8-8188-E3928F692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9858" y="69664"/>
          <a:ext cx="2828925" cy="66919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6</xdr:col>
      <xdr:colOff>82550</xdr:colOff>
      <xdr:row>0</xdr:row>
      <xdr:rowOff>73025</xdr:rowOff>
    </xdr:from>
    <xdr:ext cx="2828925" cy="669197"/>
    <xdr:pic>
      <xdr:nvPicPr>
        <xdr:cNvPr id="2" name="Picture 2" descr="image of the Ofgem logo" title="Ofgem logo">
          <a:extLst>
            <a:ext uri="{FF2B5EF4-FFF2-40B4-BE49-F238E27FC236}">
              <a16:creationId xmlns:a16="http://schemas.microsoft.com/office/drawing/2014/main" id="{11E0776B-A7D6-4D5F-8D20-79A664D58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0150" y="73025"/>
          <a:ext cx="2828925" cy="66919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1216025</xdr:colOff>
      <xdr:row>0</xdr:row>
      <xdr:rowOff>82550</xdr:rowOff>
    </xdr:from>
    <xdr:ext cx="2828925" cy="669197"/>
    <xdr:pic>
      <xdr:nvPicPr>
        <xdr:cNvPr id="2" name="Picture 2" descr="image of the Ofgem logo" title="Ofgem logo">
          <a:extLst>
            <a:ext uri="{FF2B5EF4-FFF2-40B4-BE49-F238E27FC236}">
              <a16:creationId xmlns:a16="http://schemas.microsoft.com/office/drawing/2014/main" id="{DA397F57-DEE3-45FA-BA7D-7A9C36AD96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2275" y="82550"/>
          <a:ext cx="2828925" cy="669197"/>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4</xdr:col>
      <xdr:colOff>44450</xdr:colOff>
      <xdr:row>0</xdr:row>
      <xdr:rowOff>104775</xdr:rowOff>
    </xdr:from>
    <xdr:ext cx="2828925" cy="669197"/>
    <xdr:pic>
      <xdr:nvPicPr>
        <xdr:cNvPr id="2" name="Picture 2" descr="image of the Ofgem logo" title="Ofgem logo">
          <a:extLst>
            <a:ext uri="{FF2B5EF4-FFF2-40B4-BE49-F238E27FC236}">
              <a16:creationId xmlns:a16="http://schemas.microsoft.com/office/drawing/2014/main" id="{87F5A214-9C75-4B4D-92F0-E05DC8A4DC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0925" y="104775"/>
          <a:ext cx="2828925" cy="66919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29F0C-7AA5-4ADD-8E11-3577416E4EFA}">
  <sheetPr>
    <pageSetUpPr autoPageBreaks="0"/>
  </sheetPr>
  <dimension ref="A1:W91"/>
  <sheetViews>
    <sheetView showGridLines="0" tabSelected="1" workbookViewId="0">
      <pane ySplit="6" topLeftCell="A7" activePane="bottomLeft" state="frozen"/>
      <selection activeCell="S12" sqref="S11:S12"/>
      <selection pane="bottomLeft" activeCell="A7" sqref="A7"/>
    </sheetView>
  </sheetViews>
  <sheetFormatPr defaultRowHeight="14.5"/>
  <cols>
    <col min="1" max="1" width="63.1796875" bestFit="1" customWidth="1"/>
    <col min="2" max="2" width="53.7265625" bestFit="1" customWidth="1"/>
    <col min="3" max="3" width="29.81640625" bestFit="1" customWidth="1"/>
    <col min="4" max="4" width="10.1796875" bestFit="1" customWidth="1"/>
    <col min="8" max="8" width="18.54296875" bestFit="1" customWidth="1"/>
    <col min="9" max="9" width="12.81640625" bestFit="1" customWidth="1"/>
    <col min="11" max="11" width="12.81640625" bestFit="1" customWidth="1"/>
    <col min="13" max="13" width="10.54296875" bestFit="1" customWidth="1"/>
    <col min="16" max="16" width="12.81640625" bestFit="1" customWidth="1"/>
    <col min="17" max="17" width="11.1796875" customWidth="1"/>
  </cols>
  <sheetData>
    <row r="1" spans="1:2" s="34" customFormat="1" ht="13.5">
      <c r="A1" s="34" t="s">
        <v>0</v>
      </c>
    </row>
    <row r="2" spans="1:2" s="35" customFormat="1" ht="13.5">
      <c r="A2" s="35" t="str">
        <f>'1.1 Cover'!$B$8</f>
        <v>Company Name</v>
      </c>
    </row>
    <row r="3" spans="1:2" s="35" customFormat="1" ht="13.5">
      <c r="A3" s="35" t="str">
        <f>'1.1 Cover'!$B$10 &amp; " Section 1: General"</f>
        <v>APM re-opener application spreadsheet:  Section 1: General</v>
      </c>
    </row>
    <row r="4" spans="1:2" s="36" customFormat="1" ht="13.5">
      <c r="A4" s="36" t="str">
        <f>"Version " &amp; '1.1 Cover'!$B$11 &amp; " - " &amp; TEXT('1.1 Cover'!$B$12,"dd mmm yyyy")</f>
        <v>Version 1.0 - 20 Mar 2025</v>
      </c>
    </row>
    <row r="5" spans="1:2" s="36" customFormat="1" ht="13.5">
      <c r="A5" s="36" t="s">
        <v>1</v>
      </c>
    </row>
    <row r="6" spans="1:2" s="34" customFormat="1" ht="13.5">
      <c r="A6" s="34" t="str">
        <f>"Price Base: " &amp; '1.1 Cover'!B14</f>
        <v>Price Base: 2023/24</v>
      </c>
    </row>
    <row r="8" spans="1:2">
      <c r="A8" s="13" t="s">
        <v>2</v>
      </c>
      <c r="B8" s="14" t="s">
        <v>2</v>
      </c>
    </row>
    <row r="9" spans="1:2">
      <c r="A9" s="13" t="s">
        <v>3</v>
      </c>
      <c r="B9" s="15" t="str">
        <f>VLOOKUP($B$8,$A$18:$B$21,2,FALSE)</f>
        <v>Company Short Name</v>
      </c>
    </row>
    <row r="10" spans="1:2">
      <c r="A10" s="13" t="s">
        <v>4</v>
      </c>
      <c r="B10" s="16" t="s">
        <v>5</v>
      </c>
    </row>
    <row r="11" spans="1:2">
      <c r="A11" s="13" t="s">
        <v>6</v>
      </c>
      <c r="B11" s="17" t="s">
        <v>7</v>
      </c>
    </row>
    <row r="12" spans="1:2">
      <c r="A12" s="13" t="s">
        <v>8</v>
      </c>
      <c r="B12" s="18">
        <v>45736</v>
      </c>
    </row>
    <row r="13" spans="1:2">
      <c r="A13" s="13" t="s">
        <v>9</v>
      </c>
      <c r="B13" s="15" t="str">
        <f>SUBSTITUTE( SUBSTITUTE("APM_re-opener_application" &amp;$B$9&amp;"_v"&amp;$B$11, " ", "_"), ":", "")</f>
        <v>APM_re-opener_applicationCompany_Short_Name_v1.0</v>
      </c>
    </row>
    <row r="14" spans="1:2">
      <c r="A14" s="13" t="s">
        <v>10</v>
      </c>
      <c r="B14" s="16" t="s">
        <v>11</v>
      </c>
    </row>
    <row r="15" spans="1:2">
      <c r="A15" s="13" t="s">
        <v>12</v>
      </c>
      <c r="B15" s="19">
        <v>0.01</v>
      </c>
    </row>
    <row r="17" spans="1:2">
      <c r="A17" s="20" t="s">
        <v>13</v>
      </c>
    </row>
    <row r="18" spans="1:2">
      <c r="A18" s="21" t="s">
        <v>2</v>
      </c>
      <c r="B18" s="22" t="s">
        <v>3</v>
      </c>
    </row>
    <row r="19" spans="1:2">
      <c r="A19" s="13" t="s">
        <v>14</v>
      </c>
      <c r="B19" s="16" t="s">
        <v>15</v>
      </c>
    </row>
    <row r="20" spans="1:2">
      <c r="A20" s="13" t="s">
        <v>16</v>
      </c>
      <c r="B20" s="16" t="s">
        <v>17</v>
      </c>
    </row>
    <row r="21" spans="1:2">
      <c r="A21" s="13" t="s">
        <v>18</v>
      </c>
      <c r="B21" s="16" t="s">
        <v>19</v>
      </c>
    </row>
    <row r="23" spans="1:2">
      <c r="A23" s="23" t="s">
        <v>20</v>
      </c>
    </row>
    <row r="24" spans="1:2">
      <c r="A24" t="s">
        <v>21</v>
      </c>
      <c r="B24" s="24" t="s">
        <v>22</v>
      </c>
    </row>
    <row r="25" spans="1:2">
      <c r="A25" t="s">
        <v>23</v>
      </c>
      <c r="B25" s="25">
        <v>12.3</v>
      </c>
    </row>
    <row r="26" spans="1:2">
      <c r="A26" t="s">
        <v>24</v>
      </c>
      <c r="B26" s="26">
        <v>12.3</v>
      </c>
    </row>
    <row r="27" spans="1:2">
      <c r="A27" t="s">
        <v>25</v>
      </c>
      <c r="B27" s="27">
        <v>12.3</v>
      </c>
    </row>
    <row r="28" spans="1:2">
      <c r="A28" t="s">
        <v>26</v>
      </c>
      <c r="B28" s="28">
        <v>12.3</v>
      </c>
    </row>
    <row r="29" spans="1:2">
      <c r="A29" t="s">
        <v>27</v>
      </c>
      <c r="B29" s="29">
        <v>12.3</v>
      </c>
    </row>
    <row r="30" spans="1:2">
      <c r="A30" t="s">
        <v>28</v>
      </c>
      <c r="B30" s="30">
        <v>12.3</v>
      </c>
    </row>
    <row r="31" spans="1:2">
      <c r="A31" t="s">
        <v>29</v>
      </c>
      <c r="B31" s="31">
        <v>12.3</v>
      </c>
    </row>
    <row r="32" spans="1:2">
      <c r="A32" t="s">
        <v>30</v>
      </c>
      <c r="B32" s="32"/>
    </row>
    <row r="40" spans="2:8" s="4" customFormat="1">
      <c r="B40"/>
      <c r="C40"/>
      <c r="D40"/>
      <c r="E40"/>
      <c r="F40"/>
      <c r="G40"/>
      <c r="H40"/>
    </row>
    <row r="41" spans="2:8" s="4" customFormat="1">
      <c r="B41"/>
      <c r="C41"/>
      <c r="D41"/>
      <c r="E41"/>
      <c r="F41"/>
      <c r="G41"/>
      <c r="H41"/>
    </row>
    <row r="42" spans="2:8" s="4" customFormat="1">
      <c r="B42"/>
      <c r="C42"/>
      <c r="D42"/>
      <c r="E42"/>
      <c r="F42"/>
      <c r="G42"/>
      <c r="H42"/>
    </row>
    <row r="43" spans="2:8" s="4" customFormat="1">
      <c r="B43"/>
      <c r="C43"/>
      <c r="D43"/>
      <c r="E43"/>
      <c r="F43"/>
      <c r="G43"/>
      <c r="H43"/>
    </row>
    <row r="44" spans="2:8" s="4" customFormat="1">
      <c r="B44"/>
      <c r="C44"/>
      <c r="D44"/>
      <c r="E44"/>
      <c r="F44"/>
      <c r="G44"/>
      <c r="H44"/>
    </row>
    <row r="45" spans="2:8" s="4" customFormat="1">
      <c r="B45"/>
      <c r="C45"/>
      <c r="D45"/>
      <c r="E45"/>
      <c r="F45"/>
      <c r="G45"/>
      <c r="H45"/>
    </row>
    <row r="46" spans="2:8" s="4" customFormat="1">
      <c r="B46"/>
      <c r="C46"/>
      <c r="D46"/>
      <c r="E46"/>
      <c r="F46"/>
      <c r="G46"/>
      <c r="H46"/>
    </row>
    <row r="47" spans="2:8" s="4" customFormat="1">
      <c r="B47"/>
      <c r="C47"/>
      <c r="D47"/>
      <c r="E47"/>
      <c r="F47"/>
      <c r="G47"/>
      <c r="H47"/>
    </row>
    <row r="48" spans="2:8" s="4" customFormat="1">
      <c r="B48"/>
      <c r="C48"/>
      <c r="D48"/>
      <c r="E48"/>
      <c r="F48"/>
      <c r="G48"/>
      <c r="H48"/>
    </row>
    <row r="49" spans="2:23" s="4" customFormat="1">
      <c r="B49"/>
      <c r="C49"/>
      <c r="D49"/>
      <c r="E49"/>
      <c r="F49"/>
      <c r="G49"/>
      <c r="H49"/>
    </row>
    <row r="50" spans="2:23" s="4" customFormat="1">
      <c r="B50"/>
      <c r="C50"/>
      <c r="D50"/>
      <c r="E50"/>
      <c r="F50"/>
      <c r="G50"/>
      <c r="H50"/>
    </row>
    <row r="51" spans="2:23" s="4" customFormat="1">
      <c r="B51"/>
      <c r="C51"/>
      <c r="D51"/>
      <c r="E51"/>
      <c r="F51"/>
      <c r="G51"/>
      <c r="H51"/>
    </row>
    <row r="52" spans="2:23" s="4" customFormat="1">
      <c r="B52"/>
      <c r="C52"/>
      <c r="D52"/>
      <c r="E52"/>
      <c r="F52"/>
      <c r="G52"/>
      <c r="H52"/>
    </row>
    <row r="53" spans="2:23" s="4" customFormat="1">
      <c r="B53"/>
      <c r="C53"/>
      <c r="D53"/>
      <c r="E53"/>
      <c r="F53"/>
      <c r="G53"/>
      <c r="H53"/>
    </row>
    <row r="54" spans="2:23" s="4" customFormat="1">
      <c r="B54"/>
      <c r="C54"/>
      <c r="D54"/>
      <c r="E54"/>
      <c r="F54"/>
      <c r="G54"/>
      <c r="H54"/>
    </row>
    <row r="55" spans="2:23" s="4" customFormat="1">
      <c r="B55"/>
      <c r="C55"/>
      <c r="D55"/>
      <c r="E55"/>
      <c r="F55"/>
      <c r="G55"/>
      <c r="H55"/>
    </row>
    <row r="56" spans="2:23" s="4" customFormat="1">
      <c r="B56"/>
      <c r="C56"/>
      <c r="D56"/>
      <c r="E56"/>
      <c r="F56"/>
      <c r="G56"/>
      <c r="H56"/>
    </row>
    <row r="57" spans="2:23" s="4" customFormat="1">
      <c r="B57"/>
      <c r="C57"/>
      <c r="D57"/>
      <c r="E57"/>
      <c r="F57"/>
      <c r="G57"/>
      <c r="H57"/>
    </row>
    <row r="58" spans="2:23">
      <c r="B58" s="4"/>
      <c r="C58" s="4"/>
      <c r="D58" s="4"/>
      <c r="E58" s="4"/>
      <c r="F58" s="4"/>
    </row>
    <row r="59" spans="2:23">
      <c r="B59" s="4"/>
      <c r="C59" s="4"/>
      <c r="D59" s="4"/>
      <c r="E59" s="4"/>
      <c r="F59" s="4"/>
    </row>
    <row r="60" spans="2:23">
      <c r="I60" s="33"/>
      <c r="J60" s="33"/>
      <c r="K60" s="33"/>
      <c r="L60" s="33"/>
      <c r="M60" s="33"/>
      <c r="N60" s="33"/>
      <c r="O60" s="33"/>
      <c r="P60" s="33"/>
      <c r="Q60" s="33"/>
      <c r="R60" s="33"/>
      <c r="S60" s="33"/>
      <c r="T60" s="33"/>
      <c r="U60" s="33"/>
      <c r="V60" s="33"/>
      <c r="W60" s="33"/>
    </row>
    <row r="61" spans="2:23">
      <c r="I61" s="33"/>
      <c r="J61" s="33"/>
      <c r="K61" s="33"/>
      <c r="L61" s="33"/>
      <c r="M61" s="33"/>
      <c r="N61" s="33"/>
      <c r="O61" s="33"/>
      <c r="P61" s="33"/>
      <c r="Q61" s="33"/>
      <c r="R61" s="33"/>
      <c r="S61" s="33"/>
      <c r="T61" s="33"/>
      <c r="U61" s="33"/>
      <c r="V61" s="33"/>
      <c r="W61" s="33"/>
    </row>
    <row r="62" spans="2:23">
      <c r="I62" s="33"/>
      <c r="J62" s="33"/>
      <c r="K62" s="33"/>
      <c r="L62" s="33"/>
      <c r="M62" s="33"/>
      <c r="N62" s="33"/>
      <c r="O62" s="33"/>
      <c r="P62" s="33"/>
      <c r="Q62" s="33"/>
      <c r="R62" s="33"/>
      <c r="S62" s="33"/>
      <c r="T62" s="33"/>
      <c r="U62" s="33"/>
      <c r="V62" s="33"/>
      <c r="W62" s="33"/>
    </row>
    <row r="63" spans="2:23">
      <c r="I63" s="33"/>
      <c r="J63" s="33"/>
      <c r="K63" s="33"/>
      <c r="L63" s="33"/>
      <c r="M63" s="33"/>
      <c r="N63" s="33"/>
      <c r="O63" s="33"/>
      <c r="P63" s="33"/>
      <c r="Q63" s="33"/>
      <c r="R63" s="33"/>
      <c r="S63" s="33"/>
      <c r="T63" s="33"/>
      <c r="U63" s="33"/>
      <c r="V63" s="33"/>
      <c r="W63" s="33"/>
    </row>
    <row r="64" spans="2:23">
      <c r="I64" s="33"/>
      <c r="J64" s="33"/>
      <c r="K64" s="33"/>
      <c r="L64" s="33"/>
      <c r="M64" s="33"/>
      <c r="N64" s="33"/>
      <c r="O64" s="33"/>
      <c r="P64" s="33"/>
      <c r="Q64" s="33"/>
      <c r="R64" s="33"/>
      <c r="S64" s="33"/>
      <c r="T64" s="33"/>
      <c r="U64" s="33"/>
      <c r="V64" s="33"/>
      <c r="W64" s="33"/>
    </row>
    <row r="65" spans="9:23">
      <c r="I65" s="33"/>
      <c r="J65" s="33"/>
      <c r="K65" s="33"/>
      <c r="L65" s="33"/>
      <c r="M65" s="33"/>
      <c r="N65" s="33"/>
      <c r="O65" s="33"/>
      <c r="P65" s="33"/>
      <c r="Q65" s="33"/>
      <c r="R65" s="33"/>
      <c r="S65" s="33"/>
      <c r="T65" s="33"/>
      <c r="U65" s="33"/>
      <c r="V65" s="33"/>
      <c r="W65" s="33"/>
    </row>
    <row r="66" spans="9:23">
      <c r="I66" s="33"/>
      <c r="J66" s="33"/>
      <c r="K66" s="33"/>
      <c r="L66" s="33"/>
      <c r="M66" s="33"/>
      <c r="N66" s="33"/>
      <c r="O66" s="33"/>
      <c r="P66" s="33"/>
      <c r="Q66" s="33"/>
      <c r="R66" s="33"/>
      <c r="S66" s="33"/>
      <c r="T66" s="33"/>
      <c r="U66" s="33"/>
      <c r="V66" s="33"/>
      <c r="W66" s="33"/>
    </row>
    <row r="67" spans="9:23">
      <c r="I67" s="33"/>
      <c r="J67" s="33"/>
      <c r="K67" s="33"/>
      <c r="L67" s="33"/>
      <c r="M67" s="33"/>
      <c r="N67" s="33"/>
      <c r="O67" s="33"/>
      <c r="P67" s="33"/>
      <c r="Q67" s="33"/>
      <c r="R67" s="33"/>
      <c r="S67" s="33"/>
      <c r="T67" s="33"/>
      <c r="U67" s="33"/>
      <c r="V67" s="33"/>
      <c r="W67" s="33"/>
    </row>
    <row r="68" spans="9:23">
      <c r="I68" s="33"/>
      <c r="J68" s="33"/>
      <c r="K68" s="33"/>
      <c r="L68" s="33"/>
      <c r="M68" s="33"/>
      <c r="N68" s="33"/>
      <c r="O68" s="33"/>
      <c r="P68" s="33"/>
      <c r="Q68" s="33"/>
      <c r="R68" s="33"/>
      <c r="S68" s="33"/>
      <c r="T68" s="33"/>
      <c r="U68" s="33"/>
      <c r="V68" s="33"/>
      <c r="W68" s="33"/>
    </row>
    <row r="69" spans="9:23">
      <c r="I69" s="33"/>
      <c r="J69" s="33"/>
      <c r="K69" s="33"/>
      <c r="L69" s="33"/>
      <c r="M69" s="33"/>
      <c r="N69" s="33"/>
      <c r="O69" s="33"/>
      <c r="P69" s="33"/>
      <c r="Q69" s="33"/>
      <c r="R69" s="33"/>
      <c r="S69" s="33"/>
      <c r="T69" s="33"/>
      <c r="U69" s="33"/>
      <c r="V69" s="33"/>
      <c r="W69" s="33"/>
    </row>
    <row r="70" spans="9:23">
      <c r="I70" s="33"/>
      <c r="J70" s="33"/>
      <c r="K70" s="33"/>
      <c r="L70" s="33"/>
      <c r="M70" s="33"/>
      <c r="N70" s="33"/>
      <c r="O70" s="33"/>
      <c r="P70" s="33"/>
      <c r="Q70" s="33"/>
      <c r="R70" s="33"/>
      <c r="S70" s="33"/>
      <c r="T70" s="33"/>
      <c r="U70" s="33"/>
      <c r="V70" s="33"/>
      <c r="W70" s="33"/>
    </row>
    <row r="71" spans="9:23">
      <c r="I71" s="33"/>
      <c r="J71" s="33"/>
      <c r="K71" s="33"/>
      <c r="L71" s="33"/>
      <c r="M71" s="33"/>
      <c r="N71" s="33"/>
      <c r="O71" s="33"/>
      <c r="P71" s="33"/>
      <c r="Q71" s="33"/>
      <c r="R71" s="33"/>
      <c r="S71" s="33"/>
      <c r="T71" s="33"/>
      <c r="U71" s="33"/>
      <c r="V71" s="33"/>
      <c r="W71" s="33"/>
    </row>
    <row r="72" spans="9:23">
      <c r="I72" s="33"/>
      <c r="J72" s="33"/>
      <c r="K72" s="33"/>
      <c r="L72" s="33"/>
      <c r="M72" s="33"/>
      <c r="N72" s="33"/>
      <c r="O72" s="33"/>
      <c r="P72" s="33"/>
      <c r="Q72" s="33"/>
      <c r="R72" s="33"/>
      <c r="S72" s="33"/>
      <c r="T72" s="33"/>
      <c r="U72" s="33"/>
      <c r="V72" s="33"/>
      <c r="W72" s="33"/>
    </row>
    <row r="73" spans="9:23">
      <c r="I73" s="33"/>
      <c r="J73" s="33"/>
      <c r="K73" s="33"/>
      <c r="L73" s="33"/>
      <c r="M73" s="33"/>
      <c r="N73" s="33"/>
      <c r="O73" s="33"/>
      <c r="P73" s="33"/>
      <c r="Q73" s="33"/>
      <c r="R73" s="33"/>
      <c r="S73" s="33"/>
      <c r="T73" s="33"/>
      <c r="U73" s="33"/>
      <c r="V73" s="33"/>
      <c r="W73" s="33"/>
    </row>
    <row r="74" spans="9:23">
      <c r="I74" s="33"/>
      <c r="J74" s="33"/>
      <c r="K74" s="33"/>
      <c r="L74" s="33"/>
      <c r="M74" s="33"/>
      <c r="N74" s="33"/>
      <c r="O74" s="33"/>
      <c r="P74" s="33"/>
      <c r="Q74" s="33"/>
      <c r="R74" s="33"/>
      <c r="S74" s="33"/>
      <c r="T74" s="33"/>
      <c r="U74" s="33"/>
      <c r="V74" s="33"/>
      <c r="W74" s="33"/>
    </row>
    <row r="75" spans="9:23">
      <c r="I75" s="33"/>
      <c r="J75" s="33"/>
      <c r="K75" s="33"/>
      <c r="L75" s="33"/>
      <c r="M75" s="33"/>
      <c r="N75" s="33"/>
      <c r="O75" s="33"/>
      <c r="P75" s="33"/>
      <c r="Q75" s="33"/>
      <c r="R75" s="33"/>
      <c r="S75" s="33"/>
      <c r="T75" s="33"/>
      <c r="U75" s="33"/>
      <c r="V75" s="33"/>
      <c r="W75" s="33"/>
    </row>
    <row r="76" spans="9:23">
      <c r="I76" s="33"/>
      <c r="J76" s="33"/>
      <c r="K76" s="33"/>
      <c r="L76" s="33"/>
      <c r="M76" s="33"/>
      <c r="N76" s="33"/>
      <c r="O76" s="33"/>
      <c r="P76" s="33"/>
      <c r="Q76" s="33"/>
      <c r="R76" s="33"/>
      <c r="S76" s="33"/>
      <c r="T76" s="33"/>
      <c r="U76" s="33"/>
      <c r="V76" s="33"/>
      <c r="W76" s="33"/>
    </row>
    <row r="77" spans="9:23">
      <c r="I77" s="33"/>
      <c r="J77" s="33"/>
      <c r="K77" s="33"/>
      <c r="L77" s="33"/>
      <c r="M77" s="33"/>
      <c r="N77" s="33"/>
      <c r="O77" s="33"/>
      <c r="P77" s="33"/>
      <c r="Q77" s="33"/>
      <c r="R77" s="33"/>
      <c r="S77" s="33"/>
      <c r="T77" s="33"/>
      <c r="U77" s="33"/>
      <c r="V77" s="33"/>
      <c r="W77" s="33"/>
    </row>
    <row r="78" spans="9:23">
      <c r="I78" s="33"/>
      <c r="J78" s="33"/>
      <c r="K78" s="33"/>
      <c r="L78" s="33"/>
      <c r="M78" s="33"/>
      <c r="N78" s="33"/>
      <c r="O78" s="33"/>
      <c r="P78" s="33"/>
      <c r="Q78" s="33"/>
      <c r="R78" s="33"/>
      <c r="S78" s="33"/>
      <c r="T78" s="33"/>
      <c r="U78" s="33"/>
      <c r="V78" s="33"/>
      <c r="W78" s="33"/>
    </row>
    <row r="79" spans="9:23">
      <c r="I79" s="33"/>
      <c r="J79" s="33"/>
      <c r="K79" s="33"/>
      <c r="L79" s="33"/>
      <c r="M79" s="33"/>
      <c r="N79" s="33"/>
      <c r="O79" s="33"/>
      <c r="P79" s="33"/>
      <c r="Q79" s="33"/>
      <c r="R79" s="33"/>
      <c r="S79" s="33"/>
      <c r="T79" s="33"/>
      <c r="U79" s="33"/>
      <c r="V79" s="33"/>
      <c r="W79" s="33"/>
    </row>
    <row r="80" spans="9:23">
      <c r="I80" s="33"/>
      <c r="J80" s="33"/>
      <c r="K80" s="33"/>
      <c r="L80" s="33"/>
      <c r="M80" s="33"/>
      <c r="N80" s="33"/>
      <c r="O80" s="33"/>
      <c r="P80" s="33"/>
      <c r="Q80" s="33"/>
      <c r="R80" s="33"/>
      <c r="S80" s="33"/>
      <c r="T80" s="33"/>
      <c r="U80" s="33"/>
      <c r="V80" s="33"/>
      <c r="W80" s="33"/>
    </row>
    <row r="81" spans="9:23">
      <c r="I81" s="33"/>
      <c r="J81" s="33"/>
      <c r="K81" s="33"/>
      <c r="L81" s="33"/>
      <c r="M81" s="33"/>
      <c r="N81" s="33"/>
      <c r="O81" s="33"/>
      <c r="P81" s="33"/>
      <c r="Q81" s="33"/>
      <c r="R81" s="33"/>
      <c r="S81" s="33"/>
      <c r="T81" s="33"/>
      <c r="U81" s="33"/>
      <c r="V81" s="33"/>
      <c r="W81" s="33"/>
    </row>
    <row r="82" spans="9:23">
      <c r="I82" s="33"/>
      <c r="J82" s="33"/>
      <c r="K82" s="33"/>
      <c r="L82" s="33"/>
      <c r="M82" s="33"/>
      <c r="N82" s="33"/>
      <c r="O82" s="33"/>
      <c r="P82" s="33"/>
      <c r="Q82" s="33"/>
      <c r="R82" s="33"/>
      <c r="S82" s="33"/>
      <c r="T82" s="33"/>
      <c r="U82" s="33"/>
      <c r="V82" s="33"/>
      <c r="W82" s="33"/>
    </row>
    <row r="83" spans="9:23">
      <c r="I83" s="33"/>
      <c r="J83" s="33"/>
      <c r="K83" s="33"/>
      <c r="L83" s="33"/>
      <c r="M83" s="33"/>
      <c r="N83" s="33"/>
      <c r="O83" s="33"/>
      <c r="P83" s="33"/>
      <c r="Q83" s="33"/>
      <c r="R83" s="33"/>
      <c r="S83" s="33"/>
      <c r="T83" s="33"/>
      <c r="U83" s="33"/>
      <c r="V83" s="33"/>
      <c r="W83" s="33"/>
    </row>
    <row r="84" spans="9:23">
      <c r="I84" s="33"/>
      <c r="J84" s="33"/>
      <c r="K84" s="33"/>
      <c r="L84" s="33"/>
      <c r="M84" s="33"/>
      <c r="N84" s="33"/>
      <c r="O84" s="33"/>
      <c r="P84" s="33"/>
      <c r="Q84" s="33"/>
      <c r="R84" s="33"/>
      <c r="S84" s="33"/>
      <c r="T84" s="33"/>
      <c r="U84" s="33"/>
      <c r="V84" s="33"/>
      <c r="W84" s="33"/>
    </row>
    <row r="85" spans="9:23">
      <c r="I85" s="33"/>
      <c r="J85" s="33"/>
      <c r="K85" s="33"/>
      <c r="L85" s="33"/>
      <c r="M85" s="33"/>
      <c r="N85" s="33"/>
      <c r="O85" s="33"/>
      <c r="P85" s="33"/>
      <c r="Q85" s="33"/>
      <c r="R85" s="33"/>
      <c r="S85" s="33"/>
      <c r="T85" s="33"/>
      <c r="U85" s="33"/>
      <c r="V85" s="33"/>
      <c r="W85" s="33"/>
    </row>
    <row r="86" spans="9:23">
      <c r="I86" s="33"/>
      <c r="J86" s="33"/>
      <c r="K86" s="33"/>
      <c r="L86" s="33"/>
      <c r="M86" s="33"/>
      <c r="N86" s="33"/>
      <c r="O86" s="33"/>
      <c r="P86" s="33"/>
      <c r="Q86" s="33"/>
      <c r="R86" s="33"/>
      <c r="S86" s="33"/>
      <c r="T86" s="33"/>
      <c r="U86" s="33"/>
      <c r="V86" s="33"/>
      <c r="W86" s="33"/>
    </row>
    <row r="87" spans="9:23">
      <c r="I87" s="33"/>
      <c r="J87" s="33"/>
      <c r="K87" s="33"/>
      <c r="L87" s="33"/>
      <c r="M87" s="33"/>
      <c r="N87" s="33"/>
      <c r="O87" s="33"/>
      <c r="P87" s="33"/>
      <c r="Q87" s="33"/>
      <c r="R87" s="33"/>
      <c r="S87" s="33"/>
      <c r="T87" s="33"/>
      <c r="U87" s="33"/>
      <c r="V87" s="33"/>
      <c r="W87" s="33"/>
    </row>
    <row r="88" spans="9:23">
      <c r="I88" s="33"/>
      <c r="J88" s="33"/>
      <c r="K88" s="33"/>
      <c r="L88" s="33"/>
      <c r="M88" s="33"/>
      <c r="N88" s="33"/>
      <c r="O88" s="33"/>
      <c r="P88" s="33"/>
      <c r="Q88" s="33"/>
      <c r="R88" s="33"/>
      <c r="S88" s="33"/>
      <c r="T88" s="33"/>
      <c r="U88" s="33"/>
      <c r="V88" s="33"/>
      <c r="W88" s="33"/>
    </row>
    <row r="89" spans="9:23">
      <c r="I89" s="33"/>
      <c r="J89" s="33"/>
      <c r="K89" s="33"/>
      <c r="L89" s="33"/>
      <c r="M89" s="33"/>
      <c r="N89" s="33"/>
      <c r="O89" s="33"/>
      <c r="P89" s="33"/>
      <c r="Q89" s="33"/>
      <c r="R89" s="33"/>
      <c r="S89" s="33"/>
      <c r="T89" s="33"/>
      <c r="U89" s="33"/>
      <c r="V89" s="33"/>
      <c r="W89" s="33"/>
    </row>
    <row r="90" spans="9:23">
      <c r="I90" s="33"/>
      <c r="J90" s="33"/>
      <c r="K90" s="33"/>
      <c r="L90" s="33"/>
      <c r="M90" s="33"/>
      <c r="N90" s="33"/>
      <c r="O90" s="33"/>
      <c r="P90" s="33"/>
      <c r="Q90" s="33"/>
      <c r="R90" s="33"/>
      <c r="S90" s="33"/>
      <c r="T90" s="33"/>
      <c r="U90" s="33"/>
      <c r="V90" s="33"/>
      <c r="W90" s="33"/>
    </row>
    <row r="91" spans="9:23">
      <c r="I91" s="33"/>
      <c r="J91" s="33"/>
      <c r="K91" s="33"/>
      <c r="L91" s="33"/>
      <c r="M91" s="33"/>
      <c r="N91" s="33"/>
      <c r="O91" s="33"/>
      <c r="P91" s="33"/>
      <c r="Q91" s="33"/>
      <c r="R91" s="33"/>
      <c r="S91" s="33"/>
      <c r="T91" s="33"/>
      <c r="U91" s="33"/>
      <c r="V91" s="33"/>
      <c r="W91" s="33"/>
    </row>
  </sheetData>
  <dataValidations count="1">
    <dataValidation type="list" allowBlank="1" showInputMessage="1" showErrorMessage="1" sqref="B8" xr:uid="{EB46314D-2366-4226-A69A-252D143316CC}">
      <formula1>$A$18:$A$21</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CF40B-AA40-412F-AC9D-B337C446D177}">
  <sheetPr codeName="Sheet8">
    <pageSetUpPr autoPageBreaks="0"/>
  </sheetPr>
  <dimension ref="A1:AN215"/>
  <sheetViews>
    <sheetView showGridLines="0" workbookViewId="0">
      <pane ySplit="7" topLeftCell="A8" activePane="bottomLeft" state="frozen"/>
      <selection activeCell="E21" sqref="E21"/>
      <selection pane="bottomLeft" activeCell="A8" sqref="A8"/>
    </sheetView>
  </sheetViews>
  <sheetFormatPr defaultRowHeight="14.5"/>
  <cols>
    <col min="1" max="40" width="12.1796875" style="78" customWidth="1"/>
  </cols>
  <sheetData>
    <row r="1" spans="1:40" s="34" customFormat="1" ht="13.5">
      <c r="A1" s="76"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row>
    <row r="2" spans="1:40" s="35" customFormat="1" ht="13.5">
      <c r="A2" s="35" t="str">
        <f>'1.1 Cover'!$B$8</f>
        <v>Company Name</v>
      </c>
    </row>
    <row r="3" spans="1:40" s="36" customFormat="1" ht="13.5">
      <c r="A3" s="77" t="str">
        <f>"Version " &amp; '1.1 Cover'!$B$11 &amp; " - " &amp; TEXT('1.1 Cover'!$B$12,"dd mmm yyyy")</f>
        <v>Version 1.0 - 20 Mar 2025</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row>
    <row r="4" spans="1:40" s="36" customFormat="1" ht="13.5">
      <c r="A4" s="77" t="s">
        <v>327</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row>
    <row r="5" spans="1:40" s="34" customFormat="1" ht="13.5">
      <c r="A5" s="76" t="str">
        <f>"Price Base: " &amp; '1.1 Cover'!B14</f>
        <v>Price Base: 2023/24</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row>
    <row r="7" spans="1:40" s="72" customFormat="1" ht="67.5">
      <c r="A7" s="73" t="s">
        <v>328</v>
      </c>
      <c r="B7" s="73" t="s">
        <v>329</v>
      </c>
      <c r="C7" s="73" t="s">
        <v>330</v>
      </c>
      <c r="D7" s="73" t="s">
        <v>331</v>
      </c>
      <c r="E7" s="73" t="s">
        <v>332</v>
      </c>
      <c r="F7" s="73" t="s">
        <v>333</v>
      </c>
      <c r="G7" s="73" t="s">
        <v>334</v>
      </c>
      <c r="H7" s="73" t="s">
        <v>335</v>
      </c>
      <c r="I7" s="73" t="s">
        <v>336</v>
      </c>
      <c r="J7" s="73" t="s">
        <v>337</v>
      </c>
      <c r="K7" s="73" t="s">
        <v>338</v>
      </c>
      <c r="L7" s="73" t="s">
        <v>339</v>
      </c>
      <c r="M7" s="73" t="s">
        <v>340</v>
      </c>
      <c r="N7" s="73" t="s">
        <v>341</v>
      </c>
      <c r="O7" s="73" t="s">
        <v>342</v>
      </c>
      <c r="P7" s="73" t="s">
        <v>343</v>
      </c>
      <c r="Q7" s="73" t="s">
        <v>344</v>
      </c>
      <c r="R7" s="73" t="s">
        <v>345</v>
      </c>
      <c r="S7" s="73" t="s">
        <v>346</v>
      </c>
      <c r="T7" s="74" t="s">
        <v>347</v>
      </c>
      <c r="U7" s="74" t="s">
        <v>348</v>
      </c>
      <c r="V7" s="74" t="s">
        <v>349</v>
      </c>
      <c r="W7" s="74" t="s">
        <v>310</v>
      </c>
      <c r="X7" s="74" t="s">
        <v>350</v>
      </c>
      <c r="Y7" s="74" t="s">
        <v>351</v>
      </c>
      <c r="Z7" s="74" t="s">
        <v>352</v>
      </c>
      <c r="AA7" s="74" t="s">
        <v>353</v>
      </c>
      <c r="AB7" s="75" t="s">
        <v>354</v>
      </c>
      <c r="AC7" s="75" t="s">
        <v>355</v>
      </c>
      <c r="AD7" s="75" t="s">
        <v>356</v>
      </c>
      <c r="AE7" s="74" t="s">
        <v>357</v>
      </c>
      <c r="AF7" s="74" t="s">
        <v>358</v>
      </c>
      <c r="AG7" s="74" t="s">
        <v>359</v>
      </c>
      <c r="AH7" s="74" t="s">
        <v>360</v>
      </c>
      <c r="AI7" s="74" t="s">
        <v>361</v>
      </c>
      <c r="AJ7" s="74" t="s">
        <v>362</v>
      </c>
      <c r="AK7" s="74" t="s">
        <v>363</v>
      </c>
      <c r="AL7" s="74" t="s">
        <v>363</v>
      </c>
      <c r="AM7" s="74" t="s">
        <v>364</v>
      </c>
      <c r="AN7" s="74" t="s">
        <v>365</v>
      </c>
    </row>
    <row r="8" spans="1:40" ht="72.5">
      <c r="A8" s="79" t="s">
        <v>366</v>
      </c>
      <c r="B8" s="79" t="s">
        <v>367</v>
      </c>
      <c r="C8" s="79" t="s">
        <v>367</v>
      </c>
      <c r="D8" s="79" t="s">
        <v>368</v>
      </c>
      <c r="E8" s="79" t="s">
        <v>367</v>
      </c>
      <c r="F8" s="79" t="s">
        <v>369</v>
      </c>
      <c r="G8" s="79" t="s">
        <v>370</v>
      </c>
      <c r="H8" s="79" t="s">
        <v>368</v>
      </c>
      <c r="I8" s="79" t="s">
        <v>371</v>
      </c>
      <c r="J8" s="79" t="s">
        <v>372</v>
      </c>
      <c r="K8" s="79" t="s">
        <v>373</v>
      </c>
      <c r="L8" s="80" t="s">
        <v>374</v>
      </c>
      <c r="M8" s="79" t="s">
        <v>375</v>
      </c>
      <c r="N8" s="79" t="s">
        <v>376</v>
      </c>
      <c r="O8" s="79" t="s">
        <v>377</v>
      </c>
      <c r="P8" s="79" t="s">
        <v>378</v>
      </c>
      <c r="Q8" s="79" t="s">
        <v>379</v>
      </c>
      <c r="R8" s="79" t="s">
        <v>380</v>
      </c>
      <c r="S8" s="81" t="s">
        <v>381</v>
      </c>
      <c r="T8" s="79" t="s">
        <v>382</v>
      </c>
      <c r="U8" s="79" t="s">
        <v>383</v>
      </c>
      <c r="V8" s="79" t="s">
        <v>384</v>
      </c>
      <c r="W8" s="79" t="s">
        <v>382</v>
      </c>
      <c r="X8" s="79" t="s">
        <v>385</v>
      </c>
      <c r="Y8" s="79" t="s">
        <v>118</v>
      </c>
      <c r="Z8" s="79" t="s">
        <v>104</v>
      </c>
      <c r="AA8" s="79" t="s">
        <v>386</v>
      </c>
      <c r="AB8" s="79" t="s">
        <v>387</v>
      </c>
      <c r="AC8" s="79" t="s">
        <v>388</v>
      </c>
      <c r="AD8" s="79" t="s">
        <v>389</v>
      </c>
      <c r="AE8" s="79" t="s">
        <v>390</v>
      </c>
      <c r="AF8" s="82" t="s">
        <v>383</v>
      </c>
      <c r="AG8" s="82" t="s">
        <v>391</v>
      </c>
      <c r="AH8" s="82" t="s">
        <v>392</v>
      </c>
      <c r="AI8" s="82" t="s">
        <v>393</v>
      </c>
      <c r="AJ8" s="82" t="s">
        <v>394</v>
      </c>
      <c r="AK8" s="82" t="s">
        <v>395</v>
      </c>
      <c r="AL8" s="83" t="s">
        <v>396</v>
      </c>
      <c r="AM8" s="84" t="s">
        <v>397</v>
      </c>
      <c r="AN8" s="84" t="s">
        <v>398</v>
      </c>
    </row>
    <row r="9" spans="1:40" ht="72.5">
      <c r="A9" s="79" t="s">
        <v>399</v>
      </c>
      <c r="B9" s="79" t="s">
        <v>400</v>
      </c>
      <c r="C9" s="79" t="s">
        <v>400</v>
      </c>
      <c r="D9" s="79" t="s">
        <v>401</v>
      </c>
      <c r="E9" s="79" t="s">
        <v>400</v>
      </c>
      <c r="F9" s="79" t="s">
        <v>402</v>
      </c>
      <c r="G9" s="79" t="s">
        <v>403</v>
      </c>
      <c r="H9" s="79" t="s">
        <v>404</v>
      </c>
      <c r="I9" s="79" t="s">
        <v>405</v>
      </c>
      <c r="J9" s="79" t="s">
        <v>406</v>
      </c>
      <c r="K9" s="79" t="s">
        <v>407</v>
      </c>
      <c r="L9" s="80" t="s">
        <v>408</v>
      </c>
      <c r="M9" s="79" t="s">
        <v>409</v>
      </c>
      <c r="N9" s="79" t="s">
        <v>410</v>
      </c>
      <c r="O9" s="79" t="s">
        <v>411</v>
      </c>
      <c r="P9" s="79" t="s">
        <v>412</v>
      </c>
      <c r="Q9" s="79" t="s">
        <v>413</v>
      </c>
      <c r="R9" s="79" t="s">
        <v>414</v>
      </c>
      <c r="S9" s="81" t="s">
        <v>415</v>
      </c>
      <c r="T9" s="79" t="s">
        <v>416</v>
      </c>
      <c r="U9" s="79" t="s">
        <v>417</v>
      </c>
      <c r="V9" s="79" t="s">
        <v>418</v>
      </c>
      <c r="W9" s="79" t="s">
        <v>416</v>
      </c>
      <c r="X9" s="79" t="s">
        <v>419</v>
      </c>
      <c r="Y9" s="79" t="s">
        <v>298</v>
      </c>
      <c r="Z9" s="79" t="s">
        <v>105</v>
      </c>
      <c r="AA9" s="79" t="s">
        <v>420</v>
      </c>
      <c r="AB9" s="79" t="s">
        <v>421</v>
      </c>
      <c r="AC9" s="79" t="s">
        <v>422</v>
      </c>
      <c r="AD9" s="79" t="s">
        <v>423</v>
      </c>
      <c r="AE9" s="79" t="s">
        <v>368</v>
      </c>
      <c r="AF9" s="82" t="s">
        <v>417</v>
      </c>
      <c r="AG9" s="82" t="s">
        <v>424</v>
      </c>
      <c r="AH9" s="82" t="s">
        <v>425</v>
      </c>
      <c r="AI9" s="82" t="s">
        <v>426</v>
      </c>
      <c r="AJ9" s="82" t="s">
        <v>427</v>
      </c>
      <c r="AK9" s="82" t="s">
        <v>428</v>
      </c>
      <c r="AL9" s="83" t="s">
        <v>429</v>
      </c>
      <c r="AM9" s="84" t="s">
        <v>430</v>
      </c>
      <c r="AN9" s="84" t="s">
        <v>431</v>
      </c>
    </row>
    <row r="10" spans="1:40" ht="94.5">
      <c r="A10" s="79"/>
      <c r="B10" s="79" t="s">
        <v>432</v>
      </c>
      <c r="C10" s="79" t="s">
        <v>432</v>
      </c>
      <c r="D10" s="79" t="s">
        <v>433</v>
      </c>
      <c r="E10" s="79" t="s">
        <v>432</v>
      </c>
      <c r="F10" s="79" t="s">
        <v>434</v>
      </c>
      <c r="G10" s="79" t="s">
        <v>435</v>
      </c>
      <c r="H10" s="79" t="s">
        <v>436</v>
      </c>
      <c r="I10" s="79" t="s">
        <v>437</v>
      </c>
      <c r="J10" s="79" t="s">
        <v>438</v>
      </c>
      <c r="K10" s="79" t="s">
        <v>439</v>
      </c>
      <c r="L10" s="80" t="s">
        <v>440</v>
      </c>
      <c r="M10" s="79" t="s">
        <v>441</v>
      </c>
      <c r="N10" s="79" t="s">
        <v>341</v>
      </c>
      <c r="O10" s="79" t="s">
        <v>442</v>
      </c>
      <c r="P10" s="79" t="s">
        <v>443</v>
      </c>
      <c r="Q10" s="79" t="s">
        <v>444</v>
      </c>
      <c r="R10" s="79" t="s">
        <v>445</v>
      </c>
      <c r="S10" s="81" t="s">
        <v>446</v>
      </c>
      <c r="T10" s="79" t="s">
        <v>447</v>
      </c>
      <c r="U10" s="79" t="s">
        <v>448</v>
      </c>
      <c r="V10" s="79" t="s">
        <v>449</v>
      </c>
      <c r="W10" s="79" t="s">
        <v>447</v>
      </c>
      <c r="X10" s="79" t="s">
        <v>450</v>
      </c>
      <c r="Y10" s="79" t="s">
        <v>451</v>
      </c>
      <c r="Z10" s="84"/>
      <c r="AA10" s="79" t="s">
        <v>452</v>
      </c>
      <c r="AB10" s="79" t="s">
        <v>453</v>
      </c>
      <c r="AC10" s="79" t="s">
        <v>454</v>
      </c>
      <c r="AD10" s="79" t="s">
        <v>455</v>
      </c>
      <c r="AE10" s="79" t="s">
        <v>456</v>
      </c>
      <c r="AF10" s="82" t="s">
        <v>448</v>
      </c>
      <c r="AG10" s="82" t="s">
        <v>457</v>
      </c>
      <c r="AH10" s="82" t="s">
        <v>458</v>
      </c>
      <c r="AI10" s="12"/>
      <c r="AJ10" s="82" t="s">
        <v>459</v>
      </c>
      <c r="AK10" s="82" t="s">
        <v>460</v>
      </c>
      <c r="AL10" s="83" t="s">
        <v>461</v>
      </c>
      <c r="AM10" s="84" t="s">
        <v>462</v>
      </c>
      <c r="AN10" s="85"/>
    </row>
    <row r="11" spans="1:40" ht="72.5">
      <c r="A11" s="79"/>
      <c r="B11" s="79" t="s">
        <v>463</v>
      </c>
      <c r="C11" s="79" t="s">
        <v>463</v>
      </c>
      <c r="D11" s="79" t="s">
        <v>456</v>
      </c>
      <c r="E11" s="79" t="s">
        <v>463</v>
      </c>
      <c r="F11" s="79" t="s">
        <v>464</v>
      </c>
      <c r="G11" s="79" t="s">
        <v>465</v>
      </c>
      <c r="H11" s="79" t="s">
        <v>466</v>
      </c>
      <c r="I11" s="79" t="s">
        <v>467</v>
      </c>
      <c r="J11" s="79" t="s">
        <v>468</v>
      </c>
      <c r="K11" s="79" t="s">
        <v>469</v>
      </c>
      <c r="L11" s="80" t="s">
        <v>470</v>
      </c>
      <c r="M11" s="79" t="s">
        <v>471</v>
      </c>
      <c r="N11" s="79"/>
      <c r="O11" s="79"/>
      <c r="P11" s="79" t="s">
        <v>472</v>
      </c>
      <c r="Q11" s="79"/>
      <c r="R11" s="79" t="s">
        <v>345</v>
      </c>
      <c r="S11" s="81" t="s">
        <v>473</v>
      </c>
      <c r="T11" s="79" t="s">
        <v>113</v>
      </c>
      <c r="U11" s="79" t="s">
        <v>474</v>
      </c>
      <c r="V11" s="79" t="s">
        <v>475</v>
      </c>
      <c r="W11" s="79" t="s">
        <v>476</v>
      </c>
      <c r="X11" s="79" t="s">
        <v>464</v>
      </c>
      <c r="Y11" s="79" t="s">
        <v>477</v>
      </c>
      <c r="Z11" s="84"/>
      <c r="AA11" s="79" t="s">
        <v>478</v>
      </c>
      <c r="AB11" s="86"/>
      <c r="AC11" s="79" t="s">
        <v>479</v>
      </c>
      <c r="AD11" s="79" t="s">
        <v>480</v>
      </c>
      <c r="AE11" s="79" t="s">
        <v>481</v>
      </c>
      <c r="AF11" s="86"/>
      <c r="AG11" s="82" t="s">
        <v>482</v>
      </c>
      <c r="AH11" s="82" t="s">
        <v>483</v>
      </c>
      <c r="AI11" s="12"/>
      <c r="AJ11" s="82" t="s">
        <v>484</v>
      </c>
      <c r="AK11" s="82" t="s">
        <v>485</v>
      </c>
      <c r="AL11" s="83" t="s">
        <v>486</v>
      </c>
      <c r="AM11" s="84" t="s">
        <v>487</v>
      </c>
      <c r="AN11" s="85"/>
    </row>
    <row r="12" spans="1:40" ht="67.5">
      <c r="A12" s="79"/>
      <c r="B12" s="79" t="s">
        <v>488</v>
      </c>
      <c r="C12" s="79" t="s">
        <v>488</v>
      </c>
      <c r="D12" s="79" t="s">
        <v>489</v>
      </c>
      <c r="E12" s="79" t="s">
        <v>488</v>
      </c>
      <c r="F12" s="79"/>
      <c r="G12" s="79" t="s">
        <v>490</v>
      </c>
      <c r="H12" s="79" t="s">
        <v>371</v>
      </c>
      <c r="I12" s="79" t="s">
        <v>491</v>
      </c>
      <c r="J12" s="79" t="s">
        <v>492</v>
      </c>
      <c r="K12" s="79" t="s">
        <v>493</v>
      </c>
      <c r="L12" s="80" t="s">
        <v>494</v>
      </c>
      <c r="M12" s="79" t="s">
        <v>495</v>
      </c>
      <c r="N12" s="79"/>
      <c r="O12" s="79"/>
      <c r="P12" s="79"/>
      <c r="Q12" s="79"/>
      <c r="R12" s="79" t="s">
        <v>496</v>
      </c>
      <c r="S12" s="81" t="s">
        <v>497</v>
      </c>
      <c r="T12" s="79" t="s">
        <v>204</v>
      </c>
      <c r="U12" s="86"/>
      <c r="V12" s="79" t="s">
        <v>498</v>
      </c>
      <c r="W12" s="79"/>
      <c r="X12" s="79" t="s">
        <v>499</v>
      </c>
      <c r="Y12" s="79" t="s">
        <v>500</v>
      </c>
      <c r="Z12" s="84"/>
      <c r="AA12" s="86"/>
      <c r="AB12" s="86"/>
      <c r="AC12" s="79" t="s">
        <v>501</v>
      </c>
      <c r="AD12" s="79" t="s">
        <v>502</v>
      </c>
      <c r="AE12" s="79" t="s">
        <v>503</v>
      </c>
      <c r="AF12" s="86"/>
      <c r="AG12" s="82" t="s">
        <v>504</v>
      </c>
      <c r="AH12" s="82" t="s">
        <v>505</v>
      </c>
      <c r="AI12" s="12"/>
      <c r="AJ12" s="86"/>
      <c r="AK12" s="82" t="s">
        <v>506</v>
      </c>
      <c r="AL12" s="83" t="s">
        <v>507</v>
      </c>
      <c r="AM12" s="84" t="s">
        <v>508</v>
      </c>
      <c r="AN12" s="85"/>
    </row>
    <row r="13" spans="1:40" ht="58">
      <c r="A13" s="79"/>
      <c r="B13" s="79" t="s">
        <v>509</v>
      </c>
      <c r="C13" s="79" t="s">
        <v>509</v>
      </c>
      <c r="D13" s="79"/>
      <c r="E13" s="79" t="s">
        <v>509</v>
      </c>
      <c r="F13" s="79"/>
      <c r="G13" s="79" t="s">
        <v>510</v>
      </c>
      <c r="H13" s="79" t="s">
        <v>405</v>
      </c>
      <c r="I13" s="79"/>
      <c r="J13" s="79" t="s">
        <v>511</v>
      </c>
      <c r="K13" s="79" t="s">
        <v>464</v>
      </c>
      <c r="L13" s="80" t="s">
        <v>512</v>
      </c>
      <c r="M13" s="79"/>
      <c r="N13" s="79"/>
      <c r="O13" s="79"/>
      <c r="P13" s="79"/>
      <c r="Q13" s="79"/>
      <c r="R13" s="79" t="s">
        <v>513</v>
      </c>
      <c r="S13" s="81" t="s">
        <v>514</v>
      </c>
      <c r="T13" s="79" t="s">
        <v>515</v>
      </c>
      <c r="U13" s="86"/>
      <c r="V13" s="79" t="s">
        <v>516</v>
      </c>
      <c r="W13" s="86"/>
      <c r="X13" s="79"/>
      <c r="Y13" s="79" t="s">
        <v>517</v>
      </c>
      <c r="Z13" s="84"/>
      <c r="AA13" s="86"/>
      <c r="AB13" s="86"/>
      <c r="AC13" s="79" t="s">
        <v>518</v>
      </c>
      <c r="AD13" s="79" t="s">
        <v>519</v>
      </c>
      <c r="AE13" s="86"/>
      <c r="AF13" s="86"/>
      <c r="AG13" s="82" t="s">
        <v>520</v>
      </c>
      <c r="AH13" s="82" t="s">
        <v>521</v>
      </c>
      <c r="AI13" s="87"/>
      <c r="AJ13" s="86"/>
      <c r="AK13" s="82" t="s">
        <v>522</v>
      </c>
      <c r="AL13" s="83" t="s">
        <v>523</v>
      </c>
      <c r="AM13" s="84" t="s">
        <v>524</v>
      </c>
      <c r="AN13" s="85"/>
    </row>
    <row r="14" spans="1:40" ht="81">
      <c r="A14" s="79"/>
      <c r="B14" s="79" t="s">
        <v>368</v>
      </c>
      <c r="C14" s="79"/>
      <c r="D14" s="79"/>
      <c r="E14" s="79" t="s">
        <v>368</v>
      </c>
      <c r="F14" s="79"/>
      <c r="G14" s="79" t="s">
        <v>525</v>
      </c>
      <c r="H14" s="79" t="s">
        <v>526</v>
      </c>
      <c r="I14" s="79"/>
      <c r="J14" s="79"/>
      <c r="K14" s="79"/>
      <c r="L14" s="80" t="s">
        <v>527</v>
      </c>
      <c r="M14" s="79"/>
      <c r="N14" s="79"/>
      <c r="O14" s="79"/>
      <c r="P14" s="79"/>
      <c r="Q14" s="79"/>
      <c r="R14" s="79"/>
      <c r="S14" s="81" t="s">
        <v>528</v>
      </c>
      <c r="T14" s="79" t="s">
        <v>229</v>
      </c>
      <c r="U14" s="86"/>
      <c r="V14" s="79" t="s">
        <v>529</v>
      </c>
      <c r="W14" s="86"/>
      <c r="X14" s="86"/>
      <c r="Y14" s="79" t="s">
        <v>530</v>
      </c>
      <c r="Z14" s="84"/>
      <c r="AA14" s="86"/>
      <c r="AB14" s="86"/>
      <c r="AC14" s="79" t="s">
        <v>531</v>
      </c>
      <c r="AD14" s="79" t="s">
        <v>464</v>
      </c>
      <c r="AE14" s="86"/>
      <c r="AF14" s="86"/>
      <c r="AG14" s="82" t="s">
        <v>532</v>
      </c>
      <c r="AH14" s="82" t="s">
        <v>533</v>
      </c>
      <c r="AI14" s="87"/>
      <c r="AJ14" s="86"/>
      <c r="AK14" s="87"/>
      <c r="AL14" s="83" t="s">
        <v>534</v>
      </c>
      <c r="AM14" s="84" t="s">
        <v>535</v>
      </c>
      <c r="AN14" s="85"/>
    </row>
    <row r="15" spans="1:40" ht="67.5">
      <c r="A15" s="79"/>
      <c r="B15" s="79" t="s">
        <v>404</v>
      </c>
      <c r="C15" s="79"/>
      <c r="D15" s="79"/>
      <c r="E15" s="79" t="s">
        <v>401</v>
      </c>
      <c r="F15" s="79"/>
      <c r="G15" s="79" t="s">
        <v>536</v>
      </c>
      <c r="H15" s="79"/>
      <c r="I15" s="79"/>
      <c r="J15" s="79"/>
      <c r="K15" s="79"/>
      <c r="L15" s="80" t="s">
        <v>537</v>
      </c>
      <c r="M15" s="79"/>
      <c r="N15" s="79"/>
      <c r="O15" s="79"/>
      <c r="P15" s="79"/>
      <c r="Q15" s="79"/>
      <c r="R15" s="79"/>
      <c r="S15" s="81" t="s">
        <v>538</v>
      </c>
      <c r="T15" s="79" t="s">
        <v>476</v>
      </c>
      <c r="U15" s="86"/>
      <c r="V15" s="79" t="s">
        <v>539</v>
      </c>
      <c r="W15" s="86"/>
      <c r="X15" s="86"/>
      <c r="Y15" s="79" t="s">
        <v>540</v>
      </c>
      <c r="Z15" s="84"/>
      <c r="AA15" s="86"/>
      <c r="AB15" s="86"/>
      <c r="AC15" s="86"/>
      <c r="AD15" s="86"/>
      <c r="AE15" s="86"/>
      <c r="AF15" s="86"/>
      <c r="AG15" s="82" t="s">
        <v>541</v>
      </c>
      <c r="AH15" s="82" t="s">
        <v>542</v>
      </c>
      <c r="AI15" s="87"/>
      <c r="AJ15" s="86"/>
      <c r="AK15" s="87"/>
      <c r="AL15" s="83" t="s">
        <v>543</v>
      </c>
      <c r="AM15" s="85"/>
      <c r="AN15" s="85"/>
    </row>
    <row r="16" spans="1:40" ht="67.5">
      <c r="A16" s="79"/>
      <c r="B16" s="79" t="s">
        <v>436</v>
      </c>
      <c r="C16" s="79"/>
      <c r="D16" s="79"/>
      <c r="E16" s="79" t="s">
        <v>433</v>
      </c>
      <c r="F16" s="79"/>
      <c r="G16" s="79" t="s">
        <v>544</v>
      </c>
      <c r="H16" s="79"/>
      <c r="I16" s="79"/>
      <c r="J16" s="79"/>
      <c r="K16" s="79"/>
      <c r="L16" s="80" t="s">
        <v>545</v>
      </c>
      <c r="M16" s="79"/>
      <c r="N16" s="79"/>
      <c r="O16" s="79"/>
      <c r="P16" s="79"/>
      <c r="Q16" s="79"/>
      <c r="R16" s="79"/>
      <c r="S16" s="81" t="s">
        <v>546</v>
      </c>
      <c r="T16" s="79" t="s">
        <v>547</v>
      </c>
      <c r="U16" s="86"/>
      <c r="V16" s="79" t="s">
        <v>548</v>
      </c>
      <c r="W16" s="86"/>
      <c r="X16" s="86"/>
      <c r="Y16" s="79" t="s">
        <v>549</v>
      </c>
      <c r="Z16" s="84"/>
      <c r="AA16" s="86"/>
      <c r="AB16" s="86"/>
      <c r="AC16" s="86"/>
      <c r="AD16" s="86"/>
      <c r="AE16" s="86"/>
      <c r="AF16" s="86"/>
      <c r="AG16" s="82" t="s">
        <v>550</v>
      </c>
      <c r="AH16" s="82" t="s">
        <v>551</v>
      </c>
      <c r="AI16" s="87"/>
      <c r="AJ16" s="86"/>
      <c r="AK16" s="87"/>
      <c r="AL16" s="83" t="s">
        <v>552</v>
      </c>
      <c r="AM16" s="85"/>
      <c r="AN16" s="85"/>
    </row>
    <row r="17" spans="1:40" ht="72.5">
      <c r="A17" s="79"/>
      <c r="B17" s="79" t="s">
        <v>456</v>
      </c>
      <c r="C17" s="79"/>
      <c r="D17" s="79"/>
      <c r="E17" s="79" t="s">
        <v>456</v>
      </c>
      <c r="F17" s="79"/>
      <c r="G17" s="79" t="s">
        <v>553</v>
      </c>
      <c r="H17" s="79"/>
      <c r="I17" s="79"/>
      <c r="J17" s="79"/>
      <c r="K17" s="79"/>
      <c r="L17" s="80" t="s">
        <v>554</v>
      </c>
      <c r="M17" s="79"/>
      <c r="N17" s="79"/>
      <c r="O17" s="79"/>
      <c r="P17" s="79"/>
      <c r="Q17" s="79"/>
      <c r="R17" s="79"/>
      <c r="S17" s="81" t="s">
        <v>555</v>
      </c>
      <c r="T17" s="79" t="s">
        <v>556</v>
      </c>
      <c r="U17" s="86"/>
      <c r="V17" s="79" t="s">
        <v>557</v>
      </c>
      <c r="W17" s="86"/>
      <c r="X17" s="86"/>
      <c r="Y17" s="79" t="s">
        <v>558</v>
      </c>
      <c r="Z17" s="84"/>
      <c r="AA17" s="86"/>
      <c r="AB17" s="86"/>
      <c r="AC17" s="86"/>
      <c r="AD17" s="86"/>
      <c r="AE17" s="86"/>
      <c r="AF17" s="86"/>
      <c r="AG17" s="82" t="s">
        <v>559</v>
      </c>
      <c r="AH17" s="82" t="s">
        <v>560</v>
      </c>
      <c r="AI17" s="87"/>
      <c r="AJ17" s="86"/>
      <c r="AK17" s="87"/>
      <c r="AL17" s="83" t="s">
        <v>561</v>
      </c>
      <c r="AM17" s="85"/>
      <c r="AN17" s="85"/>
    </row>
    <row r="18" spans="1:40" ht="54">
      <c r="A18" s="79"/>
      <c r="B18" s="79" t="s">
        <v>489</v>
      </c>
      <c r="C18" s="79"/>
      <c r="D18" s="79"/>
      <c r="E18" s="79" t="s">
        <v>489</v>
      </c>
      <c r="F18" s="79"/>
      <c r="G18" s="79" t="s">
        <v>562</v>
      </c>
      <c r="H18" s="79"/>
      <c r="I18" s="79"/>
      <c r="J18" s="79"/>
      <c r="K18" s="79"/>
      <c r="L18" s="80" t="s">
        <v>563</v>
      </c>
      <c r="M18" s="79"/>
      <c r="N18" s="79"/>
      <c r="O18" s="79"/>
      <c r="P18" s="79"/>
      <c r="Q18" s="79"/>
      <c r="R18" s="79"/>
      <c r="S18" s="81" t="s">
        <v>564</v>
      </c>
      <c r="T18" s="79" t="s">
        <v>464</v>
      </c>
      <c r="U18" s="86"/>
      <c r="V18" s="79" t="s">
        <v>565</v>
      </c>
      <c r="W18" s="86"/>
      <c r="X18" s="86"/>
      <c r="Y18" s="79" t="s">
        <v>566</v>
      </c>
      <c r="Z18" s="84"/>
      <c r="AA18" s="86"/>
      <c r="AB18" s="86"/>
      <c r="AC18" s="86"/>
      <c r="AD18" s="86"/>
      <c r="AE18" s="86"/>
      <c r="AF18" s="86"/>
      <c r="AG18" s="82" t="s">
        <v>567</v>
      </c>
      <c r="AH18" s="82" t="s">
        <v>568</v>
      </c>
      <c r="AI18" s="87"/>
      <c r="AJ18" s="86"/>
      <c r="AK18" s="87"/>
      <c r="AL18" s="83" t="s">
        <v>569</v>
      </c>
      <c r="AM18" s="85"/>
      <c r="AN18" s="85"/>
    </row>
    <row r="19" spans="1:40" ht="58">
      <c r="A19" s="79"/>
      <c r="B19" s="79"/>
      <c r="C19" s="79"/>
      <c r="D19" s="79"/>
      <c r="E19" s="79"/>
      <c r="F19" s="79"/>
      <c r="G19" s="79" t="s">
        <v>570</v>
      </c>
      <c r="H19" s="79"/>
      <c r="I19" s="79"/>
      <c r="J19" s="79"/>
      <c r="K19" s="79"/>
      <c r="L19" s="80" t="s">
        <v>571</v>
      </c>
      <c r="M19" s="79"/>
      <c r="N19" s="79"/>
      <c r="O19" s="79"/>
      <c r="P19" s="79"/>
      <c r="Q19" s="79"/>
      <c r="R19" s="79"/>
      <c r="S19" s="81" t="s">
        <v>572</v>
      </c>
      <c r="T19" s="79" t="s">
        <v>573</v>
      </c>
      <c r="U19" s="86"/>
      <c r="V19" s="79" t="s">
        <v>574</v>
      </c>
      <c r="W19" s="86"/>
      <c r="X19" s="86"/>
      <c r="Y19" s="79" t="s">
        <v>575</v>
      </c>
      <c r="Z19" s="84"/>
      <c r="AA19" s="86"/>
      <c r="AB19" s="86"/>
      <c r="AC19" s="86"/>
      <c r="AD19" s="86"/>
      <c r="AE19" s="86"/>
      <c r="AF19" s="86"/>
      <c r="AG19" s="82" t="s">
        <v>576</v>
      </c>
      <c r="AH19" s="82" t="s">
        <v>577</v>
      </c>
      <c r="AI19" s="87"/>
      <c r="AJ19" s="86"/>
      <c r="AK19" s="87"/>
      <c r="AL19" s="83" t="s">
        <v>578</v>
      </c>
      <c r="AM19" s="85"/>
      <c r="AN19" s="85"/>
    </row>
    <row r="20" spans="1:40" ht="54">
      <c r="A20" s="79"/>
      <c r="B20" s="79"/>
      <c r="C20" s="79"/>
      <c r="D20" s="79"/>
      <c r="E20" s="79"/>
      <c r="F20" s="79"/>
      <c r="G20" s="79" t="s">
        <v>579</v>
      </c>
      <c r="H20" s="79"/>
      <c r="I20" s="79"/>
      <c r="J20" s="79"/>
      <c r="K20" s="79"/>
      <c r="L20" s="80" t="s">
        <v>580</v>
      </c>
      <c r="M20" s="79"/>
      <c r="N20" s="79"/>
      <c r="O20" s="79"/>
      <c r="P20" s="79"/>
      <c r="Q20" s="79"/>
      <c r="R20" s="79"/>
      <c r="S20" s="81" t="s">
        <v>581</v>
      </c>
      <c r="T20" s="79"/>
      <c r="U20" s="86"/>
      <c r="V20" s="79" t="s">
        <v>582</v>
      </c>
      <c r="W20" s="86"/>
      <c r="X20" s="86"/>
      <c r="Y20" s="79" t="s">
        <v>583</v>
      </c>
      <c r="Z20" s="84"/>
      <c r="AA20" s="86"/>
      <c r="AB20" s="86"/>
      <c r="AC20" s="86"/>
      <c r="AD20" s="86"/>
      <c r="AE20" s="86"/>
      <c r="AF20" s="86"/>
      <c r="AG20" s="82" t="s">
        <v>584</v>
      </c>
      <c r="AH20" s="82" t="s">
        <v>585</v>
      </c>
      <c r="AI20" s="87"/>
      <c r="AJ20" s="86"/>
      <c r="AK20" s="87"/>
      <c r="AL20" s="83" t="s">
        <v>586</v>
      </c>
      <c r="AM20" s="85"/>
      <c r="AN20" s="85"/>
    </row>
    <row r="21" spans="1:40" ht="54">
      <c r="A21" s="79"/>
      <c r="B21" s="79"/>
      <c r="C21" s="79"/>
      <c r="D21" s="79"/>
      <c r="E21" s="79"/>
      <c r="F21" s="79"/>
      <c r="G21" s="79" t="s">
        <v>587</v>
      </c>
      <c r="H21" s="79"/>
      <c r="I21" s="79"/>
      <c r="J21" s="79"/>
      <c r="K21" s="79"/>
      <c r="L21" s="80" t="s">
        <v>588</v>
      </c>
      <c r="M21" s="79"/>
      <c r="N21" s="79"/>
      <c r="O21" s="79"/>
      <c r="P21" s="79"/>
      <c r="Q21" s="79"/>
      <c r="R21" s="79"/>
      <c r="S21" s="81" t="s">
        <v>589</v>
      </c>
      <c r="T21" s="86"/>
      <c r="U21" s="86"/>
      <c r="V21" s="79" t="s">
        <v>590</v>
      </c>
      <c r="W21" s="86"/>
      <c r="X21" s="86"/>
      <c r="Y21" s="79"/>
      <c r="Z21" s="84"/>
      <c r="AA21" s="86"/>
      <c r="AB21" s="86"/>
      <c r="AC21" s="86"/>
      <c r="AD21" s="86"/>
      <c r="AE21" s="86"/>
      <c r="AF21" s="86"/>
      <c r="AG21" s="82" t="s">
        <v>591</v>
      </c>
      <c r="AH21" s="82" t="s">
        <v>592</v>
      </c>
      <c r="AI21" s="87"/>
      <c r="AJ21" s="86"/>
      <c r="AK21" s="87"/>
      <c r="AL21" s="83" t="s">
        <v>593</v>
      </c>
      <c r="AM21" s="85"/>
      <c r="AN21" s="85"/>
    </row>
    <row r="22" spans="1:40" ht="72.5">
      <c r="A22" s="79"/>
      <c r="B22" s="79"/>
      <c r="C22" s="79"/>
      <c r="D22" s="79"/>
      <c r="E22" s="79"/>
      <c r="F22" s="79"/>
      <c r="G22" s="79" t="s">
        <v>594</v>
      </c>
      <c r="H22" s="79"/>
      <c r="I22" s="79"/>
      <c r="J22" s="79"/>
      <c r="K22" s="79"/>
      <c r="L22" s="80" t="s">
        <v>595</v>
      </c>
      <c r="M22" s="79"/>
      <c r="N22" s="79"/>
      <c r="O22" s="79"/>
      <c r="P22" s="79"/>
      <c r="Q22" s="79"/>
      <c r="R22" s="79"/>
      <c r="S22" s="81" t="s">
        <v>596</v>
      </c>
      <c r="T22" s="86"/>
      <c r="U22" s="86"/>
      <c r="V22" s="79" t="s">
        <v>597</v>
      </c>
      <c r="W22" s="86"/>
      <c r="X22" s="86"/>
      <c r="Y22" s="79"/>
      <c r="Z22" s="84"/>
      <c r="AA22" s="86"/>
      <c r="AB22" s="86"/>
      <c r="AC22" s="86"/>
      <c r="AD22" s="86"/>
      <c r="AE22" s="86"/>
      <c r="AF22" s="86"/>
      <c r="AG22" s="82" t="s">
        <v>598</v>
      </c>
      <c r="AH22" s="82" t="s">
        <v>599</v>
      </c>
      <c r="AI22" s="87"/>
      <c r="AJ22" s="86"/>
      <c r="AK22" s="87"/>
      <c r="AL22" s="83" t="s">
        <v>522</v>
      </c>
      <c r="AM22" s="85"/>
      <c r="AN22" s="85"/>
    </row>
    <row r="23" spans="1:40" ht="87">
      <c r="A23" s="79"/>
      <c r="B23" s="79"/>
      <c r="C23" s="79"/>
      <c r="D23" s="79"/>
      <c r="E23" s="79"/>
      <c r="F23" s="79"/>
      <c r="G23" s="79" t="s">
        <v>600</v>
      </c>
      <c r="H23" s="79"/>
      <c r="I23" s="79"/>
      <c r="J23" s="79"/>
      <c r="K23" s="79"/>
      <c r="L23" s="80" t="s">
        <v>601</v>
      </c>
      <c r="M23" s="79"/>
      <c r="N23" s="79"/>
      <c r="O23" s="79"/>
      <c r="P23" s="79"/>
      <c r="Q23" s="79"/>
      <c r="R23" s="79"/>
      <c r="S23" s="81" t="s">
        <v>602</v>
      </c>
      <c r="T23" s="86"/>
      <c r="U23" s="86"/>
      <c r="V23" s="79" t="s">
        <v>603</v>
      </c>
      <c r="W23" s="86"/>
      <c r="X23" s="86"/>
      <c r="Y23" s="79"/>
      <c r="Z23" s="84"/>
      <c r="AA23" s="86"/>
      <c r="AB23" s="86"/>
      <c r="AC23" s="86"/>
      <c r="AD23" s="86"/>
      <c r="AE23" s="86"/>
      <c r="AF23" s="86"/>
      <c r="AG23" s="82" t="s">
        <v>604</v>
      </c>
      <c r="AH23" s="82" t="s">
        <v>605</v>
      </c>
      <c r="AI23" s="87"/>
      <c r="AJ23" s="86"/>
      <c r="AK23" s="87"/>
      <c r="AL23" s="83" t="s">
        <v>606</v>
      </c>
      <c r="AM23" s="85"/>
      <c r="AN23" s="85"/>
    </row>
    <row r="24" spans="1:40" ht="40.5">
      <c r="A24" s="79"/>
      <c r="B24" s="79"/>
      <c r="C24" s="79"/>
      <c r="D24" s="79"/>
      <c r="E24" s="79"/>
      <c r="F24" s="79"/>
      <c r="G24" s="79" t="s">
        <v>607</v>
      </c>
      <c r="H24" s="79"/>
      <c r="I24" s="79"/>
      <c r="J24" s="79"/>
      <c r="K24" s="79"/>
      <c r="L24" s="80" t="s">
        <v>608</v>
      </c>
      <c r="M24" s="79"/>
      <c r="N24" s="79"/>
      <c r="O24" s="79"/>
      <c r="P24" s="79"/>
      <c r="Q24" s="79"/>
      <c r="R24" s="79"/>
      <c r="S24" s="81" t="s">
        <v>609</v>
      </c>
      <c r="T24" s="86"/>
      <c r="U24" s="86"/>
      <c r="V24" s="79" t="s">
        <v>610</v>
      </c>
      <c r="W24" s="86"/>
      <c r="X24" s="86"/>
      <c r="Y24" s="79"/>
      <c r="Z24" s="84"/>
      <c r="AA24" s="86"/>
      <c r="AB24" s="86"/>
      <c r="AC24" s="86"/>
      <c r="AD24" s="86"/>
      <c r="AE24" s="86"/>
      <c r="AF24" s="86"/>
      <c r="AG24" s="87"/>
      <c r="AH24" s="82" t="s">
        <v>611</v>
      </c>
      <c r="AI24" s="87"/>
      <c r="AJ24" s="86"/>
      <c r="AK24" s="87"/>
      <c r="AL24" s="88"/>
      <c r="AM24" s="85"/>
      <c r="AN24" s="85"/>
    </row>
    <row r="25" spans="1:40" ht="58">
      <c r="A25" s="79"/>
      <c r="B25" s="79"/>
      <c r="C25" s="79"/>
      <c r="D25" s="79"/>
      <c r="E25" s="79"/>
      <c r="F25" s="79"/>
      <c r="G25" s="79" t="s">
        <v>612</v>
      </c>
      <c r="H25" s="79"/>
      <c r="I25" s="79"/>
      <c r="J25" s="79"/>
      <c r="K25" s="79"/>
      <c r="L25" s="80" t="s">
        <v>613</v>
      </c>
      <c r="M25" s="79"/>
      <c r="N25" s="79"/>
      <c r="O25" s="79"/>
      <c r="P25" s="79"/>
      <c r="Q25" s="79"/>
      <c r="R25" s="79"/>
      <c r="S25" s="81" t="s">
        <v>614</v>
      </c>
      <c r="T25" s="86"/>
      <c r="U25" s="86"/>
      <c r="V25" s="79" t="s">
        <v>615</v>
      </c>
      <c r="W25" s="86"/>
      <c r="X25" s="86"/>
      <c r="Y25" s="79"/>
      <c r="Z25" s="84"/>
      <c r="AA25" s="86"/>
      <c r="AB25" s="86"/>
      <c r="AC25" s="86"/>
      <c r="AD25" s="86"/>
      <c r="AE25" s="86"/>
      <c r="AF25" s="86"/>
      <c r="AG25" s="87"/>
      <c r="AH25" s="82" t="s">
        <v>616</v>
      </c>
      <c r="AI25" s="87"/>
      <c r="AJ25" s="86"/>
      <c r="AK25" s="86"/>
      <c r="AL25" s="88"/>
      <c r="AM25" s="85"/>
      <c r="AN25" s="85"/>
    </row>
    <row r="26" spans="1:40" ht="54">
      <c r="A26" s="79"/>
      <c r="B26" s="79"/>
      <c r="C26" s="79"/>
      <c r="D26" s="79"/>
      <c r="E26" s="79"/>
      <c r="F26" s="79"/>
      <c r="G26" s="79" t="s">
        <v>617</v>
      </c>
      <c r="H26" s="79"/>
      <c r="I26" s="79"/>
      <c r="J26" s="79"/>
      <c r="K26" s="79"/>
      <c r="L26" s="80" t="s">
        <v>618</v>
      </c>
      <c r="M26" s="79"/>
      <c r="N26" s="79"/>
      <c r="O26" s="79"/>
      <c r="P26" s="79"/>
      <c r="Q26" s="79"/>
      <c r="R26" s="79"/>
      <c r="S26" s="81" t="s">
        <v>619</v>
      </c>
      <c r="T26" s="86"/>
      <c r="U26" s="86"/>
      <c r="V26" s="79" t="s">
        <v>620</v>
      </c>
      <c r="W26" s="86"/>
      <c r="X26" s="86"/>
      <c r="Y26" s="79"/>
      <c r="Z26" s="84"/>
      <c r="AA26" s="86"/>
      <c r="AB26" s="86"/>
      <c r="AC26" s="86"/>
      <c r="AD26" s="86"/>
      <c r="AE26" s="86"/>
      <c r="AF26" s="86"/>
      <c r="AG26" s="87"/>
      <c r="AH26" s="82" t="s">
        <v>621</v>
      </c>
      <c r="AI26" s="87"/>
      <c r="AJ26" s="86"/>
      <c r="AK26" s="86"/>
      <c r="AL26" s="88"/>
      <c r="AM26" s="85"/>
      <c r="AN26" s="85"/>
    </row>
    <row r="27" spans="1:40" ht="94.5">
      <c r="A27" s="79"/>
      <c r="B27" s="79"/>
      <c r="C27" s="79"/>
      <c r="D27" s="79"/>
      <c r="E27" s="79"/>
      <c r="F27" s="79"/>
      <c r="G27" s="79" t="s">
        <v>622</v>
      </c>
      <c r="H27" s="79"/>
      <c r="I27" s="79"/>
      <c r="J27" s="79"/>
      <c r="K27" s="79"/>
      <c r="L27" s="80" t="s">
        <v>623</v>
      </c>
      <c r="M27" s="79"/>
      <c r="N27" s="79"/>
      <c r="O27" s="79"/>
      <c r="P27" s="79"/>
      <c r="Q27" s="79"/>
      <c r="R27" s="79"/>
      <c r="S27" s="81" t="s">
        <v>624</v>
      </c>
      <c r="T27" s="86"/>
      <c r="U27" s="86"/>
      <c r="V27" s="79" t="s">
        <v>625</v>
      </c>
      <c r="W27" s="86"/>
      <c r="X27" s="86"/>
      <c r="Y27" s="79"/>
      <c r="Z27" s="84"/>
      <c r="AA27" s="86"/>
      <c r="AB27" s="86"/>
      <c r="AC27" s="86"/>
      <c r="AD27" s="86"/>
      <c r="AE27" s="86"/>
      <c r="AF27" s="86"/>
      <c r="AG27" s="87"/>
      <c r="AH27" s="82" t="s">
        <v>626</v>
      </c>
      <c r="AI27" s="87"/>
      <c r="AJ27" s="86"/>
      <c r="AK27" s="86"/>
      <c r="AL27" s="88"/>
      <c r="AM27" s="85"/>
      <c r="AN27" s="85"/>
    </row>
    <row r="28" spans="1:40" ht="67.5">
      <c r="A28" s="79"/>
      <c r="B28" s="79"/>
      <c r="C28" s="79"/>
      <c r="D28" s="79"/>
      <c r="E28" s="79"/>
      <c r="F28" s="79"/>
      <c r="G28" s="79" t="s">
        <v>627</v>
      </c>
      <c r="H28" s="79"/>
      <c r="I28" s="79"/>
      <c r="J28" s="79"/>
      <c r="K28" s="79"/>
      <c r="L28" s="80" t="s">
        <v>628</v>
      </c>
      <c r="M28" s="79"/>
      <c r="N28" s="79"/>
      <c r="O28" s="79"/>
      <c r="P28" s="79"/>
      <c r="Q28" s="79"/>
      <c r="R28" s="79"/>
      <c r="S28" s="81" t="s">
        <v>629</v>
      </c>
      <c r="T28" s="86"/>
      <c r="U28" s="86"/>
      <c r="V28" s="79" t="s">
        <v>630</v>
      </c>
      <c r="W28" s="86"/>
      <c r="X28" s="86"/>
      <c r="Y28" s="79"/>
      <c r="Z28" s="84"/>
      <c r="AA28" s="86"/>
      <c r="AB28" s="86"/>
      <c r="AC28" s="86"/>
      <c r="AD28" s="86"/>
      <c r="AE28" s="86"/>
      <c r="AF28" s="86"/>
      <c r="AG28" s="87"/>
      <c r="AH28" s="82" t="s">
        <v>631</v>
      </c>
      <c r="AI28" s="87"/>
      <c r="AJ28" s="86"/>
      <c r="AK28" s="86"/>
      <c r="AL28" s="88"/>
      <c r="AM28" s="85"/>
      <c r="AN28" s="85"/>
    </row>
    <row r="29" spans="1:40" ht="54">
      <c r="A29" s="79"/>
      <c r="B29" s="79"/>
      <c r="C29" s="79"/>
      <c r="D29" s="79"/>
      <c r="E29" s="79"/>
      <c r="F29" s="79"/>
      <c r="G29" s="79" t="s">
        <v>632</v>
      </c>
      <c r="H29" s="79"/>
      <c r="I29" s="79"/>
      <c r="J29" s="79"/>
      <c r="K29" s="79"/>
      <c r="L29" s="80" t="s">
        <v>633</v>
      </c>
      <c r="M29" s="79"/>
      <c r="N29" s="79"/>
      <c r="O29" s="79"/>
      <c r="P29" s="79"/>
      <c r="Q29" s="79"/>
      <c r="R29" s="79"/>
      <c r="S29" s="81" t="s">
        <v>634</v>
      </c>
      <c r="T29" s="86"/>
      <c r="U29" s="86"/>
      <c r="V29" s="79" t="s">
        <v>635</v>
      </c>
      <c r="W29" s="86"/>
      <c r="X29" s="86"/>
      <c r="Y29" s="79"/>
      <c r="Z29" s="84"/>
      <c r="AA29" s="86"/>
      <c r="AB29" s="86"/>
      <c r="AC29" s="86"/>
      <c r="AD29" s="86"/>
      <c r="AE29" s="86"/>
      <c r="AF29" s="86"/>
      <c r="AG29" s="87"/>
      <c r="AH29" s="82" t="s">
        <v>636</v>
      </c>
      <c r="AI29" s="87"/>
      <c r="AJ29" s="86"/>
      <c r="AK29" s="86"/>
      <c r="AL29" s="88"/>
      <c r="AM29" s="85"/>
      <c r="AN29" s="85"/>
    </row>
    <row r="30" spans="1:40" ht="67.5">
      <c r="A30" s="79"/>
      <c r="B30" s="79"/>
      <c r="C30" s="79"/>
      <c r="D30" s="79"/>
      <c r="E30" s="79"/>
      <c r="F30" s="79"/>
      <c r="G30" s="79" t="s">
        <v>637</v>
      </c>
      <c r="H30" s="79"/>
      <c r="I30" s="79"/>
      <c r="J30" s="79"/>
      <c r="K30" s="79"/>
      <c r="L30" s="80" t="s">
        <v>638</v>
      </c>
      <c r="M30" s="79"/>
      <c r="N30" s="79"/>
      <c r="O30" s="79"/>
      <c r="P30" s="79"/>
      <c r="Q30" s="79"/>
      <c r="R30" s="79"/>
      <c r="S30" s="81" t="s">
        <v>639</v>
      </c>
      <c r="T30" s="86"/>
      <c r="U30" s="86"/>
      <c r="V30" s="79" t="s">
        <v>640</v>
      </c>
      <c r="W30" s="86"/>
      <c r="X30" s="86"/>
      <c r="Y30" s="79"/>
      <c r="Z30" s="84"/>
      <c r="AA30" s="86"/>
      <c r="AB30" s="86"/>
      <c r="AC30" s="86"/>
      <c r="AD30" s="86"/>
      <c r="AE30" s="86"/>
      <c r="AF30" s="86"/>
      <c r="AG30" s="87"/>
      <c r="AH30" s="82" t="s">
        <v>641</v>
      </c>
      <c r="AI30" s="87"/>
      <c r="AJ30" s="86"/>
      <c r="AK30" s="86"/>
      <c r="AL30" s="88"/>
      <c r="AM30" s="85"/>
      <c r="AN30" s="85"/>
    </row>
    <row r="31" spans="1:40" ht="40.5">
      <c r="A31" s="79"/>
      <c r="B31" s="79"/>
      <c r="C31" s="79"/>
      <c r="D31" s="79"/>
      <c r="E31" s="79"/>
      <c r="F31" s="79"/>
      <c r="G31" s="79" t="s">
        <v>642</v>
      </c>
      <c r="H31" s="79"/>
      <c r="I31" s="79"/>
      <c r="J31" s="79"/>
      <c r="K31" s="79"/>
      <c r="L31" s="80" t="s">
        <v>643</v>
      </c>
      <c r="M31" s="79"/>
      <c r="N31" s="79"/>
      <c r="O31" s="79"/>
      <c r="P31" s="79"/>
      <c r="Q31" s="79"/>
      <c r="R31" s="79"/>
      <c r="S31" s="81" t="s">
        <v>644</v>
      </c>
      <c r="T31" s="86"/>
      <c r="U31" s="86"/>
      <c r="V31" s="79"/>
      <c r="W31" s="86"/>
      <c r="X31" s="86"/>
      <c r="Y31" s="79"/>
      <c r="Z31" s="84"/>
      <c r="AA31" s="86"/>
      <c r="AB31" s="86"/>
      <c r="AC31" s="86"/>
      <c r="AD31" s="86"/>
      <c r="AE31" s="86"/>
      <c r="AF31" s="86"/>
      <c r="AG31" s="87"/>
      <c r="AH31" s="82" t="s">
        <v>645</v>
      </c>
      <c r="AI31" s="87"/>
      <c r="AJ31" s="86"/>
      <c r="AK31" s="86"/>
      <c r="AL31" s="88"/>
      <c r="AM31" s="85"/>
      <c r="AN31" s="85"/>
    </row>
    <row r="32" spans="1:40" ht="27">
      <c r="A32" s="79"/>
      <c r="B32" s="79"/>
      <c r="C32" s="79"/>
      <c r="D32" s="79"/>
      <c r="E32" s="79"/>
      <c r="F32" s="79"/>
      <c r="G32" s="79" t="s">
        <v>646</v>
      </c>
      <c r="H32" s="79"/>
      <c r="I32" s="79"/>
      <c r="J32" s="79"/>
      <c r="K32" s="79"/>
      <c r="L32" s="80" t="s">
        <v>647</v>
      </c>
      <c r="M32" s="79"/>
      <c r="N32" s="79"/>
      <c r="O32" s="79"/>
      <c r="P32" s="79"/>
      <c r="Q32" s="79"/>
      <c r="R32" s="79"/>
      <c r="S32" s="81" t="s">
        <v>648</v>
      </c>
      <c r="T32" s="86"/>
      <c r="U32" s="86"/>
      <c r="V32" s="79"/>
      <c r="W32" s="86"/>
      <c r="X32" s="86"/>
      <c r="Y32" s="79"/>
      <c r="Z32" s="84"/>
      <c r="AA32" s="86"/>
      <c r="AB32" s="86"/>
      <c r="AC32" s="86"/>
      <c r="AD32" s="86"/>
      <c r="AE32" s="86"/>
      <c r="AF32" s="86"/>
      <c r="AG32" s="87"/>
      <c r="AH32" s="82" t="s">
        <v>649</v>
      </c>
      <c r="AI32" s="87"/>
      <c r="AJ32" s="86"/>
      <c r="AK32" s="86"/>
      <c r="AL32" s="88"/>
      <c r="AM32" s="85"/>
      <c r="AN32" s="85"/>
    </row>
    <row r="33" spans="1:40" ht="43.5">
      <c r="A33" s="79"/>
      <c r="B33" s="79"/>
      <c r="C33" s="79"/>
      <c r="D33" s="79"/>
      <c r="E33" s="79"/>
      <c r="F33" s="79"/>
      <c r="G33" s="79"/>
      <c r="H33" s="79"/>
      <c r="I33" s="79"/>
      <c r="J33" s="79"/>
      <c r="K33" s="79"/>
      <c r="L33" s="80" t="s">
        <v>650</v>
      </c>
      <c r="M33" s="79"/>
      <c r="N33" s="79"/>
      <c r="O33" s="79"/>
      <c r="P33" s="79"/>
      <c r="Q33" s="79"/>
      <c r="R33" s="79"/>
      <c r="S33" s="81" t="s">
        <v>651</v>
      </c>
      <c r="T33" s="86"/>
      <c r="U33" s="86"/>
      <c r="V33" s="79"/>
      <c r="W33" s="86"/>
      <c r="X33" s="86"/>
      <c r="Y33" s="79"/>
      <c r="Z33" s="84"/>
      <c r="AA33" s="86"/>
      <c r="AB33" s="86"/>
      <c r="AC33" s="86"/>
      <c r="AD33" s="86"/>
      <c r="AE33" s="86"/>
      <c r="AF33" s="86"/>
      <c r="AG33" s="87"/>
      <c r="AH33" s="82" t="s">
        <v>652</v>
      </c>
      <c r="AI33" s="87"/>
      <c r="AJ33" s="86"/>
      <c r="AK33" s="86"/>
      <c r="AL33" s="88"/>
      <c r="AM33" s="85"/>
      <c r="AN33" s="85"/>
    </row>
    <row r="34" spans="1:40" ht="43.5">
      <c r="A34" s="79"/>
      <c r="B34" s="79"/>
      <c r="C34" s="79"/>
      <c r="D34" s="79"/>
      <c r="E34" s="79"/>
      <c r="F34" s="79"/>
      <c r="G34" s="79"/>
      <c r="H34" s="79"/>
      <c r="I34" s="79"/>
      <c r="J34" s="79"/>
      <c r="K34" s="79"/>
      <c r="L34" s="80" t="s">
        <v>653</v>
      </c>
      <c r="M34" s="79"/>
      <c r="N34" s="79"/>
      <c r="O34" s="79"/>
      <c r="P34" s="79"/>
      <c r="Q34" s="79"/>
      <c r="R34" s="79"/>
      <c r="S34" s="81" t="s">
        <v>654</v>
      </c>
      <c r="T34" s="86"/>
      <c r="U34" s="86"/>
      <c r="V34" s="79"/>
      <c r="W34" s="86"/>
      <c r="X34" s="86"/>
      <c r="Y34" s="79"/>
      <c r="Z34" s="84"/>
      <c r="AA34" s="86"/>
      <c r="AB34" s="86"/>
      <c r="AC34" s="86"/>
      <c r="AD34" s="86"/>
      <c r="AE34" s="86"/>
      <c r="AF34" s="86"/>
      <c r="AG34" s="87"/>
      <c r="AH34" s="82" t="s">
        <v>655</v>
      </c>
      <c r="AI34" s="87"/>
      <c r="AJ34" s="86"/>
      <c r="AK34" s="86"/>
      <c r="AL34" s="88"/>
      <c r="AM34" s="85"/>
      <c r="AN34" s="85"/>
    </row>
    <row r="35" spans="1:40" ht="43.5">
      <c r="A35" s="79"/>
      <c r="B35" s="79"/>
      <c r="C35" s="79"/>
      <c r="D35" s="79"/>
      <c r="E35" s="79"/>
      <c r="F35" s="79"/>
      <c r="G35" s="79"/>
      <c r="H35" s="79"/>
      <c r="I35" s="79"/>
      <c r="J35" s="79"/>
      <c r="K35" s="79"/>
      <c r="L35" s="80" t="s">
        <v>656</v>
      </c>
      <c r="M35" s="79"/>
      <c r="N35" s="79"/>
      <c r="O35" s="79"/>
      <c r="P35" s="79"/>
      <c r="Q35" s="79"/>
      <c r="R35" s="79"/>
      <c r="S35" s="81" t="s">
        <v>657</v>
      </c>
      <c r="T35" s="86"/>
      <c r="U35" s="86"/>
      <c r="V35" s="79"/>
      <c r="W35" s="86"/>
      <c r="X35" s="86"/>
      <c r="Y35" s="79"/>
      <c r="Z35" s="84"/>
      <c r="AA35" s="86"/>
      <c r="AB35" s="86"/>
      <c r="AC35" s="86"/>
      <c r="AD35" s="86"/>
      <c r="AE35" s="86"/>
      <c r="AF35" s="86"/>
      <c r="AG35" s="87"/>
      <c r="AH35" s="82" t="s">
        <v>658</v>
      </c>
      <c r="AI35" s="87"/>
      <c r="AJ35" s="86"/>
      <c r="AK35" s="86"/>
      <c r="AL35" s="88"/>
      <c r="AM35" s="85"/>
      <c r="AN35" s="85"/>
    </row>
    <row r="36" spans="1:40" ht="29">
      <c r="A36" s="79"/>
      <c r="B36" s="79"/>
      <c r="C36" s="79"/>
      <c r="D36" s="79"/>
      <c r="E36" s="79"/>
      <c r="F36" s="79"/>
      <c r="G36" s="79"/>
      <c r="H36" s="79"/>
      <c r="I36" s="79"/>
      <c r="J36" s="79"/>
      <c r="K36" s="79"/>
      <c r="L36" s="80" t="s">
        <v>659</v>
      </c>
      <c r="M36" s="79"/>
      <c r="N36" s="79"/>
      <c r="O36" s="79"/>
      <c r="P36" s="79"/>
      <c r="Q36" s="79"/>
      <c r="R36" s="79"/>
      <c r="S36" s="81" t="s">
        <v>660</v>
      </c>
      <c r="T36" s="86"/>
      <c r="U36" s="86"/>
      <c r="V36" s="79"/>
      <c r="W36" s="86"/>
      <c r="X36" s="86"/>
      <c r="Y36" s="79"/>
      <c r="Z36" s="84"/>
      <c r="AA36" s="86"/>
      <c r="AB36" s="86"/>
      <c r="AC36" s="86"/>
      <c r="AD36" s="86"/>
      <c r="AE36" s="86"/>
      <c r="AF36" s="86"/>
      <c r="AG36" s="87"/>
      <c r="AH36" s="82" t="s">
        <v>661</v>
      </c>
      <c r="AI36" s="87"/>
      <c r="AJ36" s="86"/>
      <c r="AK36" s="86"/>
      <c r="AL36" s="88"/>
      <c r="AM36" s="85"/>
      <c r="AN36" s="85"/>
    </row>
    <row r="37" spans="1:40" ht="43.5">
      <c r="A37" s="79"/>
      <c r="B37" s="79"/>
      <c r="C37" s="79"/>
      <c r="D37" s="79"/>
      <c r="E37" s="79"/>
      <c r="F37" s="79"/>
      <c r="G37" s="79"/>
      <c r="H37" s="79"/>
      <c r="I37" s="79"/>
      <c r="J37" s="79"/>
      <c r="K37" s="79"/>
      <c r="L37" s="80" t="s">
        <v>662</v>
      </c>
      <c r="M37" s="79"/>
      <c r="N37" s="79"/>
      <c r="O37" s="79"/>
      <c r="P37" s="79"/>
      <c r="Q37" s="79"/>
      <c r="R37" s="79"/>
      <c r="S37" s="81" t="s">
        <v>663</v>
      </c>
      <c r="T37" s="86"/>
      <c r="U37" s="86"/>
      <c r="V37" s="79"/>
      <c r="W37" s="86"/>
      <c r="X37" s="86"/>
      <c r="Y37" s="79"/>
      <c r="Z37" s="84"/>
      <c r="AA37" s="86"/>
      <c r="AB37" s="86"/>
      <c r="AC37" s="86"/>
      <c r="AD37" s="86"/>
      <c r="AE37" s="86"/>
      <c r="AF37" s="86"/>
      <c r="AG37" s="87"/>
      <c r="AH37" s="82" t="s">
        <v>664</v>
      </c>
      <c r="AI37" s="87"/>
      <c r="AJ37" s="86"/>
      <c r="AK37" s="86"/>
      <c r="AL37" s="88"/>
      <c r="AM37" s="85"/>
      <c r="AN37" s="85"/>
    </row>
    <row r="38" spans="1:40" ht="58">
      <c r="A38" s="79"/>
      <c r="B38" s="79"/>
      <c r="C38" s="79"/>
      <c r="D38" s="79"/>
      <c r="E38" s="79"/>
      <c r="F38" s="79"/>
      <c r="G38" s="79"/>
      <c r="H38" s="79"/>
      <c r="I38" s="79"/>
      <c r="J38" s="79"/>
      <c r="K38" s="79"/>
      <c r="L38" s="80" t="s">
        <v>665</v>
      </c>
      <c r="M38" s="79"/>
      <c r="N38" s="79"/>
      <c r="O38" s="79"/>
      <c r="P38" s="79"/>
      <c r="Q38" s="79"/>
      <c r="R38" s="79"/>
      <c r="S38" s="81" t="s">
        <v>666</v>
      </c>
      <c r="T38" s="86"/>
      <c r="U38" s="86"/>
      <c r="V38" s="79"/>
      <c r="W38" s="86"/>
      <c r="X38" s="86"/>
      <c r="Y38" s="79"/>
      <c r="Z38" s="84"/>
      <c r="AA38" s="86"/>
      <c r="AB38" s="86"/>
      <c r="AC38" s="86"/>
      <c r="AD38" s="86"/>
      <c r="AE38" s="86"/>
      <c r="AF38" s="86"/>
      <c r="AG38" s="87"/>
      <c r="AH38" s="82" t="s">
        <v>667</v>
      </c>
      <c r="AI38" s="87"/>
      <c r="AJ38" s="86"/>
      <c r="AK38" s="86"/>
      <c r="AL38" s="88"/>
      <c r="AM38" s="85"/>
      <c r="AN38" s="85"/>
    </row>
    <row r="39" spans="1:40" ht="43.5">
      <c r="A39" s="79"/>
      <c r="B39" s="79"/>
      <c r="C39" s="79"/>
      <c r="D39" s="79"/>
      <c r="E39" s="79"/>
      <c r="F39" s="79"/>
      <c r="G39" s="79"/>
      <c r="H39" s="79"/>
      <c r="I39" s="79"/>
      <c r="J39" s="79"/>
      <c r="K39" s="79"/>
      <c r="L39" s="80" t="s">
        <v>668</v>
      </c>
      <c r="M39" s="79"/>
      <c r="N39" s="79"/>
      <c r="O39" s="79"/>
      <c r="P39" s="79"/>
      <c r="Q39" s="79"/>
      <c r="R39" s="79"/>
      <c r="S39" s="81" t="s">
        <v>669</v>
      </c>
      <c r="T39" s="86"/>
      <c r="U39" s="86"/>
      <c r="V39" s="79"/>
      <c r="W39" s="86"/>
      <c r="X39" s="86"/>
      <c r="Y39" s="79"/>
      <c r="Z39" s="84"/>
      <c r="AA39" s="86"/>
      <c r="AB39" s="86"/>
      <c r="AC39" s="86"/>
      <c r="AD39" s="86"/>
      <c r="AE39" s="86"/>
      <c r="AF39" s="86"/>
      <c r="AG39" s="87"/>
      <c r="AH39" s="82" t="s">
        <v>670</v>
      </c>
      <c r="AI39" s="87"/>
      <c r="AJ39" s="86"/>
      <c r="AK39" s="86"/>
      <c r="AL39" s="88"/>
      <c r="AM39" s="85"/>
      <c r="AN39" s="85"/>
    </row>
    <row r="40" spans="1:40" ht="58">
      <c r="A40" s="79"/>
      <c r="B40" s="79"/>
      <c r="C40" s="79"/>
      <c r="D40" s="79"/>
      <c r="E40" s="79"/>
      <c r="F40" s="79"/>
      <c r="G40" s="79"/>
      <c r="H40" s="79"/>
      <c r="I40" s="79"/>
      <c r="J40" s="79"/>
      <c r="K40" s="79"/>
      <c r="L40" s="80" t="s">
        <v>671</v>
      </c>
      <c r="M40" s="79"/>
      <c r="N40" s="79"/>
      <c r="O40" s="79"/>
      <c r="P40" s="79"/>
      <c r="Q40" s="79"/>
      <c r="R40" s="79"/>
      <c r="S40" s="81" t="s">
        <v>672</v>
      </c>
      <c r="T40" s="86"/>
      <c r="U40" s="86"/>
      <c r="V40" s="79"/>
      <c r="W40" s="86"/>
      <c r="X40" s="86"/>
      <c r="Y40" s="79"/>
      <c r="Z40" s="84"/>
      <c r="AA40" s="86"/>
      <c r="AB40" s="86"/>
      <c r="AC40" s="86"/>
      <c r="AD40" s="86"/>
      <c r="AE40" s="86"/>
      <c r="AF40" s="86"/>
      <c r="AG40" s="87"/>
      <c r="AH40" s="82" t="s">
        <v>673</v>
      </c>
      <c r="AI40" s="87"/>
      <c r="AJ40" s="86"/>
      <c r="AK40" s="86"/>
      <c r="AL40" s="88"/>
      <c r="AM40" s="85"/>
      <c r="AN40" s="85"/>
    </row>
    <row r="41" spans="1:40" ht="58">
      <c r="A41" s="79"/>
      <c r="B41" s="79"/>
      <c r="C41" s="79"/>
      <c r="D41" s="79"/>
      <c r="E41" s="79"/>
      <c r="F41" s="79"/>
      <c r="G41" s="79"/>
      <c r="H41" s="79"/>
      <c r="I41" s="79"/>
      <c r="J41" s="79"/>
      <c r="K41" s="79"/>
      <c r="L41" s="80" t="s">
        <v>674</v>
      </c>
      <c r="M41" s="79"/>
      <c r="N41" s="79"/>
      <c r="O41" s="79"/>
      <c r="P41" s="79"/>
      <c r="Q41" s="79"/>
      <c r="R41" s="79"/>
      <c r="S41" s="81" t="s">
        <v>675</v>
      </c>
      <c r="T41" s="86"/>
      <c r="U41" s="86"/>
      <c r="V41" s="79"/>
      <c r="W41" s="86"/>
      <c r="X41" s="86"/>
      <c r="Y41" s="79"/>
      <c r="Z41" s="84"/>
      <c r="AA41" s="86"/>
      <c r="AB41" s="86"/>
      <c r="AC41" s="86"/>
      <c r="AD41" s="86"/>
      <c r="AE41" s="86"/>
      <c r="AF41" s="86"/>
      <c r="AG41" s="87"/>
      <c r="AH41" s="82" t="s">
        <v>676</v>
      </c>
      <c r="AI41" s="87"/>
      <c r="AJ41" s="86"/>
      <c r="AK41" s="86"/>
      <c r="AL41" s="88"/>
      <c r="AM41" s="85"/>
      <c r="AN41" s="85"/>
    </row>
    <row r="42" spans="1:40" ht="43.5">
      <c r="A42" s="79"/>
      <c r="B42" s="79"/>
      <c r="C42" s="79"/>
      <c r="D42" s="79"/>
      <c r="E42" s="79"/>
      <c r="F42" s="79"/>
      <c r="G42" s="79"/>
      <c r="H42" s="79"/>
      <c r="I42" s="79"/>
      <c r="J42" s="79"/>
      <c r="K42" s="79"/>
      <c r="L42" s="80" t="s">
        <v>677</v>
      </c>
      <c r="M42" s="79"/>
      <c r="N42" s="79"/>
      <c r="O42" s="79"/>
      <c r="P42" s="79"/>
      <c r="Q42" s="79"/>
      <c r="R42" s="79"/>
      <c r="S42" s="81" t="s">
        <v>678</v>
      </c>
      <c r="T42" s="86"/>
      <c r="U42" s="86"/>
      <c r="V42" s="79"/>
      <c r="W42" s="86"/>
      <c r="X42" s="86"/>
      <c r="Y42" s="79"/>
      <c r="Z42" s="84"/>
      <c r="AA42" s="86"/>
      <c r="AB42" s="86"/>
      <c r="AC42" s="86"/>
      <c r="AD42" s="86"/>
      <c r="AE42" s="86"/>
      <c r="AF42" s="86"/>
      <c r="AG42" s="87"/>
      <c r="AH42" s="82" t="s">
        <v>679</v>
      </c>
      <c r="AI42" s="87"/>
      <c r="AJ42" s="86"/>
      <c r="AK42" s="86"/>
      <c r="AL42" s="88"/>
      <c r="AM42" s="85"/>
      <c r="AN42" s="85"/>
    </row>
    <row r="43" spans="1:40" ht="58">
      <c r="A43" s="79"/>
      <c r="B43" s="79"/>
      <c r="C43" s="79"/>
      <c r="D43" s="79"/>
      <c r="E43" s="79"/>
      <c r="F43" s="79"/>
      <c r="G43" s="79"/>
      <c r="H43" s="79"/>
      <c r="I43" s="79"/>
      <c r="J43" s="79"/>
      <c r="K43" s="79"/>
      <c r="L43" s="80" t="s">
        <v>680</v>
      </c>
      <c r="M43" s="79"/>
      <c r="N43" s="79"/>
      <c r="O43" s="79"/>
      <c r="P43" s="79"/>
      <c r="Q43" s="79"/>
      <c r="R43" s="79"/>
      <c r="S43" s="81" t="s">
        <v>681</v>
      </c>
      <c r="T43" s="86"/>
      <c r="U43" s="86"/>
      <c r="V43" s="79"/>
      <c r="W43" s="86"/>
      <c r="X43" s="86"/>
      <c r="Y43" s="79"/>
      <c r="Z43" s="84"/>
      <c r="AA43" s="86"/>
      <c r="AB43" s="86"/>
      <c r="AC43" s="86"/>
      <c r="AD43" s="86"/>
      <c r="AE43" s="86"/>
      <c r="AF43" s="86"/>
      <c r="AG43" s="87"/>
      <c r="AH43" s="82" t="s">
        <v>682</v>
      </c>
      <c r="AI43" s="87"/>
      <c r="AJ43" s="86"/>
      <c r="AK43" s="86"/>
      <c r="AL43" s="88"/>
      <c r="AM43" s="85"/>
      <c r="AN43" s="85"/>
    </row>
    <row r="44" spans="1:40" ht="29">
      <c r="A44" s="79"/>
      <c r="B44" s="79"/>
      <c r="C44" s="79"/>
      <c r="D44" s="79"/>
      <c r="E44" s="79"/>
      <c r="F44" s="79"/>
      <c r="G44" s="79"/>
      <c r="H44" s="79"/>
      <c r="I44" s="79"/>
      <c r="J44" s="79"/>
      <c r="K44" s="79"/>
      <c r="L44" s="80" t="s">
        <v>683</v>
      </c>
      <c r="M44" s="79"/>
      <c r="N44" s="79"/>
      <c r="O44" s="79"/>
      <c r="P44" s="79"/>
      <c r="Q44" s="79"/>
      <c r="R44" s="79"/>
      <c r="S44" s="81" t="s">
        <v>684</v>
      </c>
      <c r="T44" s="86"/>
      <c r="U44" s="86"/>
      <c r="V44" s="79"/>
      <c r="W44" s="86"/>
      <c r="X44" s="86"/>
      <c r="Y44" s="79"/>
      <c r="Z44" s="84"/>
      <c r="AA44" s="86"/>
      <c r="AB44" s="86"/>
      <c r="AC44" s="86"/>
      <c r="AD44" s="86"/>
      <c r="AE44" s="86"/>
      <c r="AF44" s="86"/>
      <c r="AG44" s="87"/>
      <c r="AH44" s="82" t="s">
        <v>685</v>
      </c>
      <c r="AI44" s="87"/>
      <c r="AJ44" s="86"/>
      <c r="AK44" s="86"/>
      <c r="AL44" s="88"/>
      <c r="AM44" s="85"/>
      <c r="AN44" s="85"/>
    </row>
    <row r="45" spans="1:40" ht="43.5">
      <c r="A45" s="79"/>
      <c r="B45" s="79"/>
      <c r="C45" s="79"/>
      <c r="D45" s="79"/>
      <c r="E45" s="79"/>
      <c r="F45" s="79"/>
      <c r="G45" s="79"/>
      <c r="H45" s="79"/>
      <c r="I45" s="79"/>
      <c r="J45" s="79"/>
      <c r="K45" s="79"/>
      <c r="L45" s="80" t="s">
        <v>686</v>
      </c>
      <c r="M45" s="79"/>
      <c r="N45" s="79"/>
      <c r="O45" s="79"/>
      <c r="P45" s="79"/>
      <c r="Q45" s="79"/>
      <c r="R45" s="79"/>
      <c r="S45" s="81" t="s">
        <v>687</v>
      </c>
      <c r="T45" s="86"/>
      <c r="U45" s="86"/>
      <c r="V45" s="79"/>
      <c r="W45" s="86"/>
      <c r="X45" s="86"/>
      <c r="Y45" s="79"/>
      <c r="Z45" s="84"/>
      <c r="AA45" s="86"/>
      <c r="AB45" s="86"/>
      <c r="AC45" s="86"/>
      <c r="AD45" s="86"/>
      <c r="AE45" s="86"/>
      <c r="AF45" s="86"/>
      <c r="AG45" s="87"/>
      <c r="AH45" s="82" t="s">
        <v>688</v>
      </c>
      <c r="AI45" s="87"/>
      <c r="AJ45" s="86"/>
      <c r="AK45" s="86"/>
      <c r="AL45" s="88"/>
      <c r="AM45" s="85"/>
      <c r="AN45" s="85"/>
    </row>
    <row r="46" spans="1:40" ht="72.5">
      <c r="A46" s="79"/>
      <c r="B46" s="79"/>
      <c r="C46" s="79"/>
      <c r="D46" s="79"/>
      <c r="E46" s="79"/>
      <c r="F46" s="79"/>
      <c r="G46" s="79"/>
      <c r="H46" s="79"/>
      <c r="I46" s="79"/>
      <c r="J46" s="79"/>
      <c r="K46" s="79"/>
      <c r="L46" s="80" t="s">
        <v>689</v>
      </c>
      <c r="M46" s="79"/>
      <c r="N46" s="79"/>
      <c r="O46" s="79"/>
      <c r="P46" s="79"/>
      <c r="Q46" s="79"/>
      <c r="R46" s="79"/>
      <c r="S46" s="81" t="s">
        <v>690</v>
      </c>
      <c r="T46" s="86"/>
      <c r="U46" s="86"/>
      <c r="V46" s="79"/>
      <c r="W46" s="86"/>
      <c r="X46" s="86"/>
      <c r="Y46" s="79"/>
      <c r="Z46" s="84"/>
      <c r="AA46" s="86"/>
      <c r="AB46" s="86"/>
      <c r="AC46" s="86"/>
      <c r="AD46" s="86"/>
      <c r="AE46" s="86"/>
      <c r="AF46" s="86"/>
      <c r="AG46" s="87"/>
      <c r="AH46" s="82" t="s">
        <v>691</v>
      </c>
      <c r="AI46" s="87"/>
      <c r="AJ46" s="86"/>
      <c r="AK46" s="86"/>
      <c r="AL46" s="88"/>
      <c r="AM46" s="85"/>
      <c r="AN46" s="85"/>
    </row>
    <row r="47" spans="1:40" ht="116">
      <c r="A47" s="79"/>
      <c r="B47" s="79"/>
      <c r="C47" s="79"/>
      <c r="D47" s="79"/>
      <c r="E47" s="79"/>
      <c r="F47" s="79"/>
      <c r="G47" s="79"/>
      <c r="H47" s="79"/>
      <c r="I47" s="79"/>
      <c r="J47" s="79"/>
      <c r="K47" s="79"/>
      <c r="L47" s="80" t="s">
        <v>692</v>
      </c>
      <c r="M47" s="79"/>
      <c r="N47" s="79"/>
      <c r="O47" s="79"/>
      <c r="P47" s="79"/>
      <c r="Q47" s="79"/>
      <c r="R47" s="79"/>
      <c r="S47" s="81"/>
      <c r="T47" s="86"/>
      <c r="U47" s="86"/>
      <c r="V47" s="79"/>
      <c r="W47" s="86"/>
      <c r="X47" s="86"/>
      <c r="Y47" s="79"/>
      <c r="Z47" s="84"/>
      <c r="AA47" s="86"/>
      <c r="AB47" s="86"/>
      <c r="AC47" s="86"/>
      <c r="AD47" s="86"/>
      <c r="AE47" s="86"/>
      <c r="AF47" s="86"/>
      <c r="AG47" s="87"/>
      <c r="AH47" s="82" t="s">
        <v>693</v>
      </c>
      <c r="AI47" s="87"/>
      <c r="AJ47" s="86"/>
      <c r="AK47" s="86"/>
      <c r="AL47" s="88"/>
      <c r="AM47" s="85"/>
      <c r="AN47" s="85"/>
    </row>
    <row r="48" spans="1:40" ht="87">
      <c r="A48" s="79"/>
      <c r="B48" s="79"/>
      <c r="C48" s="79"/>
      <c r="D48" s="79"/>
      <c r="E48" s="79"/>
      <c r="F48" s="79"/>
      <c r="G48" s="79"/>
      <c r="H48" s="79"/>
      <c r="I48" s="79"/>
      <c r="J48" s="79"/>
      <c r="K48" s="79"/>
      <c r="L48" s="80" t="s">
        <v>694</v>
      </c>
      <c r="M48" s="79"/>
      <c r="N48" s="79"/>
      <c r="O48" s="79"/>
      <c r="P48" s="79"/>
      <c r="Q48" s="79"/>
      <c r="R48" s="79"/>
      <c r="S48" s="81"/>
      <c r="T48" s="86"/>
      <c r="U48" s="86"/>
      <c r="V48" s="79"/>
      <c r="W48" s="86"/>
      <c r="X48" s="86"/>
      <c r="Y48" s="79"/>
      <c r="Z48" s="84"/>
      <c r="AA48" s="86"/>
      <c r="AB48" s="86"/>
      <c r="AC48" s="86"/>
      <c r="AD48" s="86"/>
      <c r="AE48" s="86"/>
      <c r="AF48" s="86"/>
      <c r="AG48" s="87"/>
      <c r="AH48" s="82" t="s">
        <v>695</v>
      </c>
      <c r="AI48" s="87"/>
      <c r="AJ48" s="86"/>
      <c r="AK48" s="86"/>
      <c r="AL48" s="88"/>
      <c r="AM48" s="85"/>
      <c r="AN48" s="85"/>
    </row>
    <row r="49" spans="1:40" ht="43.5">
      <c r="A49" s="79"/>
      <c r="B49" s="79"/>
      <c r="C49" s="79"/>
      <c r="D49" s="79"/>
      <c r="E49" s="79"/>
      <c r="F49" s="79"/>
      <c r="G49" s="79"/>
      <c r="H49" s="79"/>
      <c r="I49" s="79"/>
      <c r="J49" s="79"/>
      <c r="K49" s="79"/>
      <c r="L49" s="80" t="s">
        <v>696</v>
      </c>
      <c r="M49" s="79"/>
      <c r="N49" s="79"/>
      <c r="O49" s="79"/>
      <c r="P49" s="79"/>
      <c r="Q49" s="79"/>
      <c r="R49" s="79"/>
      <c r="S49" s="81"/>
      <c r="T49" s="86"/>
      <c r="U49" s="86"/>
      <c r="V49" s="79"/>
      <c r="W49" s="86"/>
      <c r="X49" s="86"/>
      <c r="Y49" s="79"/>
      <c r="Z49" s="84"/>
      <c r="AA49" s="86"/>
      <c r="AB49" s="86"/>
      <c r="AC49" s="86"/>
      <c r="AD49" s="86"/>
      <c r="AE49" s="86"/>
      <c r="AF49" s="86"/>
      <c r="AG49" s="87"/>
      <c r="AH49" s="82" t="s">
        <v>697</v>
      </c>
      <c r="AI49" s="87"/>
      <c r="AJ49" s="86"/>
      <c r="AK49" s="86"/>
      <c r="AL49" s="88"/>
      <c r="AM49" s="85"/>
      <c r="AN49" s="85"/>
    </row>
    <row r="50" spans="1:40">
      <c r="A50" s="79"/>
      <c r="B50" s="79"/>
      <c r="C50" s="79"/>
      <c r="D50" s="79"/>
      <c r="E50" s="79"/>
      <c r="F50" s="79"/>
      <c r="G50" s="79"/>
      <c r="H50" s="79"/>
      <c r="I50" s="79"/>
      <c r="J50" s="79"/>
      <c r="K50" s="79"/>
      <c r="L50" s="80" t="s">
        <v>698</v>
      </c>
      <c r="M50" s="79"/>
      <c r="N50" s="79"/>
      <c r="O50" s="79"/>
      <c r="P50" s="79"/>
      <c r="Q50" s="79"/>
      <c r="R50" s="79"/>
      <c r="S50" s="81"/>
      <c r="T50" s="86"/>
      <c r="U50" s="86"/>
      <c r="V50" s="79"/>
      <c r="W50" s="86"/>
      <c r="X50" s="86"/>
      <c r="Y50" s="79"/>
      <c r="Z50" s="84"/>
      <c r="AA50" s="86"/>
      <c r="AB50" s="86"/>
      <c r="AC50" s="86"/>
      <c r="AD50" s="86"/>
      <c r="AE50" s="86"/>
      <c r="AF50" s="86"/>
      <c r="AG50" s="86"/>
      <c r="AH50" s="86"/>
      <c r="AI50" s="86"/>
      <c r="AJ50" s="86"/>
      <c r="AK50" s="86"/>
      <c r="AL50" s="88"/>
      <c r="AM50" s="85"/>
      <c r="AN50" s="85"/>
    </row>
    <row r="51" spans="1:40">
      <c r="A51" s="79"/>
      <c r="B51" s="79"/>
      <c r="C51" s="79"/>
      <c r="D51" s="79"/>
      <c r="E51" s="79"/>
      <c r="F51" s="79"/>
      <c r="G51" s="79"/>
      <c r="H51" s="79"/>
      <c r="I51" s="79"/>
      <c r="J51" s="79"/>
      <c r="K51" s="79"/>
      <c r="L51" s="80" t="s">
        <v>699</v>
      </c>
      <c r="M51" s="79"/>
      <c r="N51" s="79"/>
      <c r="O51" s="79"/>
      <c r="P51" s="79"/>
      <c r="Q51" s="79"/>
      <c r="R51" s="79"/>
      <c r="S51" s="81"/>
      <c r="T51" s="86"/>
      <c r="U51" s="86"/>
      <c r="V51" s="79"/>
      <c r="W51" s="86"/>
      <c r="X51" s="86"/>
      <c r="Y51" s="79"/>
      <c r="Z51" s="84"/>
      <c r="AA51" s="86"/>
      <c r="AB51" s="86"/>
      <c r="AC51" s="86"/>
      <c r="AD51" s="86"/>
      <c r="AE51" s="86"/>
      <c r="AF51" s="86"/>
      <c r="AG51" s="86"/>
      <c r="AH51" s="86"/>
      <c r="AI51" s="86"/>
      <c r="AJ51" s="86"/>
      <c r="AK51" s="86"/>
      <c r="AL51" s="88"/>
      <c r="AM51" s="85"/>
      <c r="AN51" s="85"/>
    </row>
    <row r="52" spans="1:40">
      <c r="A52" s="79"/>
      <c r="B52" s="79"/>
      <c r="C52" s="79"/>
      <c r="D52" s="79"/>
      <c r="E52" s="79"/>
      <c r="F52" s="79"/>
      <c r="G52" s="79"/>
      <c r="H52" s="79"/>
      <c r="I52" s="79"/>
      <c r="J52" s="79"/>
      <c r="K52" s="79"/>
      <c r="L52" s="80" t="s">
        <v>700</v>
      </c>
      <c r="M52" s="79"/>
      <c r="N52" s="79"/>
      <c r="O52" s="79"/>
      <c r="P52" s="79"/>
      <c r="Q52" s="79"/>
      <c r="R52" s="79"/>
      <c r="S52" s="81"/>
      <c r="T52" s="86"/>
      <c r="U52" s="86"/>
      <c r="V52" s="79"/>
      <c r="W52" s="86"/>
      <c r="X52" s="86"/>
      <c r="Y52" s="79"/>
      <c r="Z52" s="84"/>
      <c r="AA52" s="86"/>
      <c r="AB52" s="86"/>
      <c r="AC52" s="86"/>
      <c r="AD52" s="86"/>
      <c r="AE52" s="86"/>
      <c r="AF52" s="86"/>
      <c r="AG52" s="86"/>
      <c r="AH52" s="86"/>
      <c r="AI52" s="86"/>
      <c r="AJ52" s="86"/>
      <c r="AK52" s="86"/>
      <c r="AL52" s="88"/>
      <c r="AM52" s="85"/>
      <c r="AN52" s="85"/>
    </row>
    <row r="53" spans="1:40">
      <c r="A53" s="79"/>
      <c r="B53" s="79"/>
      <c r="C53" s="79"/>
      <c r="D53" s="79"/>
      <c r="E53" s="79"/>
      <c r="F53" s="79"/>
      <c r="G53" s="79"/>
      <c r="H53" s="79"/>
      <c r="I53" s="79"/>
      <c r="J53" s="79"/>
      <c r="K53" s="79"/>
      <c r="L53" s="80" t="s">
        <v>701</v>
      </c>
      <c r="M53" s="79"/>
      <c r="N53" s="79"/>
      <c r="O53" s="79"/>
      <c r="P53" s="79"/>
      <c r="Q53" s="79"/>
      <c r="R53" s="79"/>
      <c r="S53" s="81"/>
      <c r="T53" s="86"/>
      <c r="U53" s="86"/>
      <c r="V53" s="79"/>
      <c r="W53" s="86"/>
      <c r="X53" s="86"/>
      <c r="Y53" s="79"/>
      <c r="Z53" s="84"/>
      <c r="AA53" s="86"/>
      <c r="AB53" s="86"/>
      <c r="AC53" s="86"/>
      <c r="AD53" s="86"/>
      <c r="AE53" s="86"/>
      <c r="AF53" s="86"/>
      <c r="AG53" s="86"/>
      <c r="AH53" s="86"/>
      <c r="AI53" s="86"/>
      <c r="AJ53" s="86"/>
      <c r="AK53" s="86"/>
      <c r="AL53" s="88"/>
      <c r="AM53" s="85"/>
      <c r="AN53" s="85"/>
    </row>
    <row r="54" spans="1:40">
      <c r="A54" s="79"/>
      <c r="B54" s="79"/>
      <c r="C54" s="79"/>
      <c r="D54" s="79"/>
      <c r="E54" s="79"/>
      <c r="F54" s="79"/>
      <c r="G54" s="79"/>
      <c r="H54" s="79"/>
      <c r="I54" s="79"/>
      <c r="J54" s="79"/>
      <c r="K54" s="79"/>
      <c r="L54" s="80" t="s">
        <v>702</v>
      </c>
      <c r="M54" s="79"/>
      <c r="N54" s="79"/>
      <c r="O54" s="79"/>
      <c r="P54" s="79"/>
      <c r="Q54" s="79"/>
      <c r="R54" s="79"/>
      <c r="S54" s="81"/>
      <c r="T54" s="86"/>
      <c r="U54" s="86"/>
      <c r="V54" s="79"/>
      <c r="W54" s="86"/>
      <c r="X54" s="86"/>
      <c r="Y54" s="79"/>
      <c r="Z54" s="84"/>
      <c r="AA54" s="86"/>
      <c r="AB54" s="86"/>
      <c r="AC54" s="86"/>
      <c r="AD54" s="86"/>
      <c r="AE54" s="86"/>
      <c r="AF54" s="86"/>
      <c r="AG54" s="86"/>
      <c r="AH54" s="86"/>
      <c r="AI54" s="86"/>
      <c r="AJ54" s="86"/>
      <c r="AK54" s="86"/>
      <c r="AL54" s="88"/>
      <c r="AM54" s="85"/>
      <c r="AN54" s="85"/>
    </row>
    <row r="55" spans="1:40">
      <c r="A55" s="79"/>
      <c r="B55" s="79"/>
      <c r="C55" s="79"/>
      <c r="D55" s="79"/>
      <c r="E55" s="79"/>
      <c r="F55" s="79"/>
      <c r="G55" s="79"/>
      <c r="H55" s="79"/>
      <c r="I55" s="79"/>
      <c r="J55" s="79"/>
      <c r="K55" s="79"/>
      <c r="L55" s="80" t="s">
        <v>703</v>
      </c>
      <c r="M55" s="79"/>
      <c r="N55" s="79"/>
      <c r="O55" s="79"/>
      <c r="P55" s="79"/>
      <c r="Q55" s="79"/>
      <c r="R55" s="79"/>
      <c r="S55" s="81"/>
      <c r="T55" s="86"/>
      <c r="U55" s="86"/>
      <c r="V55" s="79"/>
      <c r="W55" s="86"/>
      <c r="X55" s="86"/>
      <c r="Y55" s="79"/>
      <c r="Z55" s="84"/>
      <c r="AA55" s="86"/>
      <c r="AB55" s="86"/>
      <c r="AC55" s="86"/>
      <c r="AD55" s="86"/>
      <c r="AE55" s="86"/>
      <c r="AF55" s="86"/>
      <c r="AG55" s="86"/>
      <c r="AH55" s="86"/>
      <c r="AI55" s="86"/>
      <c r="AJ55" s="86"/>
      <c r="AK55" s="86"/>
      <c r="AL55" s="88"/>
      <c r="AM55" s="85"/>
      <c r="AN55" s="85"/>
    </row>
    <row r="56" spans="1:40">
      <c r="A56" s="79"/>
      <c r="B56" s="79"/>
      <c r="C56" s="79"/>
      <c r="D56" s="79"/>
      <c r="E56" s="79"/>
      <c r="F56" s="79"/>
      <c r="G56" s="79"/>
      <c r="H56" s="79"/>
      <c r="I56" s="79"/>
      <c r="J56" s="79"/>
      <c r="K56" s="79"/>
      <c r="L56" s="80" t="s">
        <v>704</v>
      </c>
      <c r="M56" s="79"/>
      <c r="N56" s="79"/>
      <c r="O56" s="79"/>
      <c r="P56" s="79"/>
      <c r="Q56" s="79"/>
      <c r="R56" s="79"/>
      <c r="S56" s="81"/>
      <c r="T56" s="86"/>
      <c r="U56" s="86"/>
      <c r="V56" s="79"/>
      <c r="W56" s="86"/>
      <c r="X56" s="86"/>
      <c r="Y56" s="79"/>
      <c r="Z56" s="84"/>
      <c r="AA56" s="86"/>
      <c r="AB56" s="86"/>
      <c r="AC56" s="86"/>
      <c r="AD56" s="86"/>
      <c r="AE56" s="86"/>
      <c r="AF56" s="86"/>
      <c r="AG56" s="86"/>
      <c r="AH56" s="86"/>
      <c r="AI56" s="86"/>
      <c r="AJ56" s="86"/>
      <c r="AK56" s="86"/>
      <c r="AL56" s="88"/>
      <c r="AM56" s="85"/>
      <c r="AN56" s="85"/>
    </row>
    <row r="57" spans="1:40">
      <c r="A57" s="79"/>
      <c r="B57" s="79"/>
      <c r="C57" s="79"/>
      <c r="D57" s="79"/>
      <c r="E57" s="79"/>
      <c r="F57" s="79"/>
      <c r="G57" s="79"/>
      <c r="H57" s="79"/>
      <c r="I57" s="79"/>
      <c r="J57" s="79"/>
      <c r="K57" s="79"/>
      <c r="L57" s="80" t="s">
        <v>705</v>
      </c>
      <c r="M57" s="79"/>
      <c r="N57" s="79"/>
      <c r="O57" s="79"/>
      <c r="P57" s="79"/>
      <c r="Q57" s="79"/>
      <c r="R57" s="79"/>
      <c r="S57" s="81"/>
      <c r="T57" s="86"/>
      <c r="U57" s="86"/>
      <c r="V57" s="79"/>
      <c r="W57" s="86"/>
      <c r="X57" s="86"/>
      <c r="Y57" s="79"/>
      <c r="Z57" s="84"/>
      <c r="AA57" s="86"/>
      <c r="AB57" s="86"/>
      <c r="AC57" s="86"/>
      <c r="AD57" s="86"/>
      <c r="AE57" s="86"/>
      <c r="AF57" s="86"/>
      <c r="AG57" s="86"/>
      <c r="AH57" s="86"/>
      <c r="AI57" s="86"/>
      <c r="AJ57" s="86"/>
      <c r="AK57" s="86"/>
      <c r="AL57" s="88"/>
      <c r="AM57" s="85"/>
      <c r="AN57" s="85"/>
    </row>
    <row r="58" spans="1:40">
      <c r="A58" s="79"/>
      <c r="B58" s="79"/>
      <c r="C58" s="79"/>
      <c r="D58" s="79"/>
      <c r="E58" s="79"/>
      <c r="F58" s="79"/>
      <c r="G58" s="79"/>
      <c r="H58" s="79"/>
      <c r="I58" s="79"/>
      <c r="J58" s="79"/>
      <c r="K58" s="79"/>
      <c r="L58" s="80" t="s">
        <v>706</v>
      </c>
      <c r="M58" s="79"/>
      <c r="N58" s="79"/>
      <c r="O58" s="79"/>
      <c r="P58" s="79"/>
      <c r="Q58" s="79"/>
      <c r="R58" s="79"/>
      <c r="S58" s="81"/>
      <c r="T58" s="86"/>
      <c r="U58" s="86"/>
      <c r="V58" s="79"/>
      <c r="W58" s="86"/>
      <c r="X58" s="86"/>
      <c r="Y58" s="79"/>
      <c r="Z58" s="84"/>
      <c r="AA58" s="86"/>
      <c r="AB58" s="86"/>
      <c r="AC58" s="86"/>
      <c r="AD58" s="86"/>
      <c r="AE58" s="86"/>
      <c r="AF58" s="86"/>
      <c r="AG58" s="86"/>
      <c r="AH58" s="86"/>
      <c r="AI58" s="86"/>
      <c r="AJ58" s="86"/>
      <c r="AK58" s="86"/>
      <c r="AL58" s="88"/>
      <c r="AM58" s="85"/>
      <c r="AN58" s="85"/>
    </row>
    <row r="59" spans="1:40">
      <c r="A59" s="79"/>
      <c r="B59" s="79"/>
      <c r="C59" s="79"/>
      <c r="D59" s="79"/>
      <c r="E59" s="79"/>
      <c r="F59" s="79"/>
      <c r="G59" s="79"/>
      <c r="H59" s="79"/>
      <c r="I59" s="79"/>
      <c r="J59" s="79"/>
      <c r="K59" s="79"/>
      <c r="L59" s="80" t="s">
        <v>707</v>
      </c>
      <c r="M59" s="79"/>
      <c r="N59" s="79"/>
      <c r="O59" s="79"/>
      <c r="P59" s="79"/>
      <c r="Q59" s="79"/>
      <c r="R59" s="79"/>
      <c r="S59" s="81"/>
      <c r="T59" s="86"/>
      <c r="U59" s="86"/>
      <c r="V59" s="79"/>
      <c r="W59" s="86"/>
      <c r="X59" s="86"/>
      <c r="Y59" s="79"/>
      <c r="Z59" s="84"/>
      <c r="AA59" s="86"/>
      <c r="AB59" s="86"/>
      <c r="AC59" s="86"/>
      <c r="AD59" s="86"/>
      <c r="AE59" s="86"/>
      <c r="AF59" s="86"/>
      <c r="AG59" s="86"/>
      <c r="AH59" s="86"/>
      <c r="AI59" s="86"/>
      <c r="AJ59" s="86"/>
      <c r="AK59" s="86"/>
      <c r="AL59" s="88"/>
      <c r="AM59" s="85"/>
      <c r="AN59" s="85"/>
    </row>
    <row r="60" spans="1:40">
      <c r="A60" s="79"/>
      <c r="B60" s="79"/>
      <c r="C60" s="79"/>
      <c r="D60" s="79"/>
      <c r="E60" s="79"/>
      <c r="F60" s="79"/>
      <c r="G60" s="79"/>
      <c r="H60" s="79"/>
      <c r="I60" s="79"/>
      <c r="J60" s="79"/>
      <c r="K60" s="79"/>
      <c r="L60" s="80" t="s">
        <v>708</v>
      </c>
      <c r="M60" s="79"/>
      <c r="N60" s="79"/>
      <c r="O60" s="79"/>
      <c r="P60" s="79"/>
      <c r="Q60" s="79"/>
      <c r="R60" s="79"/>
      <c r="S60" s="81"/>
      <c r="T60" s="86"/>
      <c r="U60" s="86"/>
      <c r="V60" s="79"/>
      <c r="W60" s="86"/>
      <c r="X60" s="86"/>
      <c r="Y60" s="79"/>
      <c r="Z60" s="84"/>
      <c r="AA60" s="86"/>
      <c r="AB60" s="86"/>
      <c r="AC60" s="86"/>
      <c r="AD60" s="86"/>
      <c r="AE60" s="86"/>
      <c r="AF60" s="86"/>
      <c r="AG60" s="86"/>
      <c r="AH60" s="86"/>
      <c r="AI60" s="86"/>
      <c r="AJ60" s="86"/>
      <c r="AK60" s="86"/>
      <c r="AL60" s="88"/>
      <c r="AM60" s="85"/>
      <c r="AN60" s="85"/>
    </row>
    <row r="61" spans="1:40">
      <c r="A61" s="79"/>
      <c r="B61" s="79"/>
      <c r="C61" s="79"/>
      <c r="D61" s="79"/>
      <c r="E61" s="79"/>
      <c r="F61" s="79"/>
      <c r="G61" s="79"/>
      <c r="H61" s="79"/>
      <c r="I61" s="79"/>
      <c r="J61" s="79"/>
      <c r="K61" s="79"/>
      <c r="L61" s="80" t="s">
        <v>709</v>
      </c>
      <c r="M61" s="79"/>
      <c r="N61" s="79"/>
      <c r="O61" s="79"/>
      <c r="P61" s="79"/>
      <c r="Q61" s="79"/>
      <c r="R61" s="79"/>
      <c r="S61" s="81"/>
      <c r="T61" s="86"/>
      <c r="U61" s="86"/>
      <c r="V61" s="79"/>
      <c r="W61" s="86"/>
      <c r="X61" s="86"/>
      <c r="Y61" s="79"/>
      <c r="Z61" s="84"/>
      <c r="AA61" s="86"/>
      <c r="AB61" s="86"/>
      <c r="AC61" s="86"/>
      <c r="AD61" s="86"/>
      <c r="AE61" s="86"/>
      <c r="AF61" s="86"/>
      <c r="AG61" s="86"/>
      <c r="AH61" s="86"/>
      <c r="AI61" s="86"/>
      <c r="AJ61" s="86"/>
      <c r="AK61" s="86"/>
      <c r="AL61" s="88"/>
      <c r="AM61" s="85"/>
      <c r="AN61" s="85"/>
    </row>
    <row r="62" spans="1:40">
      <c r="A62" s="79"/>
      <c r="B62" s="79"/>
      <c r="C62" s="79"/>
      <c r="D62" s="79"/>
      <c r="E62" s="79"/>
      <c r="F62" s="79"/>
      <c r="G62" s="79"/>
      <c r="H62" s="79"/>
      <c r="I62" s="79"/>
      <c r="J62" s="79"/>
      <c r="K62" s="79"/>
      <c r="L62" s="80" t="s">
        <v>710</v>
      </c>
      <c r="M62" s="79"/>
      <c r="N62" s="79"/>
      <c r="O62" s="79"/>
      <c r="P62" s="79"/>
      <c r="Q62" s="79"/>
      <c r="R62" s="79"/>
      <c r="S62" s="81"/>
      <c r="T62" s="86"/>
      <c r="U62" s="86"/>
      <c r="V62" s="79"/>
      <c r="W62" s="86"/>
      <c r="X62" s="86"/>
      <c r="Y62" s="79"/>
      <c r="Z62" s="84"/>
      <c r="AA62" s="86"/>
      <c r="AB62" s="86"/>
      <c r="AC62" s="86"/>
      <c r="AD62" s="86"/>
      <c r="AE62" s="86"/>
      <c r="AF62" s="86"/>
      <c r="AG62" s="86"/>
      <c r="AH62" s="86"/>
      <c r="AI62" s="86"/>
      <c r="AJ62" s="86"/>
      <c r="AK62" s="86"/>
      <c r="AL62" s="88"/>
      <c r="AM62" s="85"/>
      <c r="AN62" s="85"/>
    </row>
    <row r="63" spans="1:40">
      <c r="A63" s="79"/>
      <c r="B63" s="79"/>
      <c r="C63" s="79"/>
      <c r="D63" s="79"/>
      <c r="E63" s="79"/>
      <c r="F63" s="79"/>
      <c r="G63" s="79"/>
      <c r="H63" s="79"/>
      <c r="I63" s="79"/>
      <c r="J63" s="79"/>
      <c r="K63" s="79"/>
      <c r="L63" s="80" t="s">
        <v>711</v>
      </c>
      <c r="M63" s="79"/>
      <c r="N63" s="79"/>
      <c r="O63" s="79"/>
      <c r="P63" s="79"/>
      <c r="Q63" s="79"/>
      <c r="R63" s="79"/>
      <c r="S63" s="81"/>
      <c r="T63" s="86"/>
      <c r="U63" s="86"/>
      <c r="V63" s="79"/>
      <c r="W63" s="86"/>
      <c r="X63" s="86"/>
      <c r="Y63" s="79"/>
      <c r="Z63" s="84"/>
      <c r="AA63" s="86"/>
      <c r="AB63" s="86"/>
      <c r="AC63" s="86"/>
      <c r="AD63" s="86"/>
      <c r="AE63" s="86"/>
      <c r="AF63" s="86"/>
      <c r="AG63" s="86"/>
      <c r="AH63" s="86"/>
      <c r="AI63" s="86"/>
      <c r="AJ63" s="86"/>
      <c r="AK63" s="86"/>
      <c r="AL63" s="88"/>
      <c r="AM63" s="85"/>
      <c r="AN63" s="85"/>
    </row>
    <row r="64" spans="1:40">
      <c r="A64" s="79"/>
      <c r="B64" s="79"/>
      <c r="C64" s="79"/>
      <c r="D64" s="79"/>
      <c r="E64" s="79"/>
      <c r="F64" s="79"/>
      <c r="G64" s="79"/>
      <c r="H64" s="79"/>
      <c r="I64" s="79"/>
      <c r="J64" s="79"/>
      <c r="K64" s="79"/>
      <c r="L64" s="80" t="s">
        <v>712</v>
      </c>
      <c r="M64" s="79"/>
      <c r="N64" s="79"/>
      <c r="O64" s="79"/>
      <c r="P64" s="79"/>
      <c r="Q64" s="79"/>
      <c r="R64" s="79"/>
      <c r="S64" s="81"/>
      <c r="T64" s="86"/>
      <c r="U64" s="86"/>
      <c r="V64" s="79"/>
      <c r="W64" s="86"/>
      <c r="X64" s="86"/>
      <c r="Y64" s="79"/>
      <c r="Z64" s="84"/>
      <c r="AA64" s="86"/>
      <c r="AB64" s="86"/>
      <c r="AC64" s="86"/>
      <c r="AD64" s="86"/>
      <c r="AE64" s="86"/>
      <c r="AF64" s="86"/>
      <c r="AG64" s="86"/>
      <c r="AH64" s="86"/>
      <c r="AI64" s="86"/>
      <c r="AJ64" s="86"/>
      <c r="AK64" s="86"/>
      <c r="AL64" s="88"/>
      <c r="AM64" s="85"/>
      <c r="AN64" s="85"/>
    </row>
    <row r="65" spans="1:40">
      <c r="A65" s="79"/>
      <c r="B65" s="79"/>
      <c r="C65" s="79"/>
      <c r="D65" s="79"/>
      <c r="E65" s="79"/>
      <c r="F65" s="79"/>
      <c r="G65" s="79"/>
      <c r="H65" s="79"/>
      <c r="I65" s="79"/>
      <c r="J65" s="79"/>
      <c r="K65" s="79"/>
      <c r="L65" s="80" t="s">
        <v>713</v>
      </c>
      <c r="M65" s="79"/>
      <c r="N65" s="79"/>
      <c r="O65" s="79"/>
      <c r="P65" s="79"/>
      <c r="Q65" s="79"/>
      <c r="R65" s="79"/>
      <c r="S65" s="81"/>
      <c r="T65" s="86"/>
      <c r="U65" s="86"/>
      <c r="V65" s="79"/>
      <c r="W65" s="86"/>
      <c r="X65" s="86"/>
      <c r="Y65" s="79"/>
      <c r="Z65" s="84"/>
      <c r="AA65" s="86"/>
      <c r="AB65" s="86"/>
      <c r="AC65" s="86"/>
      <c r="AD65" s="86"/>
      <c r="AE65" s="86"/>
      <c r="AF65" s="86"/>
      <c r="AG65" s="86"/>
      <c r="AH65" s="86"/>
      <c r="AI65" s="86"/>
      <c r="AJ65" s="86"/>
      <c r="AK65" s="86"/>
      <c r="AL65" s="88"/>
      <c r="AM65" s="85"/>
      <c r="AN65" s="85"/>
    </row>
    <row r="66" spans="1:40">
      <c r="A66" s="79"/>
      <c r="B66" s="79"/>
      <c r="C66" s="79"/>
      <c r="D66" s="79"/>
      <c r="E66" s="79"/>
      <c r="F66" s="79"/>
      <c r="G66" s="79"/>
      <c r="H66" s="79"/>
      <c r="I66" s="79"/>
      <c r="J66" s="79"/>
      <c r="K66" s="79"/>
      <c r="L66" s="80" t="s">
        <v>714</v>
      </c>
      <c r="M66" s="79"/>
      <c r="N66" s="79"/>
      <c r="O66" s="79"/>
      <c r="P66" s="79"/>
      <c r="Q66" s="79"/>
      <c r="R66" s="79"/>
      <c r="S66" s="81"/>
      <c r="T66" s="86"/>
      <c r="U66" s="86"/>
      <c r="V66" s="79"/>
      <c r="W66" s="86"/>
      <c r="X66" s="86"/>
      <c r="Y66" s="79"/>
      <c r="Z66" s="84"/>
      <c r="AA66" s="86"/>
      <c r="AB66" s="86"/>
      <c r="AC66" s="86"/>
      <c r="AD66" s="86"/>
      <c r="AE66" s="86"/>
      <c r="AF66" s="86"/>
      <c r="AG66" s="86"/>
      <c r="AH66" s="86"/>
      <c r="AI66" s="86"/>
      <c r="AJ66" s="86"/>
      <c r="AK66" s="86"/>
      <c r="AL66" s="88"/>
      <c r="AM66" s="85"/>
      <c r="AN66" s="85"/>
    </row>
    <row r="67" spans="1:40">
      <c r="A67" s="79"/>
      <c r="B67" s="79"/>
      <c r="C67" s="79"/>
      <c r="D67" s="79"/>
      <c r="E67" s="79"/>
      <c r="F67" s="79"/>
      <c r="G67" s="79"/>
      <c r="H67" s="79"/>
      <c r="I67" s="79"/>
      <c r="J67" s="79"/>
      <c r="K67" s="79"/>
      <c r="L67" s="80" t="s">
        <v>715</v>
      </c>
      <c r="M67" s="79"/>
      <c r="N67" s="79"/>
      <c r="O67" s="79"/>
      <c r="P67" s="79"/>
      <c r="Q67" s="79"/>
      <c r="R67" s="79"/>
      <c r="S67" s="81"/>
      <c r="T67" s="86"/>
      <c r="U67" s="86"/>
      <c r="V67" s="79"/>
      <c r="W67" s="86"/>
      <c r="X67" s="86"/>
      <c r="Y67" s="79"/>
      <c r="Z67" s="84"/>
      <c r="AA67" s="86"/>
      <c r="AB67" s="86"/>
      <c r="AC67" s="86"/>
      <c r="AD67" s="86"/>
      <c r="AE67" s="86"/>
      <c r="AF67" s="86"/>
      <c r="AG67" s="86"/>
      <c r="AH67" s="86"/>
      <c r="AI67" s="86"/>
      <c r="AJ67" s="86"/>
      <c r="AK67" s="86"/>
      <c r="AL67" s="88"/>
      <c r="AM67" s="85"/>
      <c r="AN67" s="85"/>
    </row>
    <row r="68" spans="1:40">
      <c r="A68" s="79"/>
      <c r="B68" s="79"/>
      <c r="C68" s="79"/>
      <c r="D68" s="79"/>
      <c r="E68" s="79"/>
      <c r="F68" s="79"/>
      <c r="G68" s="79"/>
      <c r="H68" s="79"/>
      <c r="I68" s="79"/>
      <c r="J68" s="79"/>
      <c r="K68" s="79"/>
      <c r="L68" s="80" t="s">
        <v>716</v>
      </c>
      <c r="M68" s="79"/>
      <c r="N68" s="79"/>
      <c r="O68" s="79"/>
      <c r="P68" s="79"/>
      <c r="Q68" s="79"/>
      <c r="R68" s="79"/>
      <c r="S68" s="81"/>
      <c r="T68" s="86"/>
      <c r="U68" s="86"/>
      <c r="V68" s="79"/>
      <c r="W68" s="86"/>
      <c r="X68" s="86"/>
      <c r="Y68" s="79"/>
      <c r="Z68" s="84"/>
      <c r="AA68" s="86"/>
      <c r="AB68" s="86"/>
      <c r="AC68" s="86"/>
      <c r="AD68" s="86"/>
      <c r="AE68" s="86"/>
      <c r="AF68" s="86"/>
      <c r="AG68" s="86"/>
      <c r="AH68" s="86"/>
      <c r="AI68" s="86"/>
      <c r="AJ68" s="86"/>
      <c r="AK68" s="86"/>
      <c r="AL68" s="88"/>
      <c r="AM68" s="85"/>
      <c r="AN68" s="85"/>
    </row>
    <row r="69" spans="1:40">
      <c r="A69" s="79"/>
      <c r="B69" s="79"/>
      <c r="C69" s="79"/>
      <c r="D69" s="79"/>
      <c r="E69" s="79"/>
      <c r="F69" s="79"/>
      <c r="G69" s="79"/>
      <c r="H69" s="79"/>
      <c r="I69" s="79"/>
      <c r="J69" s="79"/>
      <c r="K69" s="79"/>
      <c r="L69" s="80" t="s">
        <v>717</v>
      </c>
      <c r="M69" s="79"/>
      <c r="N69" s="79"/>
      <c r="O69" s="79"/>
      <c r="P69" s="79"/>
      <c r="Q69" s="79"/>
      <c r="R69" s="79"/>
      <c r="S69" s="81"/>
      <c r="T69" s="86"/>
      <c r="U69" s="86"/>
      <c r="V69" s="79"/>
      <c r="W69" s="86"/>
      <c r="X69" s="86"/>
      <c r="Y69" s="79"/>
      <c r="Z69" s="84"/>
      <c r="AA69" s="86"/>
      <c r="AB69" s="86"/>
      <c r="AC69" s="86"/>
      <c r="AD69" s="86"/>
      <c r="AE69" s="86"/>
      <c r="AF69" s="86"/>
      <c r="AG69" s="86"/>
      <c r="AH69" s="86"/>
      <c r="AI69" s="86"/>
      <c r="AJ69" s="86"/>
      <c r="AK69" s="86"/>
      <c r="AL69" s="88"/>
      <c r="AM69" s="85"/>
      <c r="AN69" s="85"/>
    </row>
    <row r="70" spans="1:40">
      <c r="A70" s="79"/>
      <c r="B70" s="79"/>
      <c r="C70" s="79"/>
      <c r="D70" s="79"/>
      <c r="E70" s="79"/>
      <c r="F70" s="79"/>
      <c r="G70" s="79"/>
      <c r="H70" s="79"/>
      <c r="I70" s="79"/>
      <c r="J70" s="79"/>
      <c r="K70" s="79"/>
      <c r="L70" s="80" t="s">
        <v>718</v>
      </c>
      <c r="M70" s="79"/>
      <c r="N70" s="79"/>
      <c r="O70" s="79"/>
      <c r="P70" s="79"/>
      <c r="Q70" s="79"/>
      <c r="R70" s="79"/>
      <c r="S70" s="81"/>
      <c r="T70" s="86"/>
      <c r="U70" s="86"/>
      <c r="V70" s="79"/>
      <c r="W70" s="86"/>
      <c r="X70" s="86"/>
      <c r="Y70" s="79"/>
      <c r="Z70" s="84"/>
      <c r="AA70" s="86"/>
      <c r="AB70" s="86"/>
      <c r="AC70" s="86"/>
      <c r="AD70" s="86"/>
      <c r="AE70" s="86"/>
      <c r="AF70" s="86"/>
      <c r="AG70" s="86"/>
      <c r="AH70" s="86"/>
      <c r="AI70" s="86"/>
      <c r="AJ70" s="86"/>
      <c r="AK70" s="86"/>
      <c r="AL70" s="88"/>
      <c r="AM70" s="85"/>
      <c r="AN70" s="85"/>
    </row>
    <row r="71" spans="1:40">
      <c r="A71" s="79"/>
      <c r="B71" s="79"/>
      <c r="C71" s="79"/>
      <c r="D71" s="79"/>
      <c r="E71" s="79"/>
      <c r="F71" s="79"/>
      <c r="G71" s="79"/>
      <c r="H71" s="79"/>
      <c r="I71" s="79"/>
      <c r="J71" s="79"/>
      <c r="K71" s="79"/>
      <c r="L71" s="80" t="s">
        <v>719</v>
      </c>
      <c r="M71" s="79"/>
      <c r="N71" s="79"/>
      <c r="O71" s="79"/>
      <c r="P71" s="79"/>
      <c r="Q71" s="79"/>
      <c r="R71" s="79"/>
      <c r="S71" s="81"/>
      <c r="T71" s="86"/>
      <c r="U71" s="86"/>
      <c r="V71" s="79"/>
      <c r="W71" s="86"/>
      <c r="X71" s="86"/>
      <c r="Y71" s="79"/>
      <c r="Z71" s="84"/>
      <c r="AA71" s="86"/>
      <c r="AB71" s="86"/>
      <c r="AC71" s="86"/>
      <c r="AD71" s="86"/>
      <c r="AE71" s="86"/>
      <c r="AF71" s="86"/>
      <c r="AG71" s="86"/>
      <c r="AH71" s="86"/>
      <c r="AI71" s="86"/>
      <c r="AJ71" s="86"/>
      <c r="AK71" s="86"/>
      <c r="AL71" s="88"/>
      <c r="AM71" s="85"/>
      <c r="AN71" s="85"/>
    </row>
    <row r="72" spans="1:40">
      <c r="A72" s="79"/>
      <c r="B72" s="79"/>
      <c r="C72" s="79"/>
      <c r="D72" s="79"/>
      <c r="E72" s="79"/>
      <c r="F72" s="79"/>
      <c r="G72" s="79"/>
      <c r="H72" s="79"/>
      <c r="I72" s="79"/>
      <c r="J72" s="79"/>
      <c r="K72" s="79"/>
      <c r="L72" s="80" t="s">
        <v>720</v>
      </c>
      <c r="M72" s="79"/>
      <c r="N72" s="79"/>
      <c r="O72" s="79"/>
      <c r="P72" s="79"/>
      <c r="Q72" s="79"/>
      <c r="R72" s="79"/>
      <c r="S72" s="81"/>
      <c r="T72" s="86"/>
      <c r="U72" s="86"/>
      <c r="V72" s="79"/>
      <c r="W72" s="86"/>
      <c r="X72" s="86"/>
      <c r="Y72" s="79"/>
      <c r="Z72" s="84"/>
      <c r="AA72" s="86"/>
      <c r="AB72" s="86"/>
      <c r="AC72" s="86"/>
      <c r="AD72" s="86"/>
      <c r="AE72" s="86"/>
      <c r="AF72" s="86"/>
      <c r="AG72" s="86"/>
      <c r="AH72" s="86"/>
      <c r="AI72" s="86"/>
      <c r="AJ72" s="86"/>
      <c r="AK72" s="86"/>
      <c r="AL72" s="88"/>
      <c r="AM72" s="85"/>
      <c r="AN72" s="85"/>
    </row>
    <row r="73" spans="1:40">
      <c r="A73" s="79"/>
      <c r="B73" s="79"/>
      <c r="C73" s="79"/>
      <c r="D73" s="79"/>
      <c r="E73" s="79"/>
      <c r="F73" s="79"/>
      <c r="G73" s="79"/>
      <c r="H73" s="79"/>
      <c r="I73" s="79"/>
      <c r="J73" s="79"/>
      <c r="K73" s="79"/>
      <c r="L73" s="80" t="s">
        <v>721</v>
      </c>
      <c r="M73" s="79"/>
      <c r="N73" s="79"/>
      <c r="O73" s="79"/>
      <c r="P73" s="79"/>
      <c r="Q73" s="79"/>
      <c r="R73" s="79"/>
      <c r="S73" s="81"/>
      <c r="T73" s="86"/>
      <c r="U73" s="86"/>
      <c r="V73" s="79"/>
      <c r="W73" s="86"/>
      <c r="X73" s="86"/>
      <c r="Y73" s="79"/>
      <c r="Z73" s="84"/>
      <c r="AA73" s="86"/>
      <c r="AB73" s="86"/>
      <c r="AC73" s="86"/>
      <c r="AD73" s="86"/>
      <c r="AE73" s="86"/>
      <c r="AF73" s="86"/>
      <c r="AG73" s="86"/>
      <c r="AH73" s="86"/>
      <c r="AI73" s="86"/>
      <c r="AJ73" s="86"/>
      <c r="AK73" s="86"/>
      <c r="AL73" s="88"/>
      <c r="AM73" s="85"/>
      <c r="AN73" s="85"/>
    </row>
    <row r="74" spans="1:40">
      <c r="A74" s="79"/>
      <c r="B74" s="79"/>
      <c r="C74" s="79"/>
      <c r="D74" s="79"/>
      <c r="E74" s="79"/>
      <c r="F74" s="79"/>
      <c r="G74" s="79"/>
      <c r="H74" s="79"/>
      <c r="I74" s="79"/>
      <c r="J74" s="79"/>
      <c r="K74" s="79"/>
      <c r="L74" s="80" t="s">
        <v>722</v>
      </c>
      <c r="M74" s="79"/>
      <c r="N74" s="79"/>
      <c r="O74" s="79"/>
      <c r="P74" s="79"/>
      <c r="Q74" s="79"/>
      <c r="R74" s="79"/>
      <c r="S74" s="81"/>
      <c r="T74" s="86"/>
      <c r="U74" s="86"/>
      <c r="V74" s="79"/>
      <c r="W74" s="86"/>
      <c r="X74" s="86"/>
      <c r="Y74" s="79"/>
      <c r="Z74" s="84"/>
      <c r="AA74" s="86"/>
      <c r="AB74" s="86"/>
      <c r="AC74" s="86"/>
      <c r="AD74" s="86"/>
      <c r="AE74" s="86"/>
      <c r="AF74" s="86"/>
      <c r="AG74" s="86"/>
      <c r="AH74" s="86"/>
      <c r="AI74" s="86"/>
      <c r="AJ74" s="86"/>
      <c r="AK74" s="86"/>
      <c r="AL74" s="88"/>
      <c r="AM74" s="85"/>
      <c r="AN74" s="85"/>
    </row>
    <row r="75" spans="1:40">
      <c r="A75" s="79"/>
      <c r="B75" s="79"/>
      <c r="C75" s="79"/>
      <c r="D75" s="79"/>
      <c r="E75" s="79"/>
      <c r="F75" s="79"/>
      <c r="G75" s="79"/>
      <c r="H75" s="79"/>
      <c r="I75" s="79"/>
      <c r="J75" s="79"/>
      <c r="K75" s="79"/>
      <c r="L75" s="80" t="s">
        <v>723</v>
      </c>
      <c r="M75" s="79"/>
      <c r="N75" s="79"/>
      <c r="O75" s="79"/>
      <c r="P75" s="79"/>
      <c r="Q75" s="79"/>
      <c r="R75" s="79"/>
      <c r="S75" s="81"/>
      <c r="T75" s="86"/>
      <c r="U75" s="86"/>
      <c r="V75" s="79"/>
      <c r="W75" s="86"/>
      <c r="X75" s="86"/>
      <c r="Y75" s="79"/>
      <c r="Z75" s="84"/>
      <c r="AA75" s="86"/>
      <c r="AB75" s="86"/>
      <c r="AC75" s="86"/>
      <c r="AD75" s="86"/>
      <c r="AE75" s="86"/>
      <c r="AF75" s="86"/>
      <c r="AG75" s="86"/>
      <c r="AH75" s="86"/>
      <c r="AI75" s="86"/>
      <c r="AJ75" s="86"/>
      <c r="AK75" s="86"/>
      <c r="AL75" s="88"/>
      <c r="AM75" s="85"/>
      <c r="AN75" s="85"/>
    </row>
    <row r="76" spans="1:40">
      <c r="A76" s="79"/>
      <c r="B76" s="79"/>
      <c r="C76" s="79"/>
      <c r="D76" s="79"/>
      <c r="E76" s="79"/>
      <c r="F76" s="79"/>
      <c r="G76" s="79"/>
      <c r="H76" s="79"/>
      <c r="I76" s="79"/>
      <c r="J76" s="79"/>
      <c r="K76" s="79"/>
      <c r="L76" s="80" t="s">
        <v>724</v>
      </c>
      <c r="M76" s="79"/>
      <c r="N76" s="79"/>
      <c r="O76" s="79"/>
      <c r="P76" s="79"/>
      <c r="Q76" s="79"/>
      <c r="R76" s="79"/>
      <c r="S76" s="81"/>
      <c r="T76" s="86"/>
      <c r="U76" s="86"/>
      <c r="V76" s="79"/>
      <c r="W76" s="86"/>
      <c r="X76" s="86"/>
      <c r="Y76" s="79"/>
      <c r="Z76" s="84"/>
      <c r="AA76" s="86"/>
      <c r="AB76" s="86"/>
      <c r="AC76" s="86"/>
      <c r="AD76" s="86"/>
      <c r="AE76" s="86"/>
      <c r="AF76" s="86"/>
      <c r="AG76" s="86"/>
      <c r="AH76" s="86"/>
      <c r="AI76" s="86"/>
      <c r="AJ76" s="86"/>
      <c r="AK76" s="86"/>
      <c r="AL76" s="88"/>
      <c r="AM76" s="85"/>
      <c r="AN76" s="85"/>
    </row>
    <row r="77" spans="1:40">
      <c r="A77" s="79"/>
      <c r="B77" s="79"/>
      <c r="C77" s="79"/>
      <c r="D77" s="79"/>
      <c r="E77" s="79"/>
      <c r="F77" s="79"/>
      <c r="G77" s="79"/>
      <c r="H77" s="79"/>
      <c r="I77" s="79"/>
      <c r="J77" s="79"/>
      <c r="K77" s="79"/>
      <c r="L77" s="80" t="s">
        <v>725</v>
      </c>
      <c r="M77" s="79"/>
      <c r="N77" s="79"/>
      <c r="O77" s="79"/>
      <c r="P77" s="79"/>
      <c r="Q77" s="79"/>
      <c r="R77" s="79"/>
      <c r="S77" s="81"/>
      <c r="T77" s="86"/>
      <c r="U77" s="86"/>
      <c r="V77" s="79"/>
      <c r="W77" s="86"/>
      <c r="X77" s="86"/>
      <c r="Y77" s="79"/>
      <c r="Z77" s="84"/>
      <c r="AA77" s="86"/>
      <c r="AB77" s="86"/>
      <c r="AC77" s="86"/>
      <c r="AD77" s="86"/>
      <c r="AE77" s="86"/>
      <c r="AF77" s="86"/>
      <c r="AG77" s="86"/>
      <c r="AH77" s="86"/>
      <c r="AI77" s="86"/>
      <c r="AJ77" s="86"/>
      <c r="AK77" s="86"/>
      <c r="AL77" s="88"/>
      <c r="AM77" s="85"/>
      <c r="AN77" s="85"/>
    </row>
    <row r="78" spans="1:40">
      <c r="A78" s="79"/>
      <c r="B78" s="79"/>
      <c r="C78" s="79"/>
      <c r="D78" s="79"/>
      <c r="E78" s="79"/>
      <c r="F78" s="79"/>
      <c r="G78" s="79"/>
      <c r="H78" s="79"/>
      <c r="I78" s="79"/>
      <c r="J78" s="79"/>
      <c r="K78" s="79"/>
      <c r="L78" s="80" t="s">
        <v>726</v>
      </c>
      <c r="M78" s="79"/>
      <c r="N78" s="79"/>
      <c r="O78" s="79"/>
      <c r="P78" s="79"/>
      <c r="Q78" s="79"/>
      <c r="R78" s="79"/>
      <c r="S78" s="81"/>
      <c r="T78" s="86"/>
      <c r="U78" s="86"/>
      <c r="V78" s="79"/>
      <c r="W78" s="86"/>
      <c r="X78" s="86"/>
      <c r="Y78" s="79"/>
      <c r="Z78" s="84"/>
      <c r="AA78" s="86"/>
      <c r="AB78" s="86"/>
      <c r="AC78" s="86"/>
      <c r="AD78" s="86"/>
      <c r="AE78" s="86"/>
      <c r="AF78" s="86"/>
      <c r="AG78" s="86"/>
      <c r="AH78" s="86"/>
      <c r="AI78" s="86"/>
      <c r="AJ78" s="86"/>
      <c r="AK78" s="86"/>
      <c r="AL78" s="88"/>
      <c r="AM78" s="85"/>
      <c r="AN78" s="85"/>
    </row>
    <row r="79" spans="1:40">
      <c r="A79" s="79"/>
      <c r="B79" s="79"/>
      <c r="C79" s="79"/>
      <c r="D79" s="79"/>
      <c r="E79" s="79"/>
      <c r="F79" s="79"/>
      <c r="G79" s="79"/>
      <c r="H79" s="79"/>
      <c r="I79" s="79"/>
      <c r="J79" s="79"/>
      <c r="K79" s="79"/>
      <c r="L79" s="80" t="s">
        <v>727</v>
      </c>
      <c r="M79" s="79"/>
      <c r="N79" s="79"/>
      <c r="O79" s="79"/>
      <c r="P79" s="79"/>
      <c r="Q79" s="79"/>
      <c r="R79" s="79"/>
      <c r="S79" s="81"/>
      <c r="T79" s="86"/>
      <c r="U79" s="86"/>
      <c r="V79" s="79"/>
      <c r="W79" s="86"/>
      <c r="X79" s="86"/>
      <c r="Y79" s="79"/>
      <c r="Z79" s="84"/>
      <c r="AA79" s="86"/>
      <c r="AB79" s="86"/>
      <c r="AC79" s="86"/>
      <c r="AD79" s="86"/>
      <c r="AE79" s="86"/>
      <c r="AF79" s="86"/>
      <c r="AG79" s="86"/>
      <c r="AH79" s="86"/>
      <c r="AI79" s="86"/>
      <c r="AJ79" s="86"/>
      <c r="AK79" s="86"/>
      <c r="AL79" s="88"/>
      <c r="AM79" s="85"/>
      <c r="AN79" s="85"/>
    </row>
    <row r="80" spans="1:40">
      <c r="A80" s="79"/>
      <c r="B80" s="79"/>
      <c r="C80" s="79"/>
      <c r="D80" s="79"/>
      <c r="E80" s="79"/>
      <c r="F80" s="79"/>
      <c r="G80" s="79"/>
      <c r="H80" s="79"/>
      <c r="I80" s="79"/>
      <c r="J80" s="79"/>
      <c r="K80" s="79"/>
      <c r="L80" s="80" t="s">
        <v>728</v>
      </c>
      <c r="M80" s="79"/>
      <c r="N80" s="79"/>
      <c r="O80" s="79"/>
      <c r="P80" s="79"/>
      <c r="Q80" s="79"/>
      <c r="R80" s="79"/>
      <c r="S80" s="81"/>
      <c r="T80" s="86"/>
      <c r="U80" s="86"/>
      <c r="V80" s="79"/>
      <c r="W80" s="86"/>
      <c r="X80" s="86"/>
      <c r="Y80" s="86"/>
      <c r="Z80" s="84"/>
      <c r="AA80" s="86"/>
      <c r="AB80" s="86"/>
      <c r="AC80" s="86"/>
      <c r="AD80" s="86"/>
      <c r="AE80" s="86"/>
      <c r="AF80" s="86"/>
      <c r="AG80" s="86"/>
      <c r="AH80" s="86"/>
      <c r="AI80" s="86"/>
      <c r="AJ80" s="86"/>
      <c r="AK80" s="86"/>
      <c r="AL80" s="88"/>
      <c r="AM80" s="85"/>
      <c r="AN80" s="85"/>
    </row>
    <row r="81" spans="1:40">
      <c r="A81" s="79"/>
      <c r="B81" s="79"/>
      <c r="C81" s="79"/>
      <c r="D81" s="79"/>
      <c r="E81" s="79"/>
      <c r="F81" s="79"/>
      <c r="G81" s="79"/>
      <c r="H81" s="79"/>
      <c r="I81" s="79"/>
      <c r="J81" s="79"/>
      <c r="K81" s="79"/>
      <c r="L81" s="80" t="s">
        <v>729</v>
      </c>
      <c r="M81" s="79"/>
      <c r="N81" s="79"/>
      <c r="O81" s="79"/>
      <c r="P81" s="79"/>
      <c r="Q81" s="79"/>
      <c r="R81" s="79"/>
      <c r="S81" s="81"/>
      <c r="T81" s="86"/>
      <c r="U81" s="86"/>
      <c r="V81" s="79"/>
      <c r="W81" s="86"/>
      <c r="X81" s="86"/>
      <c r="Y81" s="86"/>
      <c r="Z81" s="84"/>
      <c r="AA81" s="86"/>
      <c r="AB81" s="86"/>
      <c r="AC81" s="86"/>
      <c r="AD81" s="86"/>
      <c r="AE81" s="86"/>
      <c r="AF81" s="86"/>
      <c r="AG81" s="86"/>
      <c r="AH81" s="86"/>
      <c r="AI81" s="86"/>
      <c r="AJ81" s="86"/>
      <c r="AK81" s="86"/>
      <c r="AL81" s="88"/>
      <c r="AM81" s="85"/>
      <c r="AN81" s="85"/>
    </row>
    <row r="82" spans="1:40">
      <c r="A82" s="79"/>
      <c r="B82" s="79"/>
      <c r="C82" s="79"/>
      <c r="D82" s="79"/>
      <c r="E82" s="79"/>
      <c r="F82" s="79"/>
      <c r="G82" s="79"/>
      <c r="H82" s="79"/>
      <c r="I82" s="79"/>
      <c r="J82" s="79"/>
      <c r="K82" s="79"/>
      <c r="L82" s="80" t="s">
        <v>730</v>
      </c>
      <c r="M82" s="79"/>
      <c r="N82" s="79"/>
      <c r="O82" s="79"/>
      <c r="P82" s="79"/>
      <c r="Q82" s="79"/>
      <c r="R82" s="79"/>
      <c r="S82" s="81"/>
      <c r="T82" s="86"/>
      <c r="U82" s="86"/>
      <c r="V82" s="79"/>
      <c r="W82" s="86"/>
      <c r="X82" s="86"/>
      <c r="Y82" s="86"/>
      <c r="Z82" s="84"/>
      <c r="AA82" s="86"/>
      <c r="AB82" s="86"/>
      <c r="AC82" s="86"/>
      <c r="AD82" s="86"/>
      <c r="AE82" s="86"/>
      <c r="AF82" s="86"/>
      <c r="AG82" s="86"/>
      <c r="AH82" s="86"/>
      <c r="AI82" s="86"/>
      <c r="AJ82" s="86"/>
      <c r="AK82" s="86"/>
      <c r="AL82" s="88"/>
      <c r="AM82" s="85"/>
      <c r="AN82" s="85"/>
    </row>
    <row r="83" spans="1:40">
      <c r="A83" s="79"/>
      <c r="B83" s="79"/>
      <c r="C83" s="79"/>
      <c r="D83" s="79"/>
      <c r="E83" s="79"/>
      <c r="F83" s="79"/>
      <c r="G83" s="79"/>
      <c r="H83" s="79"/>
      <c r="I83" s="79"/>
      <c r="J83" s="79"/>
      <c r="K83" s="79"/>
      <c r="L83" s="80" t="s">
        <v>731</v>
      </c>
      <c r="M83" s="79"/>
      <c r="N83" s="79"/>
      <c r="O83" s="79"/>
      <c r="P83" s="79"/>
      <c r="Q83" s="79"/>
      <c r="R83" s="79"/>
      <c r="S83" s="81"/>
      <c r="T83" s="86"/>
      <c r="U83" s="86"/>
      <c r="V83" s="79"/>
      <c r="W83" s="86"/>
      <c r="X83" s="86"/>
      <c r="Y83" s="86"/>
      <c r="Z83" s="84"/>
      <c r="AA83" s="86"/>
      <c r="AB83" s="86"/>
      <c r="AC83" s="86"/>
      <c r="AD83" s="86"/>
      <c r="AE83" s="86"/>
      <c r="AF83" s="86"/>
      <c r="AG83" s="86"/>
      <c r="AH83" s="86"/>
      <c r="AI83" s="86"/>
      <c r="AJ83" s="86"/>
      <c r="AK83" s="86"/>
      <c r="AL83" s="88"/>
      <c r="AM83" s="85"/>
      <c r="AN83" s="85"/>
    </row>
    <row r="84" spans="1:40">
      <c r="A84" s="79"/>
      <c r="B84" s="79"/>
      <c r="C84" s="79"/>
      <c r="D84" s="79"/>
      <c r="E84" s="79"/>
      <c r="F84" s="79"/>
      <c r="G84" s="79"/>
      <c r="H84" s="79"/>
      <c r="I84" s="79"/>
      <c r="J84" s="79"/>
      <c r="K84" s="79"/>
      <c r="L84" s="80" t="s">
        <v>732</v>
      </c>
      <c r="M84" s="79"/>
      <c r="N84" s="79"/>
      <c r="O84" s="79"/>
      <c r="P84" s="79"/>
      <c r="Q84" s="79"/>
      <c r="R84" s="79"/>
      <c r="S84" s="81"/>
      <c r="T84" s="86"/>
      <c r="U84" s="86"/>
      <c r="V84" s="79"/>
      <c r="W84" s="86"/>
      <c r="X84" s="86"/>
      <c r="Y84" s="86"/>
      <c r="Z84" s="84"/>
      <c r="AA84" s="86"/>
      <c r="AB84" s="86"/>
      <c r="AC84" s="86"/>
      <c r="AD84" s="86"/>
      <c r="AE84" s="86"/>
      <c r="AF84" s="86"/>
      <c r="AG84" s="86"/>
      <c r="AH84" s="86"/>
      <c r="AI84" s="86"/>
      <c r="AJ84" s="86"/>
      <c r="AK84" s="86"/>
      <c r="AL84" s="88"/>
      <c r="AM84" s="85"/>
      <c r="AN84" s="85"/>
    </row>
    <row r="85" spans="1:40">
      <c r="A85" s="79"/>
      <c r="B85" s="79"/>
      <c r="C85" s="79"/>
      <c r="D85" s="79"/>
      <c r="E85" s="79"/>
      <c r="F85" s="79"/>
      <c r="G85" s="79"/>
      <c r="H85" s="79"/>
      <c r="I85" s="79"/>
      <c r="J85" s="79"/>
      <c r="K85" s="79"/>
      <c r="L85" s="80" t="s">
        <v>733</v>
      </c>
      <c r="M85" s="79"/>
      <c r="N85" s="79"/>
      <c r="O85" s="79"/>
      <c r="P85" s="79"/>
      <c r="Q85" s="79"/>
      <c r="R85" s="79"/>
      <c r="S85" s="81"/>
      <c r="T85" s="86"/>
      <c r="U85" s="86"/>
      <c r="V85" s="79"/>
      <c r="W85" s="86"/>
      <c r="X85" s="86"/>
      <c r="Y85" s="86"/>
      <c r="Z85" s="84"/>
      <c r="AA85" s="86"/>
      <c r="AB85" s="86"/>
      <c r="AC85" s="86"/>
      <c r="AD85" s="86"/>
      <c r="AE85" s="86"/>
      <c r="AF85" s="86"/>
      <c r="AG85" s="86"/>
      <c r="AH85" s="86"/>
      <c r="AI85" s="86"/>
      <c r="AJ85" s="86"/>
      <c r="AK85" s="86"/>
      <c r="AL85" s="88"/>
      <c r="AM85" s="85"/>
      <c r="AN85" s="85"/>
    </row>
    <row r="86" spans="1:40">
      <c r="A86" s="79"/>
      <c r="B86" s="79"/>
      <c r="C86" s="79"/>
      <c r="D86" s="79"/>
      <c r="E86" s="79"/>
      <c r="F86" s="79"/>
      <c r="G86" s="79"/>
      <c r="H86" s="79"/>
      <c r="I86" s="79"/>
      <c r="J86" s="79"/>
      <c r="K86" s="79"/>
      <c r="L86" s="80" t="s">
        <v>734</v>
      </c>
      <c r="M86" s="79"/>
      <c r="N86" s="79"/>
      <c r="O86" s="79"/>
      <c r="P86" s="79"/>
      <c r="Q86" s="79"/>
      <c r="R86" s="79"/>
      <c r="S86" s="81"/>
      <c r="T86" s="86"/>
      <c r="U86" s="86"/>
      <c r="V86" s="79"/>
      <c r="W86" s="86"/>
      <c r="X86" s="86"/>
      <c r="Y86" s="86"/>
      <c r="Z86" s="84"/>
      <c r="AA86" s="86"/>
      <c r="AB86" s="86"/>
      <c r="AC86" s="86"/>
      <c r="AD86" s="86"/>
      <c r="AE86" s="86"/>
      <c r="AF86" s="86"/>
      <c r="AG86" s="86"/>
      <c r="AH86" s="86"/>
      <c r="AI86" s="86"/>
      <c r="AJ86" s="86"/>
      <c r="AK86" s="86"/>
      <c r="AL86" s="88"/>
      <c r="AM86" s="85"/>
      <c r="AN86" s="85"/>
    </row>
    <row r="87" spans="1:40">
      <c r="A87" s="79"/>
      <c r="B87" s="79"/>
      <c r="C87" s="79"/>
      <c r="D87" s="79"/>
      <c r="E87" s="79"/>
      <c r="F87" s="79"/>
      <c r="G87" s="79"/>
      <c r="H87" s="79"/>
      <c r="I87" s="79"/>
      <c r="J87" s="79"/>
      <c r="K87" s="79"/>
      <c r="L87" s="80" t="s">
        <v>735</v>
      </c>
      <c r="M87" s="79"/>
      <c r="N87" s="79"/>
      <c r="O87" s="79"/>
      <c r="P87" s="79"/>
      <c r="Q87" s="79"/>
      <c r="R87" s="79"/>
      <c r="S87" s="81"/>
      <c r="T87" s="86"/>
      <c r="U87" s="86"/>
      <c r="V87" s="79"/>
      <c r="W87" s="86"/>
      <c r="X87" s="86"/>
      <c r="Y87" s="86"/>
      <c r="Z87" s="84"/>
      <c r="AA87" s="86"/>
      <c r="AB87" s="86"/>
      <c r="AC87" s="86"/>
      <c r="AD87" s="86"/>
      <c r="AE87" s="86"/>
      <c r="AF87" s="86"/>
      <c r="AG87" s="86"/>
      <c r="AH87" s="86"/>
      <c r="AI87" s="86"/>
      <c r="AJ87" s="86"/>
      <c r="AK87" s="86"/>
      <c r="AL87" s="88"/>
      <c r="AM87" s="85"/>
      <c r="AN87" s="85"/>
    </row>
    <row r="88" spans="1:40">
      <c r="A88" s="79"/>
      <c r="B88" s="79"/>
      <c r="C88" s="79"/>
      <c r="D88" s="79"/>
      <c r="E88" s="79"/>
      <c r="F88" s="79"/>
      <c r="G88" s="79"/>
      <c r="H88" s="79"/>
      <c r="I88" s="79"/>
      <c r="J88" s="79"/>
      <c r="K88" s="79"/>
      <c r="L88" s="80" t="s">
        <v>736</v>
      </c>
      <c r="M88" s="79"/>
      <c r="N88" s="79"/>
      <c r="O88" s="79"/>
      <c r="P88" s="79"/>
      <c r="Q88" s="79"/>
      <c r="R88" s="79"/>
      <c r="S88" s="81"/>
      <c r="T88" s="86"/>
      <c r="U88" s="86"/>
      <c r="V88" s="79"/>
      <c r="W88" s="86"/>
      <c r="X88" s="86"/>
      <c r="Y88" s="86"/>
      <c r="Z88" s="84"/>
      <c r="AA88" s="86"/>
      <c r="AB88" s="86"/>
      <c r="AC88" s="86"/>
      <c r="AD88" s="86"/>
      <c r="AE88" s="86"/>
      <c r="AF88" s="86"/>
      <c r="AG88" s="86"/>
      <c r="AH88" s="86"/>
      <c r="AI88" s="86"/>
      <c r="AJ88" s="86"/>
      <c r="AK88" s="86"/>
      <c r="AL88" s="88"/>
      <c r="AM88" s="85"/>
      <c r="AN88" s="85"/>
    </row>
    <row r="89" spans="1:40">
      <c r="A89" s="79"/>
      <c r="B89" s="79"/>
      <c r="C89" s="79"/>
      <c r="D89" s="79"/>
      <c r="E89" s="79"/>
      <c r="F89" s="79"/>
      <c r="G89" s="79"/>
      <c r="H89" s="79"/>
      <c r="I89" s="79"/>
      <c r="J89" s="79"/>
      <c r="K89" s="79"/>
      <c r="L89" s="80" t="s">
        <v>737</v>
      </c>
      <c r="M89" s="79"/>
      <c r="N89" s="79"/>
      <c r="O89" s="79"/>
      <c r="P89" s="79"/>
      <c r="Q89" s="79"/>
      <c r="R89" s="79"/>
      <c r="S89" s="81"/>
      <c r="T89" s="86"/>
      <c r="U89" s="86"/>
      <c r="V89" s="79"/>
      <c r="W89" s="86"/>
      <c r="X89" s="86"/>
      <c r="Y89" s="86"/>
      <c r="Z89" s="84"/>
      <c r="AA89" s="86"/>
      <c r="AB89" s="86"/>
      <c r="AC89" s="86"/>
      <c r="AD89" s="86"/>
      <c r="AE89" s="86"/>
      <c r="AF89" s="86"/>
      <c r="AG89" s="86"/>
      <c r="AH89" s="86"/>
      <c r="AI89" s="86"/>
      <c r="AJ89" s="86"/>
      <c r="AK89" s="86"/>
      <c r="AL89" s="88"/>
      <c r="AM89" s="85"/>
      <c r="AN89" s="85"/>
    </row>
    <row r="90" spans="1:40">
      <c r="A90" s="79"/>
      <c r="B90" s="79"/>
      <c r="C90" s="79"/>
      <c r="D90" s="79"/>
      <c r="E90" s="79"/>
      <c r="F90" s="79"/>
      <c r="G90" s="79"/>
      <c r="H90" s="79"/>
      <c r="I90" s="79"/>
      <c r="J90" s="79"/>
      <c r="K90" s="79"/>
      <c r="L90" s="80" t="s">
        <v>738</v>
      </c>
      <c r="M90" s="79"/>
      <c r="N90" s="79"/>
      <c r="O90" s="79"/>
      <c r="P90" s="79"/>
      <c r="Q90" s="79"/>
      <c r="R90" s="79"/>
      <c r="S90" s="81"/>
      <c r="T90" s="86"/>
      <c r="U90" s="86"/>
      <c r="V90" s="79"/>
      <c r="W90" s="86"/>
      <c r="X90" s="86"/>
      <c r="Y90" s="86"/>
      <c r="Z90" s="84"/>
      <c r="AA90" s="86"/>
      <c r="AB90" s="86"/>
      <c r="AC90" s="86"/>
      <c r="AD90" s="86"/>
      <c r="AE90" s="86"/>
      <c r="AF90" s="86"/>
      <c r="AG90" s="86"/>
      <c r="AH90" s="86"/>
      <c r="AI90" s="86"/>
      <c r="AJ90" s="86"/>
      <c r="AK90" s="86"/>
      <c r="AL90" s="88"/>
      <c r="AM90" s="85"/>
      <c r="AN90" s="85"/>
    </row>
    <row r="91" spans="1:40">
      <c r="A91" s="79"/>
      <c r="B91" s="79"/>
      <c r="C91" s="79"/>
      <c r="D91" s="79"/>
      <c r="E91" s="79"/>
      <c r="F91" s="79"/>
      <c r="G91" s="79"/>
      <c r="H91" s="79"/>
      <c r="I91" s="79"/>
      <c r="J91" s="79"/>
      <c r="K91" s="79"/>
      <c r="L91" s="80" t="s">
        <v>739</v>
      </c>
      <c r="M91" s="79"/>
      <c r="N91" s="79"/>
      <c r="O91" s="79"/>
      <c r="P91" s="79"/>
      <c r="Q91" s="79"/>
      <c r="R91" s="79"/>
      <c r="S91" s="81"/>
      <c r="T91" s="86"/>
      <c r="U91" s="86"/>
      <c r="V91" s="86"/>
      <c r="W91" s="86"/>
      <c r="X91" s="86"/>
      <c r="Y91" s="86"/>
      <c r="Z91" s="86"/>
      <c r="AA91" s="86"/>
      <c r="AB91" s="86"/>
      <c r="AC91" s="86"/>
      <c r="AD91" s="86"/>
      <c r="AE91" s="86"/>
      <c r="AF91" s="86"/>
      <c r="AG91" s="86"/>
      <c r="AH91" s="86"/>
      <c r="AI91" s="86"/>
      <c r="AJ91" s="86"/>
      <c r="AK91" s="86"/>
      <c r="AL91" s="88"/>
      <c r="AM91" s="85"/>
      <c r="AN91" s="85"/>
    </row>
    <row r="92" spans="1:40">
      <c r="A92" s="79"/>
      <c r="B92" s="79"/>
      <c r="C92" s="79"/>
      <c r="D92" s="79"/>
      <c r="E92" s="79"/>
      <c r="F92" s="79"/>
      <c r="G92" s="79"/>
      <c r="H92" s="79"/>
      <c r="I92" s="79"/>
      <c r="J92" s="79"/>
      <c r="K92" s="79"/>
      <c r="L92" s="80" t="s">
        <v>740</v>
      </c>
      <c r="M92" s="79"/>
      <c r="N92" s="79"/>
      <c r="O92" s="79"/>
      <c r="P92" s="79"/>
      <c r="Q92" s="79"/>
      <c r="R92" s="79"/>
      <c r="S92" s="81"/>
      <c r="T92" s="86"/>
      <c r="U92" s="86"/>
      <c r="V92" s="86"/>
      <c r="W92" s="86"/>
      <c r="X92" s="86"/>
      <c r="Y92" s="86"/>
      <c r="Z92" s="86"/>
      <c r="AA92" s="86"/>
      <c r="AB92" s="86"/>
      <c r="AC92" s="86"/>
      <c r="AD92" s="86"/>
      <c r="AE92" s="86"/>
      <c r="AF92" s="86"/>
      <c r="AG92" s="86"/>
      <c r="AH92" s="86"/>
      <c r="AI92" s="86"/>
      <c r="AJ92" s="86"/>
      <c r="AK92" s="86"/>
      <c r="AL92" s="88"/>
      <c r="AM92" s="85"/>
      <c r="AN92" s="85"/>
    </row>
    <row r="93" spans="1:40">
      <c r="A93" s="79"/>
      <c r="B93" s="79"/>
      <c r="C93" s="79"/>
      <c r="D93" s="79"/>
      <c r="E93" s="79"/>
      <c r="F93" s="79"/>
      <c r="G93" s="79"/>
      <c r="H93" s="79"/>
      <c r="I93" s="79"/>
      <c r="J93" s="79"/>
      <c r="K93" s="79"/>
      <c r="L93" s="80" t="s">
        <v>741</v>
      </c>
      <c r="M93" s="79"/>
      <c r="N93" s="79"/>
      <c r="O93" s="79"/>
      <c r="P93" s="79"/>
      <c r="Q93" s="79"/>
      <c r="R93" s="79"/>
      <c r="S93" s="81"/>
      <c r="T93" s="86"/>
      <c r="U93" s="86"/>
      <c r="V93" s="86"/>
      <c r="W93" s="86"/>
      <c r="X93" s="86"/>
      <c r="Y93" s="86"/>
      <c r="Z93" s="86"/>
      <c r="AA93" s="86"/>
      <c r="AB93" s="86"/>
      <c r="AC93" s="86"/>
      <c r="AD93" s="86"/>
      <c r="AE93" s="86"/>
      <c r="AF93" s="86"/>
      <c r="AG93" s="86"/>
      <c r="AH93" s="86"/>
      <c r="AI93" s="86"/>
      <c r="AJ93" s="86"/>
      <c r="AK93" s="86"/>
      <c r="AL93" s="88"/>
      <c r="AM93" s="85"/>
      <c r="AN93" s="85"/>
    </row>
    <row r="94" spans="1:40">
      <c r="A94" s="79"/>
      <c r="B94" s="79"/>
      <c r="C94" s="79"/>
      <c r="D94" s="79"/>
      <c r="E94" s="79"/>
      <c r="F94" s="79"/>
      <c r="G94" s="79"/>
      <c r="H94" s="79"/>
      <c r="I94" s="79"/>
      <c r="J94" s="79"/>
      <c r="K94" s="79"/>
      <c r="L94" s="80" t="s">
        <v>742</v>
      </c>
      <c r="M94" s="79"/>
      <c r="N94" s="79"/>
      <c r="O94" s="79"/>
      <c r="P94" s="79"/>
      <c r="Q94" s="79"/>
      <c r="R94" s="79"/>
      <c r="S94" s="81"/>
      <c r="T94" s="86"/>
      <c r="U94" s="86"/>
      <c r="V94" s="86"/>
      <c r="W94" s="86"/>
      <c r="X94" s="86"/>
      <c r="Y94" s="86"/>
      <c r="Z94" s="86"/>
      <c r="AA94" s="86"/>
      <c r="AB94" s="86"/>
      <c r="AC94" s="86"/>
      <c r="AD94" s="86"/>
      <c r="AE94" s="86"/>
      <c r="AF94" s="86"/>
      <c r="AG94" s="86"/>
      <c r="AH94" s="86"/>
      <c r="AI94" s="86"/>
      <c r="AJ94" s="86"/>
      <c r="AK94" s="86"/>
      <c r="AL94" s="88"/>
      <c r="AM94" s="85"/>
      <c r="AN94" s="85"/>
    </row>
    <row r="95" spans="1:40">
      <c r="A95" s="79"/>
      <c r="B95" s="79"/>
      <c r="C95" s="79"/>
      <c r="D95" s="79"/>
      <c r="E95" s="79"/>
      <c r="F95" s="79"/>
      <c r="G95" s="79"/>
      <c r="H95" s="79"/>
      <c r="I95" s="79"/>
      <c r="J95" s="79"/>
      <c r="K95" s="79"/>
      <c r="L95" s="80" t="s">
        <v>743</v>
      </c>
      <c r="M95" s="79"/>
      <c r="N95" s="79"/>
      <c r="O95" s="79"/>
      <c r="P95" s="79"/>
      <c r="Q95" s="79"/>
      <c r="R95" s="79"/>
      <c r="S95" s="81"/>
      <c r="T95" s="86"/>
      <c r="U95" s="86"/>
      <c r="V95" s="86"/>
      <c r="W95" s="86"/>
      <c r="X95" s="86"/>
      <c r="Y95" s="86"/>
      <c r="Z95" s="86"/>
      <c r="AA95" s="86"/>
      <c r="AB95" s="86"/>
      <c r="AC95" s="86"/>
      <c r="AD95" s="86"/>
      <c r="AE95" s="86"/>
      <c r="AF95" s="86"/>
      <c r="AG95" s="86"/>
      <c r="AH95" s="86"/>
      <c r="AI95" s="86"/>
      <c r="AJ95" s="86"/>
      <c r="AK95" s="86"/>
      <c r="AL95" s="88"/>
      <c r="AM95" s="85"/>
      <c r="AN95" s="85"/>
    </row>
    <row r="96" spans="1:40">
      <c r="A96" s="79"/>
      <c r="B96" s="79"/>
      <c r="C96" s="79"/>
      <c r="D96" s="79"/>
      <c r="E96" s="79"/>
      <c r="F96" s="79"/>
      <c r="G96" s="79"/>
      <c r="H96" s="79"/>
      <c r="I96" s="79"/>
      <c r="J96" s="79"/>
      <c r="K96" s="79"/>
      <c r="L96" s="80" t="s">
        <v>744</v>
      </c>
      <c r="M96" s="79"/>
      <c r="N96" s="79"/>
      <c r="O96" s="79"/>
      <c r="P96" s="79"/>
      <c r="Q96" s="79"/>
      <c r="R96" s="79"/>
      <c r="S96" s="81"/>
      <c r="T96" s="86"/>
      <c r="U96" s="86"/>
      <c r="V96" s="86"/>
      <c r="W96" s="86"/>
      <c r="X96" s="86"/>
      <c r="Y96" s="86"/>
      <c r="Z96" s="86"/>
      <c r="AA96" s="86"/>
      <c r="AB96" s="86"/>
      <c r="AC96" s="86"/>
      <c r="AD96" s="86"/>
      <c r="AE96" s="86"/>
      <c r="AF96" s="86"/>
      <c r="AG96" s="86"/>
      <c r="AH96" s="86"/>
      <c r="AI96" s="86"/>
      <c r="AJ96" s="86"/>
      <c r="AK96" s="86"/>
      <c r="AL96" s="88"/>
      <c r="AM96" s="85"/>
      <c r="AN96" s="85"/>
    </row>
    <row r="97" spans="1:40">
      <c r="A97" s="79"/>
      <c r="B97" s="79"/>
      <c r="C97" s="79"/>
      <c r="D97" s="79"/>
      <c r="E97" s="79"/>
      <c r="F97" s="79"/>
      <c r="G97" s="79"/>
      <c r="H97" s="79"/>
      <c r="I97" s="79"/>
      <c r="J97" s="79"/>
      <c r="K97" s="79"/>
      <c r="L97" s="80" t="s">
        <v>745</v>
      </c>
      <c r="M97" s="79"/>
      <c r="N97" s="79"/>
      <c r="O97" s="79"/>
      <c r="P97" s="79"/>
      <c r="Q97" s="79"/>
      <c r="R97" s="79"/>
      <c r="S97" s="81"/>
      <c r="T97" s="86"/>
      <c r="U97" s="86"/>
      <c r="V97" s="86"/>
      <c r="W97" s="86"/>
      <c r="X97" s="86"/>
      <c r="Y97" s="86"/>
      <c r="Z97" s="86"/>
      <c r="AA97" s="86"/>
      <c r="AB97" s="86"/>
      <c r="AC97" s="86"/>
      <c r="AD97" s="86"/>
      <c r="AE97" s="86"/>
      <c r="AF97" s="86"/>
      <c r="AG97" s="86"/>
      <c r="AH97" s="86"/>
      <c r="AI97" s="86"/>
      <c r="AJ97" s="86"/>
      <c r="AK97" s="86"/>
      <c r="AL97" s="88"/>
      <c r="AM97" s="85"/>
      <c r="AN97" s="85"/>
    </row>
    <row r="98" spans="1:40">
      <c r="A98" s="79"/>
      <c r="B98" s="79"/>
      <c r="C98" s="79"/>
      <c r="D98" s="79"/>
      <c r="E98" s="79"/>
      <c r="F98" s="79"/>
      <c r="G98" s="79"/>
      <c r="H98" s="79"/>
      <c r="I98" s="79"/>
      <c r="J98" s="79"/>
      <c r="K98" s="79"/>
      <c r="L98" s="80" t="s">
        <v>746</v>
      </c>
      <c r="M98" s="79"/>
      <c r="N98" s="79"/>
      <c r="O98" s="79"/>
      <c r="P98" s="79"/>
      <c r="Q98" s="79"/>
      <c r="R98" s="79"/>
      <c r="S98" s="81"/>
      <c r="T98" s="86"/>
      <c r="U98" s="86"/>
      <c r="V98" s="86"/>
      <c r="W98" s="86"/>
      <c r="X98" s="86"/>
      <c r="Y98" s="86"/>
      <c r="Z98" s="86"/>
      <c r="AA98" s="86"/>
      <c r="AB98" s="86"/>
      <c r="AC98" s="86"/>
      <c r="AD98" s="86"/>
      <c r="AE98" s="86"/>
      <c r="AF98" s="86"/>
      <c r="AG98" s="86"/>
      <c r="AH98" s="86"/>
      <c r="AI98" s="86"/>
      <c r="AJ98" s="86"/>
      <c r="AK98" s="86"/>
      <c r="AL98" s="88"/>
      <c r="AM98" s="85"/>
      <c r="AN98" s="85"/>
    </row>
    <row r="99" spans="1:40">
      <c r="A99" s="79"/>
      <c r="B99" s="79"/>
      <c r="C99" s="79"/>
      <c r="D99" s="79"/>
      <c r="E99" s="79"/>
      <c r="F99" s="79"/>
      <c r="G99" s="79"/>
      <c r="H99" s="79"/>
      <c r="I99" s="79"/>
      <c r="J99" s="79"/>
      <c r="K99" s="79"/>
      <c r="L99" s="80" t="s">
        <v>747</v>
      </c>
      <c r="M99" s="79"/>
      <c r="N99" s="79"/>
      <c r="O99" s="79"/>
      <c r="P99" s="79"/>
      <c r="Q99" s="79"/>
      <c r="R99" s="79"/>
      <c r="S99" s="81"/>
      <c r="T99" s="86"/>
      <c r="U99" s="86"/>
      <c r="V99" s="86"/>
      <c r="W99" s="86"/>
      <c r="X99" s="86"/>
      <c r="Y99" s="86"/>
      <c r="Z99" s="86"/>
      <c r="AA99" s="86"/>
      <c r="AB99" s="86"/>
      <c r="AC99" s="86"/>
      <c r="AD99" s="86"/>
      <c r="AE99" s="86"/>
      <c r="AF99" s="86"/>
      <c r="AG99" s="86"/>
      <c r="AH99" s="86"/>
      <c r="AI99" s="86"/>
      <c r="AJ99" s="86"/>
      <c r="AK99" s="86"/>
      <c r="AL99" s="88"/>
      <c r="AM99" s="85"/>
      <c r="AN99" s="85"/>
    </row>
    <row r="100" spans="1:40">
      <c r="A100" s="79"/>
      <c r="B100" s="79"/>
      <c r="C100" s="79"/>
      <c r="D100" s="79"/>
      <c r="E100" s="79"/>
      <c r="F100" s="79"/>
      <c r="G100" s="79"/>
      <c r="H100" s="79"/>
      <c r="I100" s="79"/>
      <c r="J100" s="79"/>
      <c r="K100" s="79"/>
      <c r="L100" s="80" t="s">
        <v>748</v>
      </c>
      <c r="M100" s="79"/>
      <c r="N100" s="79"/>
      <c r="O100" s="79"/>
      <c r="P100" s="79"/>
      <c r="Q100" s="79"/>
      <c r="R100" s="79"/>
      <c r="S100" s="81"/>
      <c r="T100" s="86"/>
      <c r="U100" s="86"/>
      <c r="V100" s="86"/>
      <c r="W100" s="86"/>
      <c r="X100" s="86"/>
      <c r="Y100" s="86"/>
      <c r="Z100" s="86"/>
      <c r="AA100" s="86"/>
      <c r="AB100" s="86"/>
      <c r="AC100" s="86"/>
      <c r="AD100" s="86"/>
      <c r="AE100" s="86"/>
      <c r="AF100" s="86"/>
      <c r="AG100" s="86"/>
      <c r="AH100" s="86"/>
      <c r="AI100" s="86"/>
      <c r="AJ100" s="86"/>
      <c r="AK100" s="86"/>
      <c r="AL100" s="88"/>
      <c r="AM100" s="85"/>
      <c r="AN100" s="85"/>
    </row>
    <row r="101" spans="1:40">
      <c r="A101" s="79"/>
      <c r="B101" s="79"/>
      <c r="C101" s="79"/>
      <c r="D101" s="79"/>
      <c r="E101" s="79"/>
      <c r="F101" s="79"/>
      <c r="G101" s="79"/>
      <c r="H101" s="79"/>
      <c r="I101" s="79"/>
      <c r="J101" s="79"/>
      <c r="K101" s="79"/>
      <c r="L101" s="80" t="s">
        <v>749</v>
      </c>
      <c r="M101" s="79"/>
      <c r="N101" s="79"/>
      <c r="O101" s="79"/>
      <c r="P101" s="79"/>
      <c r="Q101" s="79"/>
      <c r="R101" s="79"/>
      <c r="S101" s="81"/>
      <c r="T101" s="86"/>
      <c r="U101" s="86"/>
      <c r="V101" s="86"/>
      <c r="W101" s="86"/>
      <c r="X101" s="86"/>
      <c r="Y101" s="86"/>
      <c r="Z101" s="86"/>
      <c r="AA101" s="86"/>
      <c r="AB101" s="86"/>
      <c r="AC101" s="86"/>
      <c r="AD101" s="86"/>
      <c r="AE101" s="86"/>
      <c r="AF101" s="86"/>
      <c r="AG101" s="86"/>
      <c r="AH101" s="86"/>
      <c r="AI101" s="86"/>
      <c r="AJ101" s="86"/>
      <c r="AK101" s="86"/>
      <c r="AL101" s="88"/>
      <c r="AM101" s="85"/>
      <c r="AN101" s="85"/>
    </row>
    <row r="102" spans="1:40">
      <c r="A102" s="79"/>
      <c r="B102" s="79"/>
      <c r="C102" s="79"/>
      <c r="D102" s="79"/>
      <c r="E102" s="79"/>
      <c r="F102" s="79"/>
      <c r="G102" s="79"/>
      <c r="H102" s="79"/>
      <c r="I102" s="79"/>
      <c r="J102" s="79"/>
      <c r="K102" s="79"/>
      <c r="L102" s="80" t="s">
        <v>750</v>
      </c>
      <c r="M102" s="79"/>
      <c r="N102" s="79"/>
      <c r="O102" s="79"/>
      <c r="P102" s="79"/>
      <c r="Q102" s="79"/>
      <c r="R102" s="79"/>
      <c r="S102" s="81"/>
      <c r="T102" s="86"/>
      <c r="U102" s="86"/>
      <c r="V102" s="86"/>
      <c r="W102" s="86"/>
      <c r="X102" s="86"/>
      <c r="Y102" s="86"/>
      <c r="Z102" s="86"/>
      <c r="AA102" s="86"/>
      <c r="AB102" s="86"/>
      <c r="AC102" s="86"/>
      <c r="AD102" s="86"/>
      <c r="AE102" s="86"/>
      <c r="AF102" s="86"/>
      <c r="AG102" s="86"/>
      <c r="AH102" s="86"/>
      <c r="AI102" s="86"/>
      <c r="AJ102" s="86"/>
      <c r="AK102" s="86"/>
      <c r="AL102" s="88"/>
      <c r="AM102" s="85"/>
      <c r="AN102" s="85"/>
    </row>
    <row r="103" spans="1:40">
      <c r="A103" s="79"/>
      <c r="B103" s="79"/>
      <c r="C103" s="79"/>
      <c r="D103" s="79"/>
      <c r="E103" s="79"/>
      <c r="F103" s="79"/>
      <c r="G103" s="79"/>
      <c r="H103" s="79"/>
      <c r="I103" s="79"/>
      <c r="J103" s="79"/>
      <c r="K103" s="79"/>
      <c r="L103" s="80" t="s">
        <v>751</v>
      </c>
      <c r="M103" s="79"/>
      <c r="N103" s="79"/>
      <c r="O103" s="79"/>
      <c r="P103" s="79"/>
      <c r="Q103" s="79"/>
      <c r="R103" s="79"/>
      <c r="S103" s="81"/>
      <c r="T103" s="86"/>
      <c r="U103" s="86"/>
      <c r="V103" s="86"/>
      <c r="W103" s="86"/>
      <c r="X103" s="86"/>
      <c r="Y103" s="86"/>
      <c r="Z103" s="86"/>
      <c r="AA103" s="86"/>
      <c r="AB103" s="86"/>
      <c r="AC103" s="86"/>
      <c r="AD103" s="86"/>
      <c r="AE103" s="86"/>
      <c r="AF103" s="86"/>
      <c r="AG103" s="86"/>
      <c r="AH103" s="86"/>
      <c r="AI103" s="86"/>
      <c r="AJ103" s="86"/>
      <c r="AK103" s="86"/>
      <c r="AL103" s="88"/>
      <c r="AM103" s="85"/>
      <c r="AN103" s="85"/>
    </row>
    <row r="104" spans="1:40">
      <c r="A104" s="79"/>
      <c r="B104" s="79"/>
      <c r="C104" s="79"/>
      <c r="D104" s="79"/>
      <c r="E104" s="79"/>
      <c r="F104" s="79"/>
      <c r="G104" s="79"/>
      <c r="H104" s="79"/>
      <c r="I104" s="79"/>
      <c r="J104" s="79"/>
      <c r="K104" s="79"/>
      <c r="L104" s="80" t="s">
        <v>752</v>
      </c>
      <c r="M104" s="79"/>
      <c r="N104" s="79"/>
      <c r="O104" s="79"/>
      <c r="P104" s="79"/>
      <c r="Q104" s="79"/>
      <c r="R104" s="79"/>
      <c r="S104" s="81"/>
      <c r="T104" s="86"/>
      <c r="U104" s="86"/>
      <c r="V104" s="86"/>
      <c r="W104" s="86"/>
      <c r="X104" s="86"/>
      <c r="Y104" s="86"/>
      <c r="Z104" s="86"/>
      <c r="AA104" s="86"/>
      <c r="AB104" s="86"/>
      <c r="AC104" s="86"/>
      <c r="AD104" s="86"/>
      <c r="AE104" s="86"/>
      <c r="AF104" s="86"/>
      <c r="AG104" s="86"/>
      <c r="AH104" s="86"/>
      <c r="AI104" s="86"/>
      <c r="AJ104" s="86"/>
      <c r="AK104" s="86"/>
      <c r="AL104" s="88"/>
      <c r="AM104" s="85"/>
      <c r="AN104" s="85"/>
    </row>
    <row r="105" spans="1:40">
      <c r="A105" s="79"/>
      <c r="B105" s="79"/>
      <c r="C105" s="79"/>
      <c r="D105" s="79"/>
      <c r="E105" s="79"/>
      <c r="F105" s="79"/>
      <c r="G105" s="79"/>
      <c r="H105" s="79"/>
      <c r="I105" s="79"/>
      <c r="J105" s="79"/>
      <c r="K105" s="79"/>
      <c r="L105" s="80" t="s">
        <v>753</v>
      </c>
      <c r="M105" s="79"/>
      <c r="N105" s="79"/>
      <c r="O105" s="79"/>
      <c r="P105" s="79"/>
      <c r="Q105" s="79"/>
      <c r="R105" s="79"/>
      <c r="S105" s="81"/>
      <c r="T105" s="86"/>
      <c r="U105" s="86"/>
      <c r="V105" s="86"/>
      <c r="W105" s="86"/>
      <c r="X105" s="86"/>
      <c r="Y105" s="86"/>
      <c r="Z105" s="86"/>
      <c r="AA105" s="86"/>
      <c r="AB105" s="86"/>
      <c r="AC105" s="86"/>
      <c r="AD105" s="86"/>
      <c r="AE105" s="86"/>
      <c r="AF105" s="86"/>
      <c r="AG105" s="86"/>
      <c r="AH105" s="86"/>
      <c r="AI105" s="86"/>
      <c r="AJ105" s="86"/>
      <c r="AK105" s="86"/>
      <c r="AL105" s="88"/>
      <c r="AM105" s="85"/>
      <c r="AN105" s="85"/>
    </row>
    <row r="106" spans="1:40">
      <c r="A106" s="79"/>
      <c r="B106" s="79"/>
      <c r="C106" s="79"/>
      <c r="D106" s="79"/>
      <c r="E106" s="79"/>
      <c r="F106" s="79"/>
      <c r="G106" s="79"/>
      <c r="H106" s="79"/>
      <c r="I106" s="79"/>
      <c r="J106" s="79"/>
      <c r="K106" s="79"/>
      <c r="L106" s="80" t="s">
        <v>754</v>
      </c>
      <c r="M106" s="79"/>
      <c r="N106" s="79"/>
      <c r="O106" s="79"/>
      <c r="P106" s="79"/>
      <c r="Q106" s="79"/>
      <c r="R106" s="79"/>
      <c r="S106" s="81"/>
      <c r="T106" s="86"/>
      <c r="U106" s="86"/>
      <c r="V106" s="86"/>
      <c r="W106" s="86"/>
      <c r="X106" s="86"/>
      <c r="Y106" s="86"/>
      <c r="Z106" s="86"/>
      <c r="AA106" s="86"/>
      <c r="AB106" s="86"/>
      <c r="AC106" s="86"/>
      <c r="AD106" s="86"/>
      <c r="AE106" s="86"/>
      <c r="AF106" s="86"/>
      <c r="AG106" s="86"/>
      <c r="AH106" s="86"/>
      <c r="AI106" s="86"/>
      <c r="AJ106" s="86"/>
      <c r="AK106" s="86"/>
      <c r="AL106" s="88"/>
      <c r="AM106" s="85"/>
      <c r="AN106" s="85"/>
    </row>
    <row r="107" spans="1:40">
      <c r="A107" s="79"/>
      <c r="B107" s="79"/>
      <c r="C107" s="79"/>
      <c r="D107" s="79"/>
      <c r="E107" s="79"/>
      <c r="F107" s="79"/>
      <c r="G107" s="79"/>
      <c r="H107" s="79"/>
      <c r="I107" s="79"/>
      <c r="J107" s="79"/>
      <c r="K107" s="79"/>
      <c r="L107" s="80" t="s">
        <v>755</v>
      </c>
      <c r="M107" s="79"/>
      <c r="N107" s="79"/>
      <c r="O107" s="79"/>
      <c r="P107" s="79"/>
      <c r="Q107" s="79"/>
      <c r="R107" s="79"/>
      <c r="S107" s="81"/>
      <c r="T107" s="86"/>
      <c r="U107" s="86"/>
      <c r="V107" s="86"/>
      <c r="W107" s="86"/>
      <c r="X107" s="86"/>
      <c r="Y107" s="86"/>
      <c r="Z107" s="86"/>
      <c r="AA107" s="86"/>
      <c r="AB107" s="86"/>
      <c r="AC107" s="86"/>
      <c r="AD107" s="86"/>
      <c r="AE107" s="86"/>
      <c r="AF107" s="86"/>
      <c r="AG107" s="86"/>
      <c r="AH107" s="86"/>
      <c r="AI107" s="86"/>
      <c r="AJ107" s="86"/>
      <c r="AK107" s="86"/>
      <c r="AL107" s="88"/>
      <c r="AM107" s="85"/>
      <c r="AN107" s="85"/>
    </row>
    <row r="108" spans="1:40">
      <c r="A108" s="79"/>
      <c r="B108" s="79"/>
      <c r="C108" s="79"/>
      <c r="D108" s="79"/>
      <c r="E108" s="79"/>
      <c r="F108" s="79"/>
      <c r="G108" s="79"/>
      <c r="H108" s="79"/>
      <c r="I108" s="79"/>
      <c r="J108" s="79"/>
      <c r="K108" s="79"/>
      <c r="L108" s="80" t="s">
        <v>756</v>
      </c>
      <c r="M108" s="79"/>
      <c r="N108" s="79"/>
      <c r="O108" s="79"/>
      <c r="P108" s="79"/>
      <c r="Q108" s="79"/>
      <c r="R108" s="79"/>
      <c r="S108" s="81"/>
      <c r="T108" s="86"/>
      <c r="U108" s="86"/>
      <c r="V108" s="86"/>
      <c r="W108" s="86"/>
      <c r="X108" s="86"/>
      <c r="Y108" s="86"/>
      <c r="Z108" s="86"/>
      <c r="AA108" s="86"/>
      <c r="AB108" s="86"/>
      <c r="AC108" s="86"/>
      <c r="AD108" s="86"/>
      <c r="AE108" s="86"/>
      <c r="AF108" s="86"/>
      <c r="AG108" s="86"/>
      <c r="AH108" s="86"/>
      <c r="AI108" s="86"/>
      <c r="AJ108" s="86"/>
      <c r="AK108" s="86"/>
      <c r="AL108" s="88"/>
      <c r="AM108" s="85"/>
      <c r="AN108" s="85"/>
    </row>
    <row r="109" spans="1:40">
      <c r="A109" s="79"/>
      <c r="B109" s="79"/>
      <c r="C109" s="79"/>
      <c r="D109" s="79"/>
      <c r="E109" s="79"/>
      <c r="F109" s="79"/>
      <c r="G109" s="79"/>
      <c r="H109" s="79"/>
      <c r="I109" s="79"/>
      <c r="J109" s="79"/>
      <c r="K109" s="79"/>
      <c r="L109" s="80" t="s">
        <v>757</v>
      </c>
      <c r="M109" s="79"/>
      <c r="N109" s="79"/>
      <c r="O109" s="79"/>
      <c r="P109" s="79"/>
      <c r="Q109" s="79"/>
      <c r="R109" s="79"/>
      <c r="S109" s="81"/>
      <c r="T109" s="86"/>
      <c r="U109" s="86"/>
      <c r="V109" s="86"/>
      <c r="W109" s="86"/>
      <c r="X109" s="86"/>
      <c r="Y109" s="86"/>
      <c r="Z109" s="86"/>
      <c r="AA109" s="86"/>
      <c r="AB109" s="86"/>
      <c r="AC109" s="86"/>
      <c r="AD109" s="86"/>
      <c r="AE109" s="86"/>
      <c r="AF109" s="86"/>
      <c r="AG109" s="86"/>
      <c r="AH109" s="86"/>
      <c r="AI109" s="86"/>
      <c r="AJ109" s="86"/>
      <c r="AK109" s="86"/>
      <c r="AL109" s="88"/>
      <c r="AM109" s="85"/>
      <c r="AN109" s="85"/>
    </row>
    <row r="110" spans="1:40">
      <c r="A110" s="79"/>
      <c r="B110" s="79"/>
      <c r="C110" s="79"/>
      <c r="D110" s="79"/>
      <c r="E110" s="79"/>
      <c r="F110" s="79"/>
      <c r="G110" s="79"/>
      <c r="H110" s="79"/>
      <c r="I110" s="79"/>
      <c r="J110" s="79"/>
      <c r="K110" s="79"/>
      <c r="L110" s="79" t="s">
        <v>758</v>
      </c>
      <c r="M110" s="79"/>
      <c r="N110" s="79"/>
      <c r="O110" s="79"/>
      <c r="P110" s="79"/>
      <c r="Q110" s="79"/>
      <c r="R110" s="79"/>
      <c r="S110" s="81"/>
      <c r="T110" s="86"/>
      <c r="U110" s="86"/>
      <c r="V110" s="86"/>
      <c r="W110" s="86"/>
      <c r="X110" s="86"/>
      <c r="Y110" s="86"/>
      <c r="Z110" s="86"/>
      <c r="AA110" s="86"/>
      <c r="AB110" s="86"/>
      <c r="AC110" s="86"/>
      <c r="AD110" s="86"/>
      <c r="AE110" s="86"/>
      <c r="AF110" s="86"/>
      <c r="AG110" s="86"/>
      <c r="AH110" s="86"/>
      <c r="AI110" s="86"/>
      <c r="AJ110" s="86"/>
      <c r="AK110" s="86"/>
      <c r="AL110" s="88"/>
      <c r="AM110" s="85"/>
      <c r="AN110" s="85"/>
    </row>
    <row r="111" spans="1:40">
      <c r="A111" s="79"/>
      <c r="B111" s="79"/>
      <c r="C111" s="79"/>
      <c r="D111" s="79"/>
      <c r="E111" s="79"/>
      <c r="F111" s="79"/>
      <c r="G111" s="79"/>
      <c r="H111" s="79"/>
      <c r="I111" s="79"/>
      <c r="J111" s="79"/>
      <c r="K111" s="79"/>
      <c r="L111" s="80" t="s">
        <v>759</v>
      </c>
      <c r="M111" s="79"/>
      <c r="N111" s="79"/>
      <c r="O111" s="79"/>
      <c r="P111" s="79"/>
      <c r="Q111" s="79"/>
      <c r="R111" s="79"/>
      <c r="S111" s="81"/>
      <c r="T111" s="86"/>
      <c r="U111" s="86"/>
      <c r="V111" s="86"/>
      <c r="W111" s="86"/>
      <c r="X111" s="86"/>
      <c r="Y111" s="86"/>
      <c r="Z111" s="86"/>
      <c r="AA111" s="86"/>
      <c r="AB111" s="86"/>
      <c r="AC111" s="86"/>
      <c r="AD111" s="86"/>
      <c r="AE111" s="86"/>
      <c r="AF111" s="86"/>
      <c r="AG111" s="86"/>
      <c r="AH111" s="86"/>
      <c r="AI111" s="86"/>
      <c r="AJ111" s="86"/>
      <c r="AK111" s="86"/>
      <c r="AL111" s="88"/>
      <c r="AM111" s="85"/>
      <c r="AN111" s="85"/>
    </row>
    <row r="112" spans="1:40">
      <c r="A112" s="79"/>
      <c r="B112" s="79"/>
      <c r="C112" s="79"/>
      <c r="D112" s="79"/>
      <c r="E112" s="79"/>
      <c r="F112" s="79"/>
      <c r="G112" s="79"/>
      <c r="H112" s="79"/>
      <c r="I112" s="79"/>
      <c r="J112" s="79"/>
      <c r="K112" s="79"/>
      <c r="L112" s="80" t="s">
        <v>760</v>
      </c>
      <c r="M112" s="79"/>
      <c r="N112" s="79"/>
      <c r="O112" s="79"/>
      <c r="P112" s="79"/>
      <c r="Q112" s="79"/>
      <c r="R112" s="79"/>
      <c r="S112" s="81"/>
      <c r="T112" s="86"/>
      <c r="U112" s="86"/>
      <c r="V112" s="86"/>
      <c r="W112" s="86"/>
      <c r="X112" s="86"/>
      <c r="Y112" s="86"/>
      <c r="Z112" s="86"/>
      <c r="AA112" s="86"/>
      <c r="AB112" s="86"/>
      <c r="AC112" s="86"/>
      <c r="AD112" s="86"/>
      <c r="AE112" s="86"/>
      <c r="AF112" s="86"/>
      <c r="AG112" s="86"/>
      <c r="AH112" s="86"/>
      <c r="AI112" s="86"/>
      <c r="AJ112" s="86"/>
      <c r="AK112" s="86"/>
      <c r="AL112" s="88"/>
      <c r="AM112" s="85"/>
      <c r="AN112" s="85"/>
    </row>
    <row r="113" spans="1:40">
      <c r="A113" s="79"/>
      <c r="B113" s="79"/>
      <c r="C113" s="79"/>
      <c r="D113" s="79"/>
      <c r="E113" s="79"/>
      <c r="F113" s="79"/>
      <c r="G113" s="79"/>
      <c r="H113" s="79"/>
      <c r="I113" s="79"/>
      <c r="J113" s="79"/>
      <c r="K113" s="79"/>
      <c r="L113" s="80" t="s">
        <v>761</v>
      </c>
      <c r="M113" s="79"/>
      <c r="N113" s="79"/>
      <c r="O113" s="79"/>
      <c r="P113" s="79"/>
      <c r="Q113" s="79"/>
      <c r="R113" s="79"/>
      <c r="S113" s="81"/>
      <c r="T113" s="86"/>
      <c r="U113" s="86"/>
      <c r="V113" s="86"/>
      <c r="W113" s="86"/>
      <c r="X113" s="86"/>
      <c r="Y113" s="86"/>
      <c r="Z113" s="86"/>
      <c r="AA113" s="86"/>
      <c r="AB113" s="86"/>
      <c r="AC113" s="86"/>
      <c r="AD113" s="86"/>
      <c r="AE113" s="86"/>
      <c r="AF113" s="86"/>
      <c r="AG113" s="86"/>
      <c r="AH113" s="86"/>
      <c r="AI113" s="86"/>
      <c r="AJ113" s="86"/>
      <c r="AK113" s="86"/>
      <c r="AL113" s="88"/>
      <c r="AM113" s="85"/>
      <c r="AN113" s="85"/>
    </row>
    <row r="114" spans="1:40">
      <c r="A114" s="79"/>
      <c r="B114" s="79"/>
      <c r="C114" s="79"/>
      <c r="D114" s="79"/>
      <c r="E114" s="79"/>
      <c r="F114" s="79"/>
      <c r="G114" s="79"/>
      <c r="H114" s="79"/>
      <c r="I114" s="79"/>
      <c r="J114" s="79"/>
      <c r="K114" s="79"/>
      <c r="L114" s="80" t="s">
        <v>762</v>
      </c>
      <c r="M114" s="79"/>
      <c r="N114" s="79"/>
      <c r="O114" s="79"/>
      <c r="P114" s="79"/>
      <c r="Q114" s="79"/>
      <c r="R114" s="79"/>
      <c r="S114" s="81"/>
      <c r="T114" s="86"/>
      <c r="U114" s="86"/>
      <c r="V114" s="86"/>
      <c r="W114" s="86"/>
      <c r="X114" s="86"/>
      <c r="Y114" s="86"/>
      <c r="Z114" s="86"/>
      <c r="AA114" s="86"/>
      <c r="AB114" s="86"/>
      <c r="AC114" s="86"/>
      <c r="AD114" s="86"/>
      <c r="AE114" s="86"/>
      <c r="AF114" s="86"/>
      <c r="AG114" s="86"/>
      <c r="AH114" s="86"/>
      <c r="AI114" s="86"/>
      <c r="AJ114" s="86"/>
      <c r="AK114" s="86"/>
      <c r="AL114" s="88"/>
      <c r="AM114" s="85"/>
      <c r="AN114" s="85"/>
    </row>
    <row r="115" spans="1:40">
      <c r="A115" s="79"/>
      <c r="B115" s="79"/>
      <c r="C115" s="79"/>
      <c r="D115" s="79"/>
      <c r="E115" s="79"/>
      <c r="F115" s="79"/>
      <c r="G115" s="79"/>
      <c r="H115" s="79"/>
      <c r="I115" s="79"/>
      <c r="J115" s="79"/>
      <c r="K115" s="79"/>
      <c r="L115" s="80" t="s">
        <v>763</v>
      </c>
      <c r="M115" s="79"/>
      <c r="N115" s="79"/>
      <c r="O115" s="79"/>
      <c r="P115" s="79"/>
      <c r="Q115" s="79"/>
      <c r="R115" s="79"/>
      <c r="S115" s="81"/>
      <c r="T115" s="86"/>
      <c r="U115" s="86"/>
      <c r="V115" s="86"/>
      <c r="W115" s="86"/>
      <c r="X115" s="86"/>
      <c r="Y115" s="86"/>
      <c r="Z115" s="86"/>
      <c r="AA115" s="86"/>
      <c r="AB115" s="86"/>
      <c r="AC115" s="86"/>
      <c r="AD115" s="86"/>
      <c r="AE115" s="86"/>
      <c r="AF115" s="86"/>
      <c r="AG115" s="86"/>
      <c r="AH115" s="86"/>
      <c r="AI115" s="86"/>
      <c r="AJ115" s="86"/>
      <c r="AK115" s="86"/>
      <c r="AL115" s="88"/>
      <c r="AM115" s="85"/>
      <c r="AN115" s="85"/>
    </row>
    <row r="116" spans="1:40">
      <c r="A116" s="79"/>
      <c r="B116" s="79"/>
      <c r="C116" s="79"/>
      <c r="D116" s="79"/>
      <c r="E116" s="79"/>
      <c r="F116" s="79"/>
      <c r="G116" s="79"/>
      <c r="H116" s="79"/>
      <c r="I116" s="79"/>
      <c r="J116" s="79"/>
      <c r="K116" s="79"/>
      <c r="L116" s="80" t="s">
        <v>764</v>
      </c>
      <c r="M116" s="79"/>
      <c r="N116" s="79"/>
      <c r="O116" s="79"/>
      <c r="P116" s="79"/>
      <c r="Q116" s="79"/>
      <c r="R116" s="79"/>
      <c r="S116" s="81"/>
      <c r="T116" s="86"/>
      <c r="U116" s="86"/>
      <c r="V116" s="86"/>
      <c r="W116" s="86"/>
      <c r="X116" s="86"/>
      <c r="Y116" s="86"/>
      <c r="Z116" s="86"/>
      <c r="AA116" s="86"/>
      <c r="AB116" s="86"/>
      <c r="AC116" s="86"/>
      <c r="AD116" s="86"/>
      <c r="AE116" s="86"/>
      <c r="AF116" s="86"/>
      <c r="AG116" s="86"/>
      <c r="AH116" s="86"/>
      <c r="AI116" s="86"/>
      <c r="AJ116" s="86"/>
      <c r="AK116" s="86"/>
      <c r="AL116" s="88"/>
      <c r="AM116" s="85"/>
      <c r="AN116" s="85"/>
    </row>
    <row r="117" spans="1:40">
      <c r="A117" s="79"/>
      <c r="B117" s="79"/>
      <c r="C117" s="79"/>
      <c r="D117" s="79"/>
      <c r="E117" s="79"/>
      <c r="F117" s="79"/>
      <c r="G117" s="79"/>
      <c r="H117" s="79"/>
      <c r="I117" s="79"/>
      <c r="J117" s="79"/>
      <c r="K117" s="79"/>
      <c r="L117" s="80" t="s">
        <v>765</v>
      </c>
      <c r="M117" s="79"/>
      <c r="N117" s="79"/>
      <c r="O117" s="79"/>
      <c r="P117" s="79"/>
      <c r="Q117" s="79"/>
      <c r="R117" s="79"/>
      <c r="S117" s="81"/>
      <c r="T117" s="86"/>
      <c r="U117" s="86"/>
      <c r="V117" s="86"/>
      <c r="W117" s="86"/>
      <c r="X117" s="86"/>
      <c r="Y117" s="86"/>
      <c r="Z117" s="86"/>
      <c r="AA117" s="86"/>
      <c r="AB117" s="86"/>
      <c r="AC117" s="86"/>
      <c r="AD117" s="86"/>
      <c r="AE117" s="86"/>
      <c r="AF117" s="86"/>
      <c r="AG117" s="86"/>
      <c r="AH117" s="86"/>
      <c r="AI117" s="86"/>
      <c r="AJ117" s="86"/>
      <c r="AK117" s="86"/>
      <c r="AL117" s="88"/>
      <c r="AM117" s="85"/>
      <c r="AN117" s="85"/>
    </row>
    <row r="118" spans="1:40">
      <c r="A118" s="79"/>
      <c r="B118" s="79"/>
      <c r="C118" s="79"/>
      <c r="D118" s="79"/>
      <c r="E118" s="79"/>
      <c r="F118" s="79"/>
      <c r="G118" s="79"/>
      <c r="H118" s="79"/>
      <c r="I118" s="79"/>
      <c r="J118" s="79"/>
      <c r="K118" s="79"/>
      <c r="L118" s="80" t="s">
        <v>766</v>
      </c>
      <c r="M118" s="79"/>
      <c r="N118" s="79"/>
      <c r="O118" s="79"/>
      <c r="P118" s="79"/>
      <c r="Q118" s="79"/>
      <c r="R118" s="79"/>
      <c r="S118" s="81"/>
      <c r="T118" s="86"/>
      <c r="U118" s="86"/>
      <c r="V118" s="86"/>
      <c r="W118" s="86"/>
      <c r="X118" s="86"/>
      <c r="Y118" s="86"/>
      <c r="Z118" s="86"/>
      <c r="AA118" s="86"/>
      <c r="AB118" s="86"/>
      <c r="AC118" s="86"/>
      <c r="AD118" s="86"/>
      <c r="AE118" s="86"/>
      <c r="AF118" s="86"/>
      <c r="AG118" s="86"/>
      <c r="AH118" s="86"/>
      <c r="AI118" s="86"/>
      <c r="AJ118" s="86"/>
      <c r="AK118" s="86"/>
      <c r="AL118" s="88"/>
      <c r="AM118" s="85"/>
      <c r="AN118" s="85"/>
    </row>
    <row r="119" spans="1:40">
      <c r="A119" s="79"/>
      <c r="B119" s="79"/>
      <c r="C119" s="79"/>
      <c r="D119" s="79"/>
      <c r="E119" s="79"/>
      <c r="F119" s="79"/>
      <c r="G119" s="79"/>
      <c r="H119" s="79"/>
      <c r="I119" s="79"/>
      <c r="J119" s="79"/>
      <c r="K119" s="79"/>
      <c r="L119" s="80" t="s">
        <v>767</v>
      </c>
      <c r="M119" s="79"/>
      <c r="N119" s="79"/>
      <c r="O119" s="79"/>
      <c r="P119" s="79"/>
      <c r="Q119" s="79"/>
      <c r="R119" s="79"/>
      <c r="S119" s="81"/>
      <c r="T119" s="86"/>
      <c r="U119" s="86"/>
      <c r="V119" s="86"/>
      <c r="W119" s="86"/>
      <c r="X119" s="86"/>
      <c r="Y119" s="86"/>
      <c r="Z119" s="86"/>
      <c r="AA119" s="86"/>
      <c r="AB119" s="86"/>
      <c r="AC119" s="86"/>
      <c r="AD119" s="86"/>
      <c r="AE119" s="86"/>
      <c r="AF119" s="86"/>
      <c r="AG119" s="86"/>
      <c r="AH119" s="86"/>
      <c r="AI119" s="86"/>
      <c r="AJ119" s="86"/>
      <c r="AK119" s="86"/>
      <c r="AL119" s="88"/>
      <c r="AM119" s="85"/>
      <c r="AN119" s="85"/>
    </row>
    <row r="120" spans="1:40">
      <c r="A120" s="79"/>
      <c r="B120" s="79"/>
      <c r="C120" s="79"/>
      <c r="D120" s="79"/>
      <c r="E120" s="79"/>
      <c r="F120" s="79"/>
      <c r="G120" s="79"/>
      <c r="H120" s="79"/>
      <c r="I120" s="79"/>
      <c r="J120" s="79"/>
      <c r="K120" s="79"/>
      <c r="L120" s="80" t="s">
        <v>768</v>
      </c>
      <c r="M120" s="79"/>
      <c r="N120" s="79"/>
      <c r="O120" s="79"/>
      <c r="P120" s="79"/>
      <c r="Q120" s="79"/>
      <c r="R120" s="79"/>
      <c r="S120" s="81"/>
      <c r="T120" s="86"/>
      <c r="U120" s="86"/>
      <c r="V120" s="86"/>
      <c r="W120" s="86"/>
      <c r="X120" s="86"/>
      <c r="Y120" s="86"/>
      <c r="Z120" s="86"/>
      <c r="AA120" s="86"/>
      <c r="AB120" s="86"/>
      <c r="AC120" s="86"/>
      <c r="AD120" s="86"/>
      <c r="AE120" s="86"/>
      <c r="AF120" s="86"/>
      <c r="AG120" s="86"/>
      <c r="AH120" s="86"/>
      <c r="AI120" s="86"/>
      <c r="AJ120" s="86"/>
      <c r="AK120" s="86"/>
      <c r="AL120" s="88"/>
      <c r="AM120" s="85"/>
      <c r="AN120" s="85"/>
    </row>
    <row r="121" spans="1:40">
      <c r="A121" s="79"/>
      <c r="B121" s="79"/>
      <c r="C121" s="79"/>
      <c r="D121" s="79"/>
      <c r="E121" s="79"/>
      <c r="F121" s="79"/>
      <c r="G121" s="79"/>
      <c r="H121" s="79"/>
      <c r="I121" s="79"/>
      <c r="J121" s="79"/>
      <c r="K121" s="79"/>
      <c r="L121" s="80" t="s">
        <v>769</v>
      </c>
      <c r="M121" s="79"/>
      <c r="N121" s="79"/>
      <c r="O121" s="79"/>
      <c r="P121" s="79"/>
      <c r="Q121" s="79"/>
      <c r="R121" s="79"/>
      <c r="S121" s="81"/>
      <c r="T121" s="86"/>
      <c r="U121" s="86"/>
      <c r="V121" s="86"/>
      <c r="W121" s="86"/>
      <c r="X121" s="86"/>
      <c r="Y121" s="86"/>
      <c r="Z121" s="86"/>
      <c r="AA121" s="86"/>
      <c r="AB121" s="86"/>
      <c r="AC121" s="86"/>
      <c r="AD121" s="86"/>
      <c r="AE121" s="86"/>
      <c r="AF121" s="86"/>
      <c r="AG121" s="86"/>
      <c r="AH121" s="86"/>
      <c r="AI121" s="86"/>
      <c r="AJ121" s="86"/>
      <c r="AK121" s="86"/>
      <c r="AL121" s="88"/>
      <c r="AM121" s="85"/>
      <c r="AN121" s="85"/>
    </row>
    <row r="122" spans="1:40">
      <c r="A122" s="79"/>
      <c r="B122" s="79"/>
      <c r="C122" s="79"/>
      <c r="D122" s="79"/>
      <c r="E122" s="79"/>
      <c r="F122" s="79"/>
      <c r="G122" s="79"/>
      <c r="H122" s="79"/>
      <c r="I122" s="79"/>
      <c r="J122" s="79"/>
      <c r="K122" s="79"/>
      <c r="L122" s="80" t="s">
        <v>770</v>
      </c>
      <c r="M122" s="79"/>
      <c r="N122" s="79"/>
      <c r="O122" s="79"/>
      <c r="P122" s="79"/>
      <c r="Q122" s="79"/>
      <c r="R122" s="79"/>
      <c r="S122" s="81"/>
      <c r="T122" s="86"/>
      <c r="U122" s="86"/>
      <c r="V122" s="86"/>
      <c r="W122" s="86"/>
      <c r="X122" s="86"/>
      <c r="Y122" s="86"/>
      <c r="Z122" s="86"/>
      <c r="AA122" s="86"/>
      <c r="AB122" s="86"/>
      <c r="AC122" s="86"/>
      <c r="AD122" s="86"/>
      <c r="AE122" s="86"/>
      <c r="AF122" s="86"/>
      <c r="AG122" s="86"/>
      <c r="AH122" s="86"/>
      <c r="AI122" s="86"/>
      <c r="AJ122" s="86"/>
      <c r="AK122" s="86"/>
      <c r="AL122" s="88"/>
      <c r="AM122" s="85"/>
      <c r="AN122" s="85"/>
    </row>
    <row r="123" spans="1:40">
      <c r="A123" s="79"/>
      <c r="B123" s="79"/>
      <c r="C123" s="79"/>
      <c r="D123" s="79"/>
      <c r="E123" s="79"/>
      <c r="F123" s="79"/>
      <c r="G123" s="79"/>
      <c r="H123" s="79"/>
      <c r="I123" s="79"/>
      <c r="J123" s="79"/>
      <c r="K123" s="79"/>
      <c r="L123" s="80" t="s">
        <v>771</v>
      </c>
      <c r="M123" s="79"/>
      <c r="N123" s="79"/>
      <c r="O123" s="79"/>
      <c r="P123" s="79"/>
      <c r="Q123" s="79"/>
      <c r="R123" s="79"/>
      <c r="S123" s="81"/>
      <c r="T123" s="86"/>
      <c r="U123" s="86"/>
      <c r="V123" s="86"/>
      <c r="W123" s="86"/>
      <c r="X123" s="86"/>
      <c r="Y123" s="86"/>
      <c r="Z123" s="86"/>
      <c r="AA123" s="86"/>
      <c r="AB123" s="86"/>
      <c r="AC123" s="86"/>
      <c r="AD123" s="86"/>
      <c r="AE123" s="86"/>
      <c r="AF123" s="86"/>
      <c r="AG123" s="86"/>
      <c r="AH123" s="86"/>
      <c r="AI123" s="86"/>
      <c r="AJ123" s="86"/>
      <c r="AK123" s="86"/>
      <c r="AL123" s="88"/>
      <c r="AM123" s="85"/>
      <c r="AN123" s="85"/>
    </row>
    <row r="124" spans="1:40">
      <c r="A124" s="79"/>
      <c r="B124" s="79"/>
      <c r="C124" s="79"/>
      <c r="D124" s="79"/>
      <c r="E124" s="79"/>
      <c r="F124" s="79"/>
      <c r="G124" s="79"/>
      <c r="H124" s="79"/>
      <c r="I124" s="79"/>
      <c r="J124" s="79"/>
      <c r="K124" s="79"/>
      <c r="L124" s="80" t="s">
        <v>772</v>
      </c>
      <c r="M124" s="79"/>
      <c r="N124" s="79"/>
      <c r="O124" s="79"/>
      <c r="P124" s="79"/>
      <c r="Q124" s="79"/>
      <c r="R124" s="79"/>
      <c r="S124" s="81"/>
      <c r="T124" s="89"/>
      <c r="U124" s="89"/>
      <c r="V124" s="89"/>
      <c r="W124" s="89"/>
      <c r="X124" s="89"/>
      <c r="Y124" s="89"/>
      <c r="Z124" s="89"/>
      <c r="AA124" s="89"/>
      <c r="AB124" s="89"/>
      <c r="AC124" s="89"/>
      <c r="AD124" s="89"/>
      <c r="AE124" s="89"/>
      <c r="AF124" s="89"/>
      <c r="AG124" s="89"/>
      <c r="AH124" s="89"/>
      <c r="AI124" s="89"/>
      <c r="AJ124" s="89"/>
      <c r="AK124" s="89"/>
      <c r="AL124" s="90"/>
      <c r="AM124" s="85"/>
      <c r="AN124" s="85"/>
    </row>
    <row r="125" spans="1:40">
      <c r="A125" s="79"/>
      <c r="B125" s="79"/>
      <c r="C125" s="79"/>
      <c r="D125" s="79"/>
      <c r="E125" s="79"/>
      <c r="F125" s="79"/>
      <c r="G125" s="79"/>
      <c r="H125" s="79"/>
      <c r="I125" s="79"/>
      <c r="J125" s="79"/>
      <c r="K125" s="79"/>
      <c r="L125" s="80" t="s">
        <v>773</v>
      </c>
      <c r="M125" s="79"/>
      <c r="N125" s="79"/>
      <c r="O125" s="79"/>
      <c r="P125" s="79"/>
      <c r="Q125" s="79"/>
      <c r="R125" s="79"/>
      <c r="S125" s="81"/>
      <c r="T125" s="86"/>
      <c r="U125" s="86"/>
      <c r="V125" s="86"/>
      <c r="W125" s="86"/>
      <c r="X125" s="86"/>
      <c r="Y125" s="86"/>
      <c r="Z125" s="86"/>
      <c r="AA125" s="86"/>
      <c r="AB125" s="86"/>
      <c r="AC125" s="86"/>
      <c r="AD125" s="86"/>
      <c r="AE125" s="86"/>
      <c r="AF125" s="86"/>
      <c r="AG125" s="86"/>
      <c r="AH125" s="86"/>
      <c r="AI125" s="86"/>
      <c r="AJ125" s="86"/>
      <c r="AK125" s="86"/>
      <c r="AL125" s="88"/>
      <c r="AM125" s="85"/>
      <c r="AN125" s="85"/>
    </row>
    <row r="126" spans="1:40">
      <c r="A126" s="79"/>
      <c r="B126" s="79"/>
      <c r="C126" s="79"/>
      <c r="D126" s="79"/>
      <c r="E126" s="79"/>
      <c r="F126" s="79"/>
      <c r="G126" s="79"/>
      <c r="H126" s="79"/>
      <c r="I126" s="79"/>
      <c r="J126" s="79"/>
      <c r="K126" s="79"/>
      <c r="L126" s="80" t="s">
        <v>774</v>
      </c>
      <c r="M126" s="79"/>
      <c r="N126" s="79"/>
      <c r="O126" s="79"/>
      <c r="P126" s="79"/>
      <c r="Q126" s="79"/>
      <c r="R126" s="79"/>
      <c r="S126" s="81"/>
      <c r="T126" s="86"/>
      <c r="U126" s="86"/>
      <c r="V126" s="86"/>
      <c r="W126" s="86"/>
      <c r="X126" s="86"/>
      <c r="Y126" s="86"/>
      <c r="Z126" s="86"/>
      <c r="AA126" s="86"/>
      <c r="AB126" s="86"/>
      <c r="AC126" s="86"/>
      <c r="AD126" s="86"/>
      <c r="AE126" s="86"/>
      <c r="AF126" s="86"/>
      <c r="AG126" s="86"/>
      <c r="AH126" s="86"/>
      <c r="AI126" s="86"/>
      <c r="AJ126" s="86"/>
      <c r="AK126" s="86"/>
      <c r="AL126" s="88"/>
      <c r="AM126" s="85"/>
      <c r="AN126" s="85"/>
    </row>
    <row r="127" spans="1:40">
      <c r="A127" s="79"/>
      <c r="B127" s="79"/>
      <c r="C127" s="79"/>
      <c r="D127" s="79"/>
      <c r="E127" s="79"/>
      <c r="F127" s="79"/>
      <c r="G127" s="79"/>
      <c r="H127" s="79"/>
      <c r="I127" s="79"/>
      <c r="J127" s="79"/>
      <c r="K127" s="79"/>
      <c r="L127" s="80" t="s">
        <v>775</v>
      </c>
      <c r="M127" s="79"/>
      <c r="N127" s="79"/>
      <c r="O127" s="79"/>
      <c r="P127" s="79"/>
      <c r="Q127" s="79"/>
      <c r="R127" s="79"/>
      <c r="S127" s="81"/>
      <c r="T127" s="86"/>
      <c r="U127" s="86"/>
      <c r="V127" s="86"/>
      <c r="W127" s="86"/>
      <c r="X127" s="86"/>
      <c r="Y127" s="86"/>
      <c r="Z127" s="86"/>
      <c r="AA127" s="86"/>
      <c r="AB127" s="86"/>
      <c r="AC127" s="86"/>
      <c r="AD127" s="86"/>
      <c r="AE127" s="86"/>
      <c r="AF127" s="86"/>
      <c r="AG127" s="86"/>
      <c r="AH127" s="86"/>
      <c r="AI127" s="86"/>
      <c r="AJ127" s="86"/>
      <c r="AK127" s="86"/>
      <c r="AL127" s="88"/>
      <c r="AM127" s="85"/>
      <c r="AN127" s="85"/>
    </row>
    <row r="128" spans="1:40">
      <c r="A128" s="79"/>
      <c r="B128" s="79"/>
      <c r="C128" s="79"/>
      <c r="D128" s="79"/>
      <c r="E128" s="79"/>
      <c r="F128" s="79"/>
      <c r="G128" s="79"/>
      <c r="H128" s="79"/>
      <c r="I128" s="79"/>
      <c r="J128" s="79"/>
      <c r="K128" s="79"/>
      <c r="L128" s="80" t="s">
        <v>776</v>
      </c>
      <c r="M128" s="79"/>
      <c r="N128" s="79"/>
      <c r="O128" s="79"/>
      <c r="P128" s="79"/>
      <c r="Q128" s="79"/>
      <c r="R128" s="79"/>
      <c r="S128" s="81"/>
      <c r="T128" s="86"/>
      <c r="U128" s="86"/>
      <c r="V128" s="86"/>
      <c r="W128" s="86"/>
      <c r="X128" s="86"/>
      <c r="Y128" s="86"/>
      <c r="Z128" s="86"/>
      <c r="AA128" s="86"/>
      <c r="AB128" s="86"/>
      <c r="AC128" s="86"/>
      <c r="AD128" s="86"/>
      <c r="AE128" s="86"/>
      <c r="AF128" s="86"/>
      <c r="AG128" s="86"/>
      <c r="AH128" s="86"/>
      <c r="AI128" s="86"/>
      <c r="AJ128" s="86"/>
      <c r="AK128" s="86"/>
      <c r="AL128" s="88"/>
      <c r="AM128" s="85"/>
      <c r="AN128" s="85"/>
    </row>
    <row r="129" spans="1:40">
      <c r="A129" s="79"/>
      <c r="B129" s="79"/>
      <c r="C129" s="79"/>
      <c r="D129" s="79"/>
      <c r="E129" s="79"/>
      <c r="F129" s="79"/>
      <c r="G129" s="79"/>
      <c r="H129" s="79"/>
      <c r="I129" s="79"/>
      <c r="J129" s="79"/>
      <c r="K129" s="79"/>
      <c r="L129" s="80" t="s">
        <v>777</v>
      </c>
      <c r="M129" s="79"/>
      <c r="N129" s="79"/>
      <c r="O129" s="79"/>
      <c r="P129" s="79"/>
      <c r="Q129" s="79"/>
      <c r="R129" s="79"/>
      <c r="S129" s="81"/>
      <c r="T129" s="86"/>
      <c r="U129" s="86"/>
      <c r="V129" s="86"/>
      <c r="W129" s="86"/>
      <c r="X129" s="86"/>
      <c r="Y129" s="86"/>
      <c r="Z129" s="86"/>
      <c r="AA129" s="86"/>
      <c r="AB129" s="86"/>
      <c r="AC129" s="86"/>
      <c r="AD129" s="86"/>
      <c r="AE129" s="86"/>
      <c r="AF129" s="86"/>
      <c r="AG129" s="86"/>
      <c r="AH129" s="86"/>
      <c r="AI129" s="86"/>
      <c r="AJ129" s="86"/>
      <c r="AK129" s="86"/>
      <c r="AL129" s="88"/>
      <c r="AM129" s="85"/>
      <c r="AN129" s="85"/>
    </row>
    <row r="130" spans="1:40">
      <c r="A130" s="79"/>
      <c r="B130" s="79"/>
      <c r="C130" s="79"/>
      <c r="D130" s="79"/>
      <c r="E130" s="79"/>
      <c r="F130" s="79"/>
      <c r="G130" s="79"/>
      <c r="H130" s="79"/>
      <c r="I130" s="79"/>
      <c r="J130" s="79"/>
      <c r="K130" s="79"/>
      <c r="L130" s="80" t="s">
        <v>778</v>
      </c>
      <c r="M130" s="79"/>
      <c r="N130" s="79"/>
      <c r="O130" s="79"/>
      <c r="P130" s="79"/>
      <c r="Q130" s="79"/>
      <c r="R130" s="79"/>
      <c r="S130" s="81"/>
      <c r="T130" s="86"/>
      <c r="U130" s="86"/>
      <c r="V130" s="86"/>
      <c r="W130" s="86"/>
      <c r="X130" s="86"/>
      <c r="Y130" s="86"/>
      <c r="Z130" s="86"/>
      <c r="AA130" s="86"/>
      <c r="AB130" s="86"/>
      <c r="AC130" s="86"/>
      <c r="AD130" s="86"/>
      <c r="AE130" s="86"/>
      <c r="AF130" s="86"/>
      <c r="AG130" s="86"/>
      <c r="AH130" s="86"/>
      <c r="AI130" s="86"/>
      <c r="AJ130" s="86"/>
      <c r="AK130" s="86"/>
      <c r="AL130" s="88"/>
      <c r="AM130" s="85"/>
      <c r="AN130" s="85"/>
    </row>
    <row r="131" spans="1:40">
      <c r="A131" s="79"/>
      <c r="B131" s="79"/>
      <c r="C131" s="79"/>
      <c r="D131" s="79"/>
      <c r="E131" s="79"/>
      <c r="F131" s="79"/>
      <c r="G131" s="79"/>
      <c r="H131" s="79"/>
      <c r="I131" s="79"/>
      <c r="J131" s="79"/>
      <c r="K131" s="79"/>
      <c r="L131" s="80" t="s">
        <v>779</v>
      </c>
      <c r="M131" s="79"/>
      <c r="N131" s="79"/>
      <c r="O131" s="79"/>
      <c r="P131" s="79"/>
      <c r="Q131" s="79"/>
      <c r="R131" s="79"/>
      <c r="S131" s="81"/>
      <c r="T131" s="86"/>
      <c r="U131" s="86"/>
      <c r="V131" s="86"/>
      <c r="W131" s="86"/>
      <c r="X131" s="86"/>
      <c r="Y131" s="86"/>
      <c r="Z131" s="86"/>
      <c r="AA131" s="86"/>
      <c r="AB131" s="86"/>
      <c r="AC131" s="86"/>
      <c r="AD131" s="86"/>
      <c r="AE131" s="86"/>
      <c r="AF131" s="86"/>
      <c r="AG131" s="86"/>
      <c r="AH131" s="86"/>
      <c r="AI131" s="86"/>
      <c r="AJ131" s="86"/>
      <c r="AK131" s="86"/>
      <c r="AL131" s="88"/>
      <c r="AM131" s="85"/>
      <c r="AN131" s="85"/>
    </row>
    <row r="132" spans="1:40">
      <c r="A132" s="79"/>
      <c r="B132" s="79"/>
      <c r="C132" s="79"/>
      <c r="D132" s="79"/>
      <c r="E132" s="79"/>
      <c r="F132" s="79"/>
      <c r="G132" s="79"/>
      <c r="H132" s="79"/>
      <c r="I132" s="79"/>
      <c r="J132" s="79"/>
      <c r="K132" s="79"/>
      <c r="L132" s="80" t="s">
        <v>780</v>
      </c>
      <c r="M132" s="79"/>
      <c r="N132" s="79"/>
      <c r="O132" s="79"/>
      <c r="P132" s="79"/>
      <c r="Q132" s="79"/>
      <c r="R132" s="79"/>
      <c r="S132" s="81"/>
      <c r="T132" s="86"/>
      <c r="U132" s="86"/>
      <c r="V132" s="86"/>
      <c r="W132" s="86"/>
      <c r="X132" s="86"/>
      <c r="Y132" s="86"/>
      <c r="Z132" s="86"/>
      <c r="AA132" s="86"/>
      <c r="AB132" s="86"/>
      <c r="AC132" s="86"/>
      <c r="AD132" s="86"/>
      <c r="AE132" s="86"/>
      <c r="AF132" s="86"/>
      <c r="AG132" s="86"/>
      <c r="AH132" s="86"/>
      <c r="AI132" s="86"/>
      <c r="AJ132" s="86"/>
      <c r="AK132" s="86"/>
      <c r="AL132" s="88"/>
      <c r="AM132" s="85"/>
      <c r="AN132" s="85"/>
    </row>
    <row r="133" spans="1:40">
      <c r="A133" s="79"/>
      <c r="B133" s="79"/>
      <c r="C133" s="79"/>
      <c r="D133" s="79"/>
      <c r="E133" s="79"/>
      <c r="F133" s="79"/>
      <c r="G133" s="79"/>
      <c r="H133" s="79"/>
      <c r="I133" s="79"/>
      <c r="J133" s="79"/>
      <c r="K133" s="79"/>
      <c r="L133" s="80" t="s">
        <v>781</v>
      </c>
      <c r="M133" s="79"/>
      <c r="N133" s="79"/>
      <c r="O133" s="79"/>
      <c r="P133" s="79"/>
      <c r="Q133" s="79"/>
      <c r="R133" s="79"/>
      <c r="S133" s="81"/>
      <c r="T133" s="86"/>
      <c r="U133" s="86"/>
      <c r="V133" s="86"/>
      <c r="W133" s="86"/>
      <c r="X133" s="86"/>
      <c r="Y133" s="86"/>
      <c r="Z133" s="86"/>
      <c r="AA133" s="86"/>
      <c r="AB133" s="86"/>
      <c r="AC133" s="86"/>
      <c r="AD133" s="86"/>
      <c r="AE133" s="86"/>
      <c r="AF133" s="86"/>
      <c r="AG133" s="86"/>
      <c r="AH133" s="86"/>
      <c r="AI133" s="86"/>
      <c r="AJ133" s="86"/>
      <c r="AK133" s="86"/>
      <c r="AL133" s="88"/>
      <c r="AM133" s="85"/>
      <c r="AN133" s="85"/>
    </row>
    <row r="134" spans="1:40">
      <c r="A134" s="79"/>
      <c r="B134" s="79"/>
      <c r="C134" s="79"/>
      <c r="D134" s="79"/>
      <c r="E134" s="79"/>
      <c r="F134" s="79"/>
      <c r="G134" s="79"/>
      <c r="H134" s="79"/>
      <c r="I134" s="79"/>
      <c r="J134" s="79"/>
      <c r="K134" s="79"/>
      <c r="L134" s="80" t="s">
        <v>782</v>
      </c>
      <c r="M134" s="79"/>
      <c r="N134" s="79"/>
      <c r="O134" s="79"/>
      <c r="P134" s="79"/>
      <c r="Q134" s="79"/>
      <c r="R134" s="79"/>
      <c r="S134" s="81"/>
      <c r="T134" s="86"/>
      <c r="U134" s="86"/>
      <c r="V134" s="86"/>
      <c r="W134" s="86"/>
      <c r="X134" s="86"/>
      <c r="Y134" s="86"/>
      <c r="Z134" s="86"/>
      <c r="AA134" s="86"/>
      <c r="AB134" s="86"/>
      <c r="AC134" s="86"/>
      <c r="AD134" s="86"/>
      <c r="AE134" s="86"/>
      <c r="AF134" s="86"/>
      <c r="AG134" s="86"/>
      <c r="AH134" s="86"/>
      <c r="AI134" s="86"/>
      <c r="AJ134" s="86"/>
      <c r="AK134" s="86"/>
      <c r="AL134" s="88"/>
      <c r="AM134" s="85"/>
      <c r="AN134" s="85"/>
    </row>
    <row r="135" spans="1:40">
      <c r="A135" s="79"/>
      <c r="B135" s="79"/>
      <c r="C135" s="79"/>
      <c r="D135" s="79"/>
      <c r="E135" s="79"/>
      <c r="F135" s="79"/>
      <c r="G135" s="79"/>
      <c r="H135" s="79"/>
      <c r="I135" s="79"/>
      <c r="J135" s="79"/>
      <c r="K135" s="79"/>
      <c r="L135" s="80" t="s">
        <v>783</v>
      </c>
      <c r="M135" s="79"/>
      <c r="N135" s="79"/>
      <c r="O135" s="79"/>
      <c r="P135" s="79"/>
      <c r="Q135" s="79"/>
      <c r="R135" s="79"/>
      <c r="S135" s="81"/>
      <c r="T135" s="86"/>
      <c r="U135" s="86"/>
      <c r="V135" s="86"/>
      <c r="W135" s="86"/>
      <c r="X135" s="86"/>
      <c r="Y135" s="86"/>
      <c r="Z135" s="86"/>
      <c r="AA135" s="86"/>
      <c r="AB135" s="86"/>
      <c r="AC135" s="86"/>
      <c r="AD135" s="86"/>
      <c r="AE135" s="86"/>
      <c r="AF135" s="86"/>
      <c r="AG135" s="86"/>
      <c r="AH135" s="86"/>
      <c r="AI135" s="86"/>
      <c r="AJ135" s="86"/>
      <c r="AK135" s="86"/>
      <c r="AL135" s="88"/>
      <c r="AM135" s="85"/>
      <c r="AN135" s="85"/>
    </row>
    <row r="136" spans="1:40">
      <c r="A136" s="79"/>
      <c r="B136" s="79"/>
      <c r="C136" s="79"/>
      <c r="D136" s="79"/>
      <c r="E136" s="79"/>
      <c r="F136" s="79"/>
      <c r="G136" s="79"/>
      <c r="H136" s="79"/>
      <c r="I136" s="79"/>
      <c r="J136" s="79"/>
      <c r="K136" s="79"/>
      <c r="L136" s="80" t="s">
        <v>784</v>
      </c>
      <c r="M136" s="79"/>
      <c r="N136" s="79"/>
      <c r="O136" s="79"/>
      <c r="P136" s="79"/>
      <c r="Q136" s="79"/>
      <c r="R136" s="79"/>
      <c r="S136" s="81"/>
      <c r="T136" s="86"/>
      <c r="U136" s="86"/>
      <c r="V136" s="86"/>
      <c r="W136" s="86"/>
      <c r="X136" s="86"/>
      <c r="Y136" s="86"/>
      <c r="Z136" s="86"/>
      <c r="AA136" s="86"/>
      <c r="AB136" s="86"/>
      <c r="AC136" s="86"/>
      <c r="AD136" s="86"/>
      <c r="AE136" s="86"/>
      <c r="AF136" s="86"/>
      <c r="AG136" s="86"/>
      <c r="AH136" s="86"/>
      <c r="AI136" s="86"/>
      <c r="AJ136" s="86"/>
      <c r="AK136" s="86"/>
      <c r="AL136" s="88"/>
      <c r="AM136" s="85"/>
      <c r="AN136" s="85"/>
    </row>
    <row r="137" spans="1:40">
      <c r="A137" s="79"/>
      <c r="B137" s="79"/>
      <c r="C137" s="79"/>
      <c r="D137" s="79"/>
      <c r="E137" s="79"/>
      <c r="F137" s="79"/>
      <c r="G137" s="79"/>
      <c r="H137" s="79"/>
      <c r="I137" s="79"/>
      <c r="J137" s="79"/>
      <c r="K137" s="79"/>
      <c r="L137" s="80" t="s">
        <v>785</v>
      </c>
      <c r="M137" s="79"/>
      <c r="N137" s="79"/>
      <c r="O137" s="79"/>
      <c r="P137" s="79"/>
      <c r="Q137" s="79"/>
      <c r="R137" s="79"/>
      <c r="S137" s="81"/>
      <c r="T137" s="86"/>
      <c r="U137" s="86"/>
      <c r="V137" s="86"/>
      <c r="W137" s="86"/>
      <c r="X137" s="86"/>
      <c r="Y137" s="86"/>
      <c r="Z137" s="86"/>
      <c r="AA137" s="86"/>
      <c r="AB137" s="86"/>
      <c r="AC137" s="86"/>
      <c r="AD137" s="86"/>
      <c r="AE137" s="86"/>
      <c r="AF137" s="86"/>
      <c r="AG137" s="86"/>
      <c r="AH137" s="86"/>
      <c r="AI137" s="86"/>
      <c r="AJ137" s="86"/>
      <c r="AK137" s="86"/>
      <c r="AL137" s="88"/>
      <c r="AM137" s="85"/>
      <c r="AN137" s="85"/>
    </row>
    <row r="138" spans="1:40">
      <c r="A138" s="79"/>
      <c r="B138" s="79"/>
      <c r="C138" s="79"/>
      <c r="D138" s="79"/>
      <c r="E138" s="79"/>
      <c r="F138" s="79"/>
      <c r="G138" s="79"/>
      <c r="H138" s="79"/>
      <c r="I138" s="79"/>
      <c r="J138" s="79"/>
      <c r="K138" s="79"/>
      <c r="L138" s="80" t="s">
        <v>786</v>
      </c>
      <c r="M138" s="79"/>
      <c r="N138" s="79"/>
      <c r="O138" s="79"/>
      <c r="P138" s="79"/>
      <c r="Q138" s="79"/>
      <c r="R138" s="79"/>
      <c r="S138" s="81"/>
      <c r="T138" s="86"/>
      <c r="U138" s="86"/>
      <c r="V138" s="86"/>
      <c r="W138" s="86"/>
      <c r="X138" s="86"/>
      <c r="Y138" s="86"/>
      <c r="Z138" s="86"/>
      <c r="AA138" s="86"/>
      <c r="AB138" s="86"/>
      <c r="AC138" s="86"/>
      <c r="AD138" s="86"/>
      <c r="AE138" s="86"/>
      <c r="AF138" s="86"/>
      <c r="AG138" s="86"/>
      <c r="AH138" s="86"/>
      <c r="AI138" s="86"/>
      <c r="AJ138" s="86"/>
      <c r="AK138" s="86"/>
      <c r="AL138" s="88"/>
      <c r="AM138" s="85"/>
      <c r="AN138" s="85"/>
    </row>
    <row r="139" spans="1:40">
      <c r="A139" s="79"/>
      <c r="B139" s="79"/>
      <c r="C139" s="79"/>
      <c r="D139" s="79"/>
      <c r="E139" s="79"/>
      <c r="F139" s="79"/>
      <c r="G139" s="79"/>
      <c r="H139" s="79"/>
      <c r="I139" s="79"/>
      <c r="J139" s="79"/>
      <c r="K139" s="79"/>
      <c r="L139" s="80" t="s">
        <v>787</v>
      </c>
      <c r="M139" s="79"/>
      <c r="N139" s="79"/>
      <c r="O139" s="79"/>
      <c r="P139" s="79"/>
      <c r="Q139" s="79"/>
      <c r="R139" s="79"/>
      <c r="S139" s="81"/>
      <c r="T139" s="86"/>
      <c r="U139" s="86"/>
      <c r="V139" s="86"/>
      <c r="W139" s="86"/>
      <c r="X139" s="86"/>
      <c r="Y139" s="86"/>
      <c r="Z139" s="86"/>
      <c r="AA139" s="86"/>
      <c r="AB139" s="86"/>
      <c r="AC139" s="86"/>
      <c r="AD139" s="86"/>
      <c r="AE139" s="86"/>
      <c r="AF139" s="86"/>
      <c r="AG139" s="86"/>
      <c r="AH139" s="86"/>
      <c r="AI139" s="86"/>
      <c r="AJ139" s="86"/>
      <c r="AK139" s="86"/>
      <c r="AL139" s="88"/>
      <c r="AM139" s="85"/>
      <c r="AN139" s="85"/>
    </row>
    <row r="140" spans="1:40">
      <c r="A140" s="79"/>
      <c r="B140" s="79"/>
      <c r="C140" s="79"/>
      <c r="D140" s="79"/>
      <c r="E140" s="79"/>
      <c r="F140" s="79"/>
      <c r="G140" s="79"/>
      <c r="H140" s="79"/>
      <c r="I140" s="79"/>
      <c r="J140" s="79"/>
      <c r="K140" s="79"/>
      <c r="L140" s="80" t="s">
        <v>788</v>
      </c>
      <c r="M140" s="79"/>
      <c r="N140" s="79"/>
      <c r="O140" s="79"/>
      <c r="P140" s="79"/>
      <c r="Q140" s="79"/>
      <c r="R140" s="79"/>
      <c r="S140" s="81"/>
      <c r="T140" s="86"/>
      <c r="U140" s="86"/>
      <c r="V140" s="86"/>
      <c r="W140" s="86"/>
      <c r="X140" s="86"/>
      <c r="Y140" s="86"/>
      <c r="Z140" s="86"/>
      <c r="AA140" s="86"/>
      <c r="AB140" s="86"/>
      <c r="AC140" s="86"/>
      <c r="AD140" s="86"/>
      <c r="AE140" s="86"/>
      <c r="AF140" s="86"/>
      <c r="AG140" s="86"/>
      <c r="AH140" s="86"/>
      <c r="AI140" s="86"/>
      <c r="AJ140" s="86"/>
      <c r="AK140" s="86"/>
      <c r="AL140" s="88"/>
      <c r="AM140" s="85"/>
      <c r="AN140" s="85"/>
    </row>
    <row r="141" spans="1:40">
      <c r="A141" s="79"/>
      <c r="B141" s="79"/>
      <c r="C141" s="79"/>
      <c r="D141" s="79"/>
      <c r="E141" s="79"/>
      <c r="F141" s="79"/>
      <c r="G141" s="79"/>
      <c r="H141" s="79"/>
      <c r="I141" s="79"/>
      <c r="J141" s="79"/>
      <c r="K141" s="79"/>
      <c r="L141" s="80" t="s">
        <v>789</v>
      </c>
      <c r="M141" s="79"/>
      <c r="N141" s="79"/>
      <c r="O141" s="79"/>
      <c r="P141" s="79"/>
      <c r="Q141" s="79"/>
      <c r="R141" s="79"/>
      <c r="S141" s="81"/>
      <c r="T141" s="86"/>
      <c r="U141" s="86"/>
      <c r="V141" s="86"/>
      <c r="W141" s="86"/>
      <c r="X141" s="86"/>
      <c r="Y141" s="86"/>
      <c r="Z141" s="86"/>
      <c r="AA141" s="86"/>
      <c r="AB141" s="86"/>
      <c r="AC141" s="86"/>
      <c r="AD141" s="86"/>
      <c r="AE141" s="86"/>
      <c r="AF141" s="86"/>
      <c r="AG141" s="86"/>
      <c r="AH141" s="86"/>
      <c r="AI141" s="86"/>
      <c r="AJ141" s="86"/>
      <c r="AK141" s="86"/>
      <c r="AL141" s="88"/>
      <c r="AM141" s="85"/>
      <c r="AN141" s="85"/>
    </row>
    <row r="142" spans="1:40">
      <c r="A142" s="79"/>
      <c r="B142" s="79"/>
      <c r="C142" s="79"/>
      <c r="D142" s="79"/>
      <c r="E142" s="79"/>
      <c r="F142" s="79"/>
      <c r="G142" s="79"/>
      <c r="H142" s="79"/>
      <c r="I142" s="79"/>
      <c r="J142" s="79"/>
      <c r="K142" s="79"/>
      <c r="L142" s="80" t="s">
        <v>790</v>
      </c>
      <c r="M142" s="79"/>
      <c r="N142" s="79"/>
      <c r="O142" s="79"/>
      <c r="P142" s="79"/>
      <c r="Q142" s="79"/>
      <c r="R142" s="79"/>
      <c r="S142" s="81"/>
      <c r="T142" s="86"/>
      <c r="U142" s="86"/>
      <c r="V142" s="86"/>
      <c r="W142" s="86"/>
      <c r="X142" s="86"/>
      <c r="Y142" s="86"/>
      <c r="Z142" s="86"/>
      <c r="AA142" s="86"/>
      <c r="AB142" s="86"/>
      <c r="AC142" s="86"/>
      <c r="AD142" s="86"/>
      <c r="AE142" s="86"/>
      <c r="AF142" s="86"/>
      <c r="AG142" s="86"/>
      <c r="AH142" s="86"/>
      <c r="AI142" s="86"/>
      <c r="AJ142" s="86"/>
      <c r="AK142" s="86"/>
      <c r="AL142" s="88"/>
      <c r="AM142" s="85"/>
      <c r="AN142" s="85"/>
    </row>
    <row r="143" spans="1:40">
      <c r="A143" s="79"/>
      <c r="B143" s="79"/>
      <c r="C143" s="79"/>
      <c r="D143" s="79"/>
      <c r="E143" s="79"/>
      <c r="F143" s="79"/>
      <c r="G143" s="79"/>
      <c r="H143" s="79"/>
      <c r="I143" s="79"/>
      <c r="J143" s="79"/>
      <c r="K143" s="79"/>
      <c r="L143" s="80" t="s">
        <v>791</v>
      </c>
      <c r="M143" s="79"/>
      <c r="N143" s="79"/>
      <c r="O143" s="79"/>
      <c r="P143" s="79"/>
      <c r="Q143" s="79"/>
      <c r="R143" s="79"/>
      <c r="S143" s="81"/>
      <c r="T143" s="86"/>
      <c r="U143" s="86"/>
      <c r="V143" s="86"/>
      <c r="W143" s="86"/>
      <c r="X143" s="86"/>
      <c r="Y143" s="86"/>
      <c r="Z143" s="86"/>
      <c r="AA143" s="86"/>
      <c r="AB143" s="86"/>
      <c r="AC143" s="86"/>
      <c r="AD143" s="86"/>
      <c r="AE143" s="86"/>
      <c r="AF143" s="86"/>
      <c r="AG143" s="86"/>
      <c r="AH143" s="86"/>
      <c r="AI143" s="86"/>
      <c r="AJ143" s="86"/>
      <c r="AK143" s="86"/>
      <c r="AL143" s="88"/>
      <c r="AM143" s="85"/>
      <c r="AN143" s="85"/>
    </row>
    <row r="144" spans="1:40">
      <c r="A144" s="79"/>
      <c r="B144" s="79"/>
      <c r="C144" s="79"/>
      <c r="D144" s="79"/>
      <c r="E144" s="79"/>
      <c r="F144" s="79"/>
      <c r="G144" s="79"/>
      <c r="H144" s="79"/>
      <c r="I144" s="79"/>
      <c r="J144" s="79"/>
      <c r="K144" s="79"/>
      <c r="L144" s="80" t="s">
        <v>792</v>
      </c>
      <c r="M144" s="79"/>
      <c r="N144" s="79"/>
      <c r="O144" s="79"/>
      <c r="P144" s="79"/>
      <c r="Q144" s="79"/>
      <c r="R144" s="79"/>
      <c r="S144" s="81"/>
      <c r="T144" s="86"/>
      <c r="U144" s="86"/>
      <c r="V144" s="86"/>
      <c r="W144" s="86"/>
      <c r="X144" s="86"/>
      <c r="Y144" s="86"/>
      <c r="Z144" s="86"/>
      <c r="AA144" s="86"/>
      <c r="AB144" s="86"/>
      <c r="AC144" s="86"/>
      <c r="AD144" s="86"/>
      <c r="AE144" s="86"/>
      <c r="AF144" s="86"/>
      <c r="AG144" s="86"/>
      <c r="AH144" s="86"/>
      <c r="AI144" s="86"/>
      <c r="AJ144" s="86"/>
      <c r="AK144" s="86"/>
      <c r="AL144" s="88"/>
      <c r="AM144" s="85"/>
      <c r="AN144" s="85"/>
    </row>
    <row r="145" spans="1:40">
      <c r="A145" s="79"/>
      <c r="B145" s="79"/>
      <c r="C145" s="79"/>
      <c r="D145" s="79"/>
      <c r="E145" s="79"/>
      <c r="F145" s="79"/>
      <c r="G145" s="79"/>
      <c r="H145" s="79"/>
      <c r="I145" s="79"/>
      <c r="J145" s="79"/>
      <c r="K145" s="79"/>
      <c r="L145" s="80" t="s">
        <v>793</v>
      </c>
      <c r="M145" s="79"/>
      <c r="N145" s="79"/>
      <c r="O145" s="79"/>
      <c r="P145" s="79"/>
      <c r="Q145" s="79"/>
      <c r="R145" s="79"/>
      <c r="S145" s="81"/>
      <c r="T145" s="86"/>
      <c r="U145" s="86"/>
      <c r="V145" s="86"/>
      <c r="W145" s="86"/>
      <c r="X145" s="86"/>
      <c r="Y145" s="86"/>
      <c r="Z145" s="86"/>
      <c r="AA145" s="86"/>
      <c r="AB145" s="86"/>
      <c r="AC145" s="86"/>
      <c r="AD145" s="86"/>
      <c r="AE145" s="86"/>
      <c r="AF145" s="86"/>
      <c r="AG145" s="86"/>
      <c r="AH145" s="86"/>
      <c r="AI145" s="86"/>
      <c r="AJ145" s="86"/>
      <c r="AK145" s="86"/>
      <c r="AL145" s="88"/>
      <c r="AM145" s="85"/>
      <c r="AN145" s="85"/>
    </row>
    <row r="146" spans="1:40">
      <c r="A146" s="79"/>
      <c r="B146" s="79"/>
      <c r="C146" s="79"/>
      <c r="D146" s="79"/>
      <c r="E146" s="79"/>
      <c r="F146" s="79"/>
      <c r="G146" s="79"/>
      <c r="H146" s="79"/>
      <c r="I146" s="79"/>
      <c r="J146" s="79"/>
      <c r="K146" s="79"/>
      <c r="L146" s="80" t="s">
        <v>794</v>
      </c>
      <c r="M146" s="79"/>
      <c r="N146" s="79"/>
      <c r="O146" s="79"/>
      <c r="P146" s="79"/>
      <c r="Q146" s="79"/>
      <c r="R146" s="79"/>
      <c r="S146" s="81"/>
      <c r="T146" s="86"/>
      <c r="U146" s="86"/>
      <c r="V146" s="86"/>
      <c r="W146" s="86"/>
      <c r="X146" s="86"/>
      <c r="Y146" s="86"/>
      <c r="Z146" s="86"/>
      <c r="AA146" s="86"/>
      <c r="AB146" s="86"/>
      <c r="AC146" s="86"/>
      <c r="AD146" s="86"/>
      <c r="AE146" s="86"/>
      <c r="AF146" s="86"/>
      <c r="AG146" s="86"/>
      <c r="AH146" s="86"/>
      <c r="AI146" s="86"/>
      <c r="AJ146" s="86"/>
      <c r="AK146" s="86"/>
      <c r="AL146" s="88"/>
      <c r="AM146" s="85"/>
      <c r="AN146" s="85"/>
    </row>
    <row r="147" spans="1:40">
      <c r="A147" s="79"/>
      <c r="B147" s="79"/>
      <c r="C147" s="79"/>
      <c r="D147" s="79"/>
      <c r="E147" s="79"/>
      <c r="F147" s="79"/>
      <c r="G147" s="79"/>
      <c r="H147" s="79"/>
      <c r="I147" s="79"/>
      <c r="J147" s="79"/>
      <c r="K147" s="79"/>
      <c r="L147" s="80" t="s">
        <v>795</v>
      </c>
      <c r="M147" s="79"/>
      <c r="N147" s="79"/>
      <c r="O147" s="79"/>
      <c r="P147" s="79"/>
      <c r="Q147" s="79"/>
      <c r="R147" s="79"/>
      <c r="S147" s="81"/>
      <c r="T147" s="86"/>
      <c r="U147" s="86"/>
      <c r="V147" s="86"/>
      <c r="W147" s="86"/>
      <c r="X147" s="86"/>
      <c r="Y147" s="86"/>
      <c r="Z147" s="86"/>
      <c r="AA147" s="86"/>
      <c r="AB147" s="86"/>
      <c r="AC147" s="86"/>
      <c r="AD147" s="86"/>
      <c r="AE147" s="86"/>
      <c r="AF147" s="86"/>
      <c r="AG147" s="86"/>
      <c r="AH147" s="86"/>
      <c r="AI147" s="86"/>
      <c r="AJ147" s="86"/>
      <c r="AK147" s="86"/>
      <c r="AL147" s="88"/>
      <c r="AM147" s="85"/>
      <c r="AN147" s="85"/>
    </row>
    <row r="148" spans="1:40">
      <c r="A148" s="79"/>
      <c r="B148" s="79"/>
      <c r="C148" s="79"/>
      <c r="D148" s="79"/>
      <c r="E148" s="79"/>
      <c r="F148" s="79"/>
      <c r="G148" s="79"/>
      <c r="H148" s="79"/>
      <c r="I148" s="79"/>
      <c r="J148" s="79"/>
      <c r="K148" s="79"/>
      <c r="L148" s="80" t="s">
        <v>796</v>
      </c>
      <c r="M148" s="79"/>
      <c r="N148" s="79"/>
      <c r="O148" s="79"/>
      <c r="P148" s="79"/>
      <c r="Q148" s="79"/>
      <c r="R148" s="79"/>
      <c r="S148" s="81"/>
      <c r="T148" s="86"/>
      <c r="U148" s="86"/>
      <c r="V148" s="86"/>
      <c r="W148" s="86"/>
      <c r="X148" s="86"/>
      <c r="Y148" s="86"/>
      <c r="Z148" s="86"/>
      <c r="AA148" s="86"/>
      <c r="AB148" s="86"/>
      <c r="AC148" s="86"/>
      <c r="AD148" s="86"/>
      <c r="AE148" s="86"/>
      <c r="AF148" s="86"/>
      <c r="AG148" s="86"/>
      <c r="AH148" s="86"/>
      <c r="AI148" s="86"/>
      <c r="AJ148" s="86"/>
      <c r="AK148" s="86"/>
      <c r="AL148" s="88"/>
      <c r="AM148" s="85"/>
      <c r="AN148" s="85"/>
    </row>
    <row r="149" spans="1:40">
      <c r="A149" s="79"/>
      <c r="B149" s="79"/>
      <c r="C149" s="79"/>
      <c r="D149" s="79"/>
      <c r="E149" s="79"/>
      <c r="F149" s="79"/>
      <c r="G149" s="79"/>
      <c r="H149" s="79"/>
      <c r="I149" s="79"/>
      <c r="J149" s="79"/>
      <c r="K149" s="79"/>
      <c r="L149" s="80" t="s">
        <v>797</v>
      </c>
      <c r="M149" s="79"/>
      <c r="N149" s="79"/>
      <c r="O149" s="79"/>
      <c r="P149" s="79"/>
      <c r="Q149" s="79"/>
      <c r="R149" s="79"/>
      <c r="S149" s="81"/>
      <c r="T149" s="86"/>
      <c r="U149" s="86"/>
      <c r="V149" s="86"/>
      <c r="W149" s="86"/>
      <c r="X149" s="86"/>
      <c r="Y149" s="86"/>
      <c r="Z149" s="86"/>
      <c r="AA149" s="86"/>
      <c r="AB149" s="86"/>
      <c r="AC149" s="86"/>
      <c r="AD149" s="86"/>
      <c r="AE149" s="86"/>
      <c r="AF149" s="86"/>
      <c r="AG149" s="86"/>
      <c r="AH149" s="86"/>
      <c r="AI149" s="86"/>
      <c r="AJ149" s="86"/>
      <c r="AK149" s="86"/>
      <c r="AL149" s="88"/>
      <c r="AM149" s="85"/>
      <c r="AN149" s="85"/>
    </row>
    <row r="150" spans="1:40">
      <c r="A150" s="79"/>
      <c r="B150" s="79"/>
      <c r="C150" s="79"/>
      <c r="D150" s="79"/>
      <c r="E150" s="79"/>
      <c r="F150" s="79"/>
      <c r="G150" s="79"/>
      <c r="H150" s="79"/>
      <c r="I150" s="79"/>
      <c r="J150" s="79"/>
      <c r="K150" s="79"/>
      <c r="L150" s="80" t="s">
        <v>798</v>
      </c>
      <c r="M150" s="79"/>
      <c r="N150" s="79"/>
      <c r="O150" s="79"/>
      <c r="P150" s="79"/>
      <c r="Q150" s="79"/>
      <c r="R150" s="79"/>
      <c r="S150" s="81"/>
      <c r="T150" s="86"/>
      <c r="U150" s="86"/>
      <c r="V150" s="86"/>
      <c r="W150" s="86"/>
      <c r="X150" s="86"/>
      <c r="Y150" s="86"/>
      <c r="Z150" s="86"/>
      <c r="AA150" s="86"/>
      <c r="AB150" s="86"/>
      <c r="AC150" s="86"/>
      <c r="AD150" s="86"/>
      <c r="AE150" s="86"/>
      <c r="AF150" s="86"/>
      <c r="AG150" s="86"/>
      <c r="AH150" s="86"/>
      <c r="AI150" s="86"/>
      <c r="AJ150" s="86"/>
      <c r="AK150" s="86"/>
      <c r="AL150" s="88"/>
      <c r="AM150" s="85"/>
      <c r="AN150" s="85"/>
    </row>
    <row r="151" spans="1:40">
      <c r="A151" s="79"/>
      <c r="B151" s="79"/>
      <c r="C151" s="79"/>
      <c r="D151" s="79"/>
      <c r="E151" s="79"/>
      <c r="F151" s="79"/>
      <c r="G151" s="79"/>
      <c r="H151" s="79"/>
      <c r="I151" s="79"/>
      <c r="J151" s="79"/>
      <c r="K151" s="79"/>
      <c r="L151" s="80" t="s">
        <v>799</v>
      </c>
      <c r="M151" s="79"/>
      <c r="N151" s="79"/>
      <c r="O151" s="79"/>
      <c r="P151" s="79"/>
      <c r="Q151" s="79"/>
      <c r="R151" s="79"/>
      <c r="S151" s="81"/>
      <c r="T151" s="86"/>
      <c r="U151" s="86"/>
      <c r="V151" s="86"/>
      <c r="W151" s="86"/>
      <c r="X151" s="86"/>
      <c r="Y151" s="86"/>
      <c r="Z151" s="86"/>
      <c r="AA151" s="86"/>
      <c r="AB151" s="86"/>
      <c r="AC151" s="86"/>
      <c r="AD151" s="86"/>
      <c r="AE151" s="86"/>
      <c r="AF151" s="86"/>
      <c r="AG151" s="86"/>
      <c r="AH151" s="86"/>
      <c r="AI151" s="86"/>
      <c r="AJ151" s="86"/>
      <c r="AK151" s="86"/>
      <c r="AL151" s="88"/>
      <c r="AM151" s="85"/>
      <c r="AN151" s="85"/>
    </row>
    <row r="152" spans="1:40">
      <c r="A152" s="79"/>
      <c r="B152" s="79"/>
      <c r="C152" s="79"/>
      <c r="D152" s="79"/>
      <c r="E152" s="79"/>
      <c r="F152" s="79"/>
      <c r="G152" s="79"/>
      <c r="H152" s="79"/>
      <c r="I152" s="79"/>
      <c r="J152" s="79"/>
      <c r="K152" s="79"/>
      <c r="L152" s="80" t="s">
        <v>800</v>
      </c>
      <c r="M152" s="79"/>
      <c r="N152" s="79"/>
      <c r="O152" s="79"/>
      <c r="P152" s="79"/>
      <c r="Q152" s="79"/>
      <c r="R152" s="79"/>
      <c r="S152" s="81"/>
      <c r="T152" s="86"/>
      <c r="U152" s="86"/>
      <c r="V152" s="86"/>
      <c r="W152" s="86"/>
      <c r="X152" s="86"/>
      <c r="Y152" s="86"/>
      <c r="Z152" s="86"/>
      <c r="AA152" s="86"/>
      <c r="AB152" s="86"/>
      <c r="AC152" s="86"/>
      <c r="AD152" s="86"/>
      <c r="AE152" s="86"/>
      <c r="AF152" s="86"/>
      <c r="AG152" s="86"/>
      <c r="AH152" s="86"/>
      <c r="AI152" s="86"/>
      <c r="AJ152" s="86"/>
      <c r="AK152" s="86"/>
      <c r="AL152" s="88"/>
      <c r="AM152" s="85"/>
      <c r="AN152" s="85"/>
    </row>
    <row r="153" spans="1:40">
      <c r="A153" s="79"/>
      <c r="B153" s="79"/>
      <c r="C153" s="79"/>
      <c r="D153" s="79"/>
      <c r="E153" s="79"/>
      <c r="F153" s="79"/>
      <c r="G153" s="79"/>
      <c r="H153" s="79"/>
      <c r="I153" s="79"/>
      <c r="J153" s="79"/>
      <c r="K153" s="79"/>
      <c r="L153" s="80" t="s">
        <v>801</v>
      </c>
      <c r="M153" s="79"/>
      <c r="N153" s="79"/>
      <c r="O153" s="79"/>
      <c r="P153" s="79"/>
      <c r="Q153" s="79"/>
      <c r="R153" s="79"/>
      <c r="S153" s="81"/>
      <c r="T153" s="86"/>
      <c r="U153" s="86"/>
      <c r="V153" s="86"/>
      <c r="W153" s="86"/>
      <c r="X153" s="86"/>
      <c r="Y153" s="86"/>
      <c r="Z153" s="86"/>
      <c r="AA153" s="86"/>
      <c r="AB153" s="86"/>
      <c r="AC153" s="86"/>
      <c r="AD153" s="86"/>
      <c r="AE153" s="86"/>
      <c r="AF153" s="86"/>
      <c r="AG153" s="86"/>
      <c r="AH153" s="86"/>
      <c r="AI153" s="86"/>
      <c r="AJ153" s="86"/>
      <c r="AK153" s="86"/>
      <c r="AL153" s="88"/>
      <c r="AM153" s="85"/>
      <c r="AN153" s="85"/>
    </row>
    <row r="154" spans="1:40">
      <c r="A154" s="79"/>
      <c r="B154" s="79"/>
      <c r="C154" s="79"/>
      <c r="D154" s="79"/>
      <c r="E154" s="79"/>
      <c r="F154" s="79"/>
      <c r="G154" s="79"/>
      <c r="H154" s="79"/>
      <c r="I154" s="79"/>
      <c r="J154" s="79"/>
      <c r="K154" s="79"/>
      <c r="L154" s="80" t="s">
        <v>802</v>
      </c>
      <c r="M154" s="79"/>
      <c r="N154" s="79"/>
      <c r="O154" s="79"/>
      <c r="P154" s="79"/>
      <c r="Q154" s="79"/>
      <c r="R154" s="79"/>
      <c r="S154" s="81"/>
      <c r="T154" s="86"/>
      <c r="U154" s="86"/>
      <c r="V154" s="86"/>
      <c r="W154" s="86"/>
      <c r="X154" s="86"/>
      <c r="Y154" s="86"/>
      <c r="Z154" s="86"/>
      <c r="AA154" s="86"/>
      <c r="AB154" s="86"/>
      <c r="AC154" s="86"/>
      <c r="AD154" s="86"/>
      <c r="AE154" s="86"/>
      <c r="AF154" s="86"/>
      <c r="AG154" s="86"/>
      <c r="AH154" s="86"/>
      <c r="AI154" s="86"/>
      <c r="AJ154" s="86"/>
      <c r="AK154" s="86"/>
      <c r="AL154" s="88"/>
      <c r="AM154" s="85"/>
      <c r="AN154" s="85"/>
    </row>
    <row r="155" spans="1:40">
      <c r="A155" s="79"/>
      <c r="B155" s="79"/>
      <c r="C155" s="79"/>
      <c r="D155" s="79"/>
      <c r="E155" s="79"/>
      <c r="F155" s="79"/>
      <c r="G155" s="79"/>
      <c r="H155" s="79"/>
      <c r="I155" s="79"/>
      <c r="J155" s="79"/>
      <c r="K155" s="79"/>
      <c r="L155" s="80" t="s">
        <v>803</v>
      </c>
      <c r="M155" s="79"/>
      <c r="N155" s="79"/>
      <c r="O155" s="79"/>
      <c r="P155" s="79"/>
      <c r="Q155" s="79"/>
      <c r="R155" s="79"/>
      <c r="S155" s="81"/>
      <c r="T155" s="86"/>
      <c r="U155" s="86"/>
      <c r="V155" s="86"/>
      <c r="W155" s="86"/>
      <c r="X155" s="86"/>
      <c r="Y155" s="86"/>
      <c r="Z155" s="86"/>
      <c r="AA155" s="86"/>
      <c r="AB155" s="86"/>
      <c r="AC155" s="86"/>
      <c r="AD155" s="86"/>
      <c r="AE155" s="86"/>
      <c r="AF155" s="86"/>
      <c r="AG155" s="86"/>
      <c r="AH155" s="86"/>
      <c r="AI155" s="86"/>
      <c r="AJ155" s="86"/>
      <c r="AK155" s="86"/>
      <c r="AL155" s="88"/>
      <c r="AM155" s="85"/>
      <c r="AN155" s="85"/>
    </row>
    <row r="156" spans="1:40">
      <c r="A156" s="79"/>
      <c r="B156" s="79"/>
      <c r="C156" s="79"/>
      <c r="D156" s="79"/>
      <c r="E156" s="79"/>
      <c r="F156" s="79"/>
      <c r="G156" s="79"/>
      <c r="H156" s="79"/>
      <c r="I156" s="79"/>
      <c r="J156" s="79"/>
      <c r="K156" s="79"/>
      <c r="L156" s="80" t="s">
        <v>804</v>
      </c>
      <c r="M156" s="79"/>
      <c r="N156" s="79"/>
      <c r="O156" s="79"/>
      <c r="P156" s="79"/>
      <c r="Q156" s="79"/>
      <c r="R156" s="79"/>
      <c r="S156" s="81"/>
      <c r="T156" s="86"/>
      <c r="U156" s="86"/>
      <c r="V156" s="86"/>
      <c r="W156" s="86"/>
      <c r="X156" s="86"/>
      <c r="Y156" s="86"/>
      <c r="Z156" s="86"/>
      <c r="AA156" s="86"/>
      <c r="AB156" s="86"/>
      <c r="AC156" s="86"/>
      <c r="AD156" s="86"/>
      <c r="AE156" s="86"/>
      <c r="AF156" s="86"/>
      <c r="AG156" s="86"/>
      <c r="AH156" s="86"/>
      <c r="AI156" s="86"/>
      <c r="AJ156" s="86"/>
      <c r="AK156" s="86"/>
      <c r="AL156" s="88"/>
      <c r="AM156" s="85"/>
      <c r="AN156" s="85"/>
    </row>
    <row r="157" spans="1:40">
      <c r="A157" s="79"/>
      <c r="B157" s="79"/>
      <c r="C157" s="79"/>
      <c r="D157" s="79"/>
      <c r="E157" s="79"/>
      <c r="F157" s="79"/>
      <c r="G157" s="79"/>
      <c r="H157" s="79"/>
      <c r="I157" s="79"/>
      <c r="J157" s="79"/>
      <c r="K157" s="79"/>
      <c r="L157" s="80" t="s">
        <v>805</v>
      </c>
      <c r="M157" s="79"/>
      <c r="N157" s="79"/>
      <c r="O157" s="79"/>
      <c r="P157" s="79"/>
      <c r="Q157" s="79"/>
      <c r="R157" s="79"/>
      <c r="S157" s="81"/>
      <c r="T157" s="86"/>
      <c r="U157" s="86"/>
      <c r="V157" s="86"/>
      <c r="W157" s="86"/>
      <c r="X157" s="86"/>
      <c r="Y157" s="86"/>
      <c r="Z157" s="86"/>
      <c r="AA157" s="86"/>
      <c r="AB157" s="86"/>
      <c r="AC157" s="86"/>
      <c r="AD157" s="86"/>
      <c r="AE157" s="86"/>
      <c r="AF157" s="86"/>
      <c r="AG157" s="86"/>
      <c r="AH157" s="86"/>
      <c r="AI157" s="86"/>
      <c r="AJ157" s="86"/>
      <c r="AK157" s="86"/>
      <c r="AL157" s="88"/>
      <c r="AM157" s="85"/>
      <c r="AN157" s="85"/>
    </row>
    <row r="158" spans="1:40">
      <c r="A158" s="79"/>
      <c r="B158" s="79"/>
      <c r="C158" s="79"/>
      <c r="D158" s="79"/>
      <c r="E158" s="79"/>
      <c r="F158" s="79"/>
      <c r="G158" s="79"/>
      <c r="H158" s="79"/>
      <c r="I158" s="79"/>
      <c r="J158" s="79"/>
      <c r="K158" s="79"/>
      <c r="L158" s="80" t="s">
        <v>806</v>
      </c>
      <c r="M158" s="79"/>
      <c r="N158" s="79"/>
      <c r="O158" s="79"/>
      <c r="P158" s="79"/>
      <c r="Q158" s="79"/>
      <c r="R158" s="79"/>
      <c r="S158" s="81"/>
      <c r="T158" s="86"/>
      <c r="U158" s="86"/>
      <c r="V158" s="86"/>
      <c r="W158" s="86"/>
      <c r="X158" s="86"/>
      <c r="Y158" s="86"/>
      <c r="Z158" s="86"/>
      <c r="AA158" s="86"/>
      <c r="AB158" s="86"/>
      <c r="AC158" s="86"/>
      <c r="AD158" s="86"/>
      <c r="AE158" s="86"/>
      <c r="AF158" s="86"/>
      <c r="AG158" s="86"/>
      <c r="AH158" s="86"/>
      <c r="AI158" s="86"/>
      <c r="AJ158" s="86"/>
      <c r="AK158" s="86"/>
      <c r="AL158" s="88"/>
      <c r="AM158" s="85"/>
      <c r="AN158" s="85"/>
    </row>
    <row r="159" spans="1:40">
      <c r="A159" s="79"/>
      <c r="B159" s="79"/>
      <c r="C159" s="79"/>
      <c r="D159" s="79"/>
      <c r="E159" s="79"/>
      <c r="F159" s="79"/>
      <c r="G159" s="79"/>
      <c r="H159" s="79"/>
      <c r="I159" s="79"/>
      <c r="J159" s="79"/>
      <c r="K159" s="79"/>
      <c r="L159" s="80" t="s">
        <v>807</v>
      </c>
      <c r="M159" s="79"/>
      <c r="N159" s="79"/>
      <c r="O159" s="79"/>
      <c r="P159" s="79"/>
      <c r="Q159" s="79"/>
      <c r="R159" s="79"/>
      <c r="S159" s="81"/>
      <c r="T159" s="86"/>
      <c r="U159" s="86"/>
      <c r="V159" s="86"/>
      <c r="W159" s="86"/>
      <c r="X159" s="86"/>
      <c r="Y159" s="86"/>
      <c r="Z159" s="86"/>
      <c r="AA159" s="86"/>
      <c r="AB159" s="86"/>
      <c r="AC159" s="86"/>
      <c r="AD159" s="86"/>
      <c r="AE159" s="86"/>
      <c r="AF159" s="86"/>
      <c r="AG159" s="86"/>
      <c r="AH159" s="86"/>
      <c r="AI159" s="86"/>
      <c r="AJ159" s="86"/>
      <c r="AK159" s="86"/>
      <c r="AL159" s="88"/>
      <c r="AM159" s="85"/>
      <c r="AN159" s="85"/>
    </row>
    <row r="160" spans="1:40">
      <c r="A160" s="79"/>
      <c r="B160" s="79"/>
      <c r="C160" s="79"/>
      <c r="D160" s="79"/>
      <c r="E160" s="79"/>
      <c r="F160" s="79"/>
      <c r="G160" s="79"/>
      <c r="H160" s="79"/>
      <c r="I160" s="79"/>
      <c r="J160" s="79"/>
      <c r="K160" s="79"/>
      <c r="L160" s="80" t="s">
        <v>808</v>
      </c>
      <c r="M160" s="79"/>
      <c r="N160" s="79"/>
      <c r="O160" s="79"/>
      <c r="P160" s="79"/>
      <c r="Q160" s="79"/>
      <c r="R160" s="79"/>
      <c r="S160" s="81"/>
      <c r="T160" s="86"/>
      <c r="U160" s="86"/>
      <c r="V160" s="86"/>
      <c r="W160" s="86"/>
      <c r="X160" s="86"/>
      <c r="Y160" s="86"/>
      <c r="Z160" s="86"/>
      <c r="AA160" s="86"/>
      <c r="AB160" s="86"/>
      <c r="AC160" s="86"/>
      <c r="AD160" s="86"/>
      <c r="AE160" s="86"/>
      <c r="AF160" s="86"/>
      <c r="AG160" s="86"/>
      <c r="AH160" s="86"/>
      <c r="AI160" s="86"/>
      <c r="AJ160" s="86"/>
      <c r="AK160" s="86"/>
      <c r="AL160" s="88"/>
      <c r="AM160" s="85"/>
      <c r="AN160" s="85"/>
    </row>
    <row r="161" spans="1:40">
      <c r="A161" s="79"/>
      <c r="B161" s="79"/>
      <c r="C161" s="79"/>
      <c r="D161" s="79"/>
      <c r="E161" s="79"/>
      <c r="F161" s="79"/>
      <c r="G161" s="79"/>
      <c r="H161" s="79"/>
      <c r="I161" s="79"/>
      <c r="J161" s="79"/>
      <c r="K161" s="79"/>
      <c r="L161" s="80" t="s">
        <v>809</v>
      </c>
      <c r="M161" s="79"/>
      <c r="N161" s="79"/>
      <c r="O161" s="79"/>
      <c r="P161" s="79"/>
      <c r="Q161" s="79"/>
      <c r="R161" s="79"/>
      <c r="S161" s="81"/>
      <c r="T161" s="86"/>
      <c r="U161" s="86"/>
      <c r="V161" s="86"/>
      <c r="W161" s="86"/>
      <c r="X161" s="86"/>
      <c r="Y161" s="86"/>
      <c r="Z161" s="86"/>
      <c r="AA161" s="86"/>
      <c r="AB161" s="86"/>
      <c r="AC161" s="86"/>
      <c r="AD161" s="86"/>
      <c r="AE161" s="86"/>
      <c r="AF161" s="86"/>
      <c r="AG161" s="86"/>
      <c r="AH161" s="86"/>
      <c r="AI161" s="86"/>
      <c r="AJ161" s="86"/>
      <c r="AK161" s="86"/>
      <c r="AL161" s="88"/>
      <c r="AM161" s="85"/>
      <c r="AN161" s="85"/>
    </row>
    <row r="162" spans="1:40">
      <c r="A162" s="79"/>
      <c r="B162" s="79"/>
      <c r="C162" s="79"/>
      <c r="D162" s="79"/>
      <c r="E162" s="79"/>
      <c r="F162" s="79"/>
      <c r="G162" s="79"/>
      <c r="H162" s="79"/>
      <c r="I162" s="79"/>
      <c r="J162" s="79"/>
      <c r="K162" s="79"/>
      <c r="L162" s="80" t="s">
        <v>810</v>
      </c>
      <c r="M162" s="79"/>
      <c r="N162" s="79"/>
      <c r="O162" s="79"/>
      <c r="P162" s="79"/>
      <c r="Q162" s="79"/>
      <c r="R162" s="79"/>
      <c r="S162" s="81"/>
      <c r="T162" s="86"/>
      <c r="U162" s="86"/>
      <c r="V162" s="86"/>
      <c r="W162" s="86"/>
      <c r="X162" s="86"/>
      <c r="Y162" s="86"/>
      <c r="Z162" s="86"/>
      <c r="AA162" s="86"/>
      <c r="AB162" s="86"/>
      <c r="AC162" s="86"/>
      <c r="AD162" s="86"/>
      <c r="AE162" s="86"/>
      <c r="AF162" s="86"/>
      <c r="AG162" s="86"/>
      <c r="AH162" s="86"/>
      <c r="AI162" s="86"/>
      <c r="AJ162" s="86"/>
      <c r="AK162" s="86"/>
      <c r="AL162" s="88"/>
      <c r="AM162" s="85"/>
      <c r="AN162" s="85"/>
    </row>
    <row r="163" spans="1:40">
      <c r="A163" s="79"/>
      <c r="B163" s="79"/>
      <c r="C163" s="79"/>
      <c r="D163" s="79"/>
      <c r="E163" s="79"/>
      <c r="F163" s="79"/>
      <c r="G163" s="79"/>
      <c r="H163" s="79"/>
      <c r="I163" s="79"/>
      <c r="J163" s="79"/>
      <c r="K163" s="79"/>
      <c r="L163" s="80" t="s">
        <v>811</v>
      </c>
      <c r="M163" s="79"/>
      <c r="N163" s="79"/>
      <c r="O163" s="79"/>
      <c r="P163" s="79"/>
      <c r="Q163" s="79"/>
      <c r="R163" s="79"/>
      <c r="S163" s="81"/>
      <c r="T163" s="86"/>
      <c r="U163" s="86"/>
      <c r="V163" s="86"/>
      <c r="W163" s="86"/>
      <c r="X163" s="86"/>
      <c r="Y163" s="86"/>
      <c r="Z163" s="86"/>
      <c r="AA163" s="86"/>
      <c r="AB163" s="86"/>
      <c r="AC163" s="86"/>
      <c r="AD163" s="86"/>
      <c r="AE163" s="86"/>
      <c r="AF163" s="86"/>
      <c r="AG163" s="86"/>
      <c r="AH163" s="86"/>
      <c r="AI163" s="86"/>
      <c r="AJ163" s="86"/>
      <c r="AK163" s="86"/>
      <c r="AL163" s="88"/>
      <c r="AM163" s="85"/>
      <c r="AN163" s="85"/>
    </row>
    <row r="164" spans="1:40">
      <c r="A164" s="79"/>
      <c r="B164" s="79"/>
      <c r="C164" s="79"/>
      <c r="D164" s="79"/>
      <c r="E164" s="79"/>
      <c r="F164" s="79"/>
      <c r="G164" s="79"/>
      <c r="H164" s="79"/>
      <c r="I164" s="79"/>
      <c r="J164" s="79"/>
      <c r="K164" s="79"/>
      <c r="L164" s="80" t="s">
        <v>812</v>
      </c>
      <c r="M164" s="79"/>
      <c r="N164" s="79"/>
      <c r="O164" s="79"/>
      <c r="P164" s="79"/>
      <c r="Q164" s="79"/>
      <c r="R164" s="79"/>
      <c r="S164" s="81"/>
      <c r="T164" s="86"/>
      <c r="U164" s="86"/>
      <c r="V164" s="86"/>
      <c r="W164" s="86"/>
      <c r="X164" s="86"/>
      <c r="Y164" s="86"/>
      <c r="Z164" s="86"/>
      <c r="AA164" s="86"/>
      <c r="AB164" s="86"/>
      <c r="AC164" s="86"/>
      <c r="AD164" s="86"/>
      <c r="AE164" s="86"/>
      <c r="AF164" s="86"/>
      <c r="AG164" s="86"/>
      <c r="AH164" s="86"/>
      <c r="AI164" s="86"/>
      <c r="AJ164" s="86"/>
      <c r="AK164" s="86"/>
      <c r="AL164" s="88"/>
      <c r="AM164" s="85"/>
      <c r="AN164" s="85"/>
    </row>
    <row r="165" spans="1:40">
      <c r="A165" s="79"/>
      <c r="B165" s="79"/>
      <c r="C165" s="79"/>
      <c r="D165" s="79"/>
      <c r="E165" s="79"/>
      <c r="F165" s="79"/>
      <c r="G165" s="79"/>
      <c r="H165" s="79"/>
      <c r="I165" s="79"/>
      <c r="J165" s="79"/>
      <c r="K165" s="79"/>
      <c r="L165" s="80" t="s">
        <v>813</v>
      </c>
      <c r="M165" s="79"/>
      <c r="N165" s="79"/>
      <c r="O165" s="79"/>
      <c r="P165" s="79"/>
      <c r="Q165" s="79"/>
      <c r="R165" s="79"/>
      <c r="S165" s="81"/>
      <c r="T165" s="86"/>
      <c r="U165" s="86"/>
      <c r="V165" s="86"/>
      <c r="W165" s="86"/>
      <c r="X165" s="86"/>
      <c r="Y165" s="86"/>
      <c r="Z165" s="86"/>
      <c r="AA165" s="86"/>
      <c r="AB165" s="86"/>
      <c r="AC165" s="86"/>
      <c r="AD165" s="86"/>
      <c r="AE165" s="86"/>
      <c r="AF165" s="86"/>
      <c r="AG165" s="86"/>
      <c r="AH165" s="86"/>
      <c r="AI165" s="86"/>
      <c r="AJ165" s="86"/>
      <c r="AK165" s="86"/>
      <c r="AL165" s="88"/>
      <c r="AM165" s="85"/>
      <c r="AN165" s="85"/>
    </row>
    <row r="166" spans="1:40">
      <c r="A166" s="79"/>
      <c r="B166" s="79"/>
      <c r="C166" s="79"/>
      <c r="D166" s="79"/>
      <c r="E166" s="79"/>
      <c r="F166" s="79"/>
      <c r="G166" s="79"/>
      <c r="H166" s="79"/>
      <c r="I166" s="79"/>
      <c r="J166" s="79"/>
      <c r="K166" s="79"/>
      <c r="L166" s="80" t="s">
        <v>814</v>
      </c>
      <c r="M166" s="79"/>
      <c r="N166" s="79"/>
      <c r="O166" s="79"/>
      <c r="P166" s="79"/>
      <c r="Q166" s="79"/>
      <c r="R166" s="79"/>
      <c r="S166" s="81"/>
      <c r="T166" s="86"/>
      <c r="U166" s="86"/>
      <c r="V166" s="86"/>
      <c r="W166" s="86"/>
      <c r="X166" s="86"/>
      <c r="Y166" s="86"/>
      <c r="Z166" s="86"/>
      <c r="AA166" s="86"/>
      <c r="AB166" s="86"/>
      <c r="AC166" s="86"/>
      <c r="AD166" s="86"/>
      <c r="AE166" s="86"/>
      <c r="AF166" s="86"/>
      <c r="AG166" s="86"/>
      <c r="AH166" s="86"/>
      <c r="AI166" s="86"/>
      <c r="AJ166" s="86"/>
      <c r="AK166" s="86"/>
      <c r="AL166" s="88"/>
      <c r="AM166" s="85"/>
      <c r="AN166" s="85"/>
    </row>
    <row r="167" spans="1:40">
      <c r="A167" s="79"/>
      <c r="B167" s="79"/>
      <c r="C167" s="79"/>
      <c r="D167" s="79"/>
      <c r="E167" s="79"/>
      <c r="F167" s="79"/>
      <c r="G167" s="79"/>
      <c r="H167" s="79"/>
      <c r="I167" s="79"/>
      <c r="J167" s="79"/>
      <c r="K167" s="79"/>
      <c r="L167" s="80" t="s">
        <v>815</v>
      </c>
      <c r="M167" s="79"/>
      <c r="N167" s="79"/>
      <c r="O167" s="79"/>
      <c r="P167" s="79"/>
      <c r="Q167" s="79"/>
      <c r="R167" s="79"/>
      <c r="S167" s="81"/>
      <c r="T167" s="86"/>
      <c r="U167" s="86"/>
      <c r="V167" s="86"/>
      <c r="W167" s="86"/>
      <c r="X167" s="86"/>
      <c r="Y167" s="86"/>
      <c r="Z167" s="86"/>
      <c r="AA167" s="86"/>
      <c r="AB167" s="86"/>
      <c r="AC167" s="86"/>
      <c r="AD167" s="86"/>
      <c r="AE167" s="86"/>
      <c r="AF167" s="86"/>
      <c r="AG167" s="86"/>
      <c r="AH167" s="86"/>
      <c r="AI167" s="86"/>
      <c r="AJ167" s="86"/>
      <c r="AK167" s="86"/>
      <c r="AL167" s="88"/>
      <c r="AM167" s="85"/>
      <c r="AN167" s="85"/>
    </row>
    <row r="168" spans="1:40">
      <c r="A168" s="79"/>
      <c r="B168" s="79"/>
      <c r="C168" s="79"/>
      <c r="D168" s="79"/>
      <c r="E168" s="79"/>
      <c r="F168" s="79"/>
      <c r="G168" s="79"/>
      <c r="H168" s="79"/>
      <c r="I168" s="79"/>
      <c r="J168" s="79"/>
      <c r="K168" s="79"/>
      <c r="L168" s="80" t="s">
        <v>816</v>
      </c>
      <c r="M168" s="79"/>
      <c r="N168" s="79"/>
      <c r="O168" s="79"/>
      <c r="P168" s="79"/>
      <c r="Q168" s="79"/>
      <c r="R168" s="79"/>
      <c r="S168" s="81"/>
      <c r="T168" s="86"/>
      <c r="U168" s="86"/>
      <c r="V168" s="86"/>
      <c r="W168" s="86"/>
      <c r="X168" s="86"/>
      <c r="Y168" s="86"/>
      <c r="Z168" s="86"/>
      <c r="AA168" s="86"/>
      <c r="AB168" s="86"/>
      <c r="AC168" s="86"/>
      <c r="AD168" s="86"/>
      <c r="AE168" s="86"/>
      <c r="AF168" s="86"/>
      <c r="AG168" s="86"/>
      <c r="AH168" s="86"/>
      <c r="AI168" s="86"/>
      <c r="AJ168" s="86"/>
      <c r="AK168" s="86"/>
      <c r="AL168" s="88"/>
      <c r="AM168" s="85"/>
      <c r="AN168" s="85"/>
    </row>
    <row r="169" spans="1:40">
      <c r="A169" s="79"/>
      <c r="B169" s="79"/>
      <c r="C169" s="79"/>
      <c r="D169" s="79"/>
      <c r="E169" s="79"/>
      <c r="F169" s="79"/>
      <c r="G169" s="79"/>
      <c r="H169" s="79"/>
      <c r="I169" s="79"/>
      <c r="J169" s="79"/>
      <c r="K169" s="79"/>
      <c r="L169" s="80" t="s">
        <v>817</v>
      </c>
      <c r="M169" s="79"/>
      <c r="N169" s="79"/>
      <c r="O169" s="79"/>
      <c r="P169" s="79"/>
      <c r="Q169" s="79"/>
      <c r="R169" s="79"/>
      <c r="S169" s="81"/>
      <c r="T169" s="86"/>
      <c r="U169" s="86"/>
      <c r="V169" s="86"/>
      <c r="W169" s="86"/>
      <c r="X169" s="86"/>
      <c r="Y169" s="86"/>
      <c r="Z169" s="86"/>
      <c r="AA169" s="86"/>
      <c r="AB169" s="86"/>
      <c r="AC169" s="86"/>
      <c r="AD169" s="86"/>
      <c r="AE169" s="86"/>
      <c r="AF169" s="86"/>
      <c r="AG169" s="86"/>
      <c r="AH169" s="86"/>
      <c r="AI169" s="86"/>
      <c r="AJ169" s="86"/>
      <c r="AK169" s="86"/>
      <c r="AL169" s="88"/>
      <c r="AM169" s="85"/>
      <c r="AN169" s="85"/>
    </row>
    <row r="170" spans="1:40">
      <c r="A170" s="79"/>
      <c r="B170" s="79"/>
      <c r="C170" s="79"/>
      <c r="D170" s="79"/>
      <c r="E170" s="79"/>
      <c r="F170" s="79"/>
      <c r="G170" s="79"/>
      <c r="H170" s="79"/>
      <c r="I170" s="79"/>
      <c r="J170" s="79"/>
      <c r="K170" s="79"/>
      <c r="L170" s="80" t="s">
        <v>818</v>
      </c>
      <c r="M170" s="79"/>
      <c r="N170" s="79"/>
      <c r="O170" s="79"/>
      <c r="P170" s="79"/>
      <c r="Q170" s="79"/>
      <c r="R170" s="79"/>
      <c r="S170" s="81"/>
      <c r="T170" s="86"/>
      <c r="U170" s="86"/>
      <c r="V170" s="86"/>
      <c r="W170" s="86"/>
      <c r="X170" s="86"/>
      <c r="Y170" s="86"/>
      <c r="Z170" s="86"/>
      <c r="AA170" s="86"/>
      <c r="AB170" s="86"/>
      <c r="AC170" s="86"/>
      <c r="AD170" s="86"/>
      <c r="AE170" s="86"/>
      <c r="AF170" s="86"/>
      <c r="AG170" s="86"/>
      <c r="AH170" s="86"/>
      <c r="AI170" s="86"/>
      <c r="AJ170" s="86"/>
      <c r="AK170" s="86"/>
      <c r="AL170" s="88"/>
      <c r="AM170" s="85"/>
      <c r="AN170" s="85"/>
    </row>
    <row r="171" spans="1:40">
      <c r="A171" s="79"/>
      <c r="B171" s="79"/>
      <c r="C171" s="79"/>
      <c r="D171" s="79"/>
      <c r="E171" s="79"/>
      <c r="F171" s="79"/>
      <c r="G171" s="79"/>
      <c r="H171" s="79"/>
      <c r="I171" s="79"/>
      <c r="J171" s="79"/>
      <c r="K171" s="79"/>
      <c r="L171" s="80" t="s">
        <v>819</v>
      </c>
      <c r="M171" s="79"/>
      <c r="N171" s="79"/>
      <c r="O171" s="79"/>
      <c r="P171" s="79"/>
      <c r="Q171" s="79"/>
      <c r="R171" s="79"/>
      <c r="S171" s="81"/>
      <c r="T171" s="86"/>
      <c r="U171" s="86"/>
      <c r="V171" s="86"/>
      <c r="W171" s="86"/>
      <c r="X171" s="86"/>
      <c r="Y171" s="86"/>
      <c r="Z171" s="86"/>
      <c r="AA171" s="86"/>
      <c r="AB171" s="86"/>
      <c r="AC171" s="86"/>
      <c r="AD171" s="86"/>
      <c r="AE171" s="86"/>
      <c r="AF171" s="86"/>
      <c r="AG171" s="86"/>
      <c r="AH171" s="86"/>
      <c r="AI171" s="86"/>
      <c r="AJ171" s="86"/>
      <c r="AK171" s="86"/>
      <c r="AL171" s="88"/>
      <c r="AM171" s="85"/>
      <c r="AN171" s="85"/>
    </row>
    <row r="172" spans="1:40">
      <c r="A172" s="79"/>
      <c r="B172" s="79"/>
      <c r="C172" s="79"/>
      <c r="D172" s="79"/>
      <c r="E172" s="79"/>
      <c r="F172" s="79"/>
      <c r="G172" s="79"/>
      <c r="H172" s="79"/>
      <c r="I172" s="79"/>
      <c r="J172" s="79"/>
      <c r="K172" s="79"/>
      <c r="L172" s="80" t="s">
        <v>820</v>
      </c>
      <c r="M172" s="79"/>
      <c r="N172" s="79"/>
      <c r="O172" s="79"/>
      <c r="P172" s="79"/>
      <c r="Q172" s="79"/>
      <c r="R172" s="79"/>
      <c r="S172" s="81"/>
      <c r="T172" s="86"/>
      <c r="U172" s="86"/>
      <c r="V172" s="86"/>
      <c r="W172" s="86"/>
      <c r="X172" s="86"/>
      <c r="Y172" s="86"/>
      <c r="Z172" s="86"/>
      <c r="AA172" s="86"/>
      <c r="AB172" s="86"/>
      <c r="AC172" s="86"/>
      <c r="AD172" s="86"/>
      <c r="AE172" s="86"/>
      <c r="AF172" s="86"/>
      <c r="AG172" s="86"/>
      <c r="AH172" s="86"/>
      <c r="AI172" s="86"/>
      <c r="AJ172" s="86"/>
      <c r="AK172" s="86"/>
      <c r="AL172" s="88"/>
      <c r="AM172" s="85"/>
      <c r="AN172" s="85"/>
    </row>
    <row r="173" spans="1:40">
      <c r="A173" s="79"/>
      <c r="B173" s="79"/>
      <c r="C173" s="79"/>
      <c r="D173" s="79"/>
      <c r="E173" s="79"/>
      <c r="F173" s="79"/>
      <c r="G173" s="79"/>
      <c r="H173" s="79"/>
      <c r="I173" s="79"/>
      <c r="J173" s="79"/>
      <c r="K173" s="79"/>
      <c r="L173" s="80" t="s">
        <v>821</v>
      </c>
      <c r="M173" s="79"/>
      <c r="N173" s="79"/>
      <c r="O173" s="79"/>
      <c r="P173" s="79"/>
      <c r="Q173" s="79"/>
      <c r="R173" s="79"/>
      <c r="S173" s="81"/>
      <c r="T173" s="86"/>
      <c r="U173" s="86"/>
      <c r="V173" s="86"/>
      <c r="W173" s="86"/>
      <c r="X173" s="86"/>
      <c r="Y173" s="86"/>
      <c r="Z173" s="86"/>
      <c r="AA173" s="86"/>
      <c r="AB173" s="86"/>
      <c r="AC173" s="86"/>
      <c r="AD173" s="86"/>
      <c r="AE173" s="86"/>
      <c r="AF173" s="86"/>
      <c r="AG173" s="86"/>
      <c r="AH173" s="86"/>
      <c r="AI173" s="86"/>
      <c r="AJ173" s="86"/>
      <c r="AK173" s="86"/>
      <c r="AL173" s="88"/>
      <c r="AM173" s="85"/>
      <c r="AN173" s="85"/>
    </row>
    <row r="174" spans="1:40">
      <c r="A174" s="79"/>
      <c r="B174" s="79"/>
      <c r="C174" s="79"/>
      <c r="D174" s="79"/>
      <c r="E174" s="79"/>
      <c r="F174" s="79"/>
      <c r="G174" s="79"/>
      <c r="H174" s="79"/>
      <c r="I174" s="79"/>
      <c r="J174" s="79"/>
      <c r="K174" s="79"/>
      <c r="L174" s="80" t="s">
        <v>822</v>
      </c>
      <c r="M174" s="79"/>
      <c r="N174" s="79"/>
      <c r="O174" s="79"/>
      <c r="P174" s="79"/>
      <c r="Q174" s="79"/>
      <c r="R174" s="79"/>
      <c r="S174" s="81"/>
      <c r="T174" s="86"/>
      <c r="U174" s="86"/>
      <c r="V174" s="86"/>
      <c r="W174" s="86"/>
      <c r="X174" s="86"/>
      <c r="Y174" s="86"/>
      <c r="Z174" s="86"/>
      <c r="AA174" s="86"/>
      <c r="AB174" s="86"/>
      <c r="AC174" s="86"/>
      <c r="AD174" s="86"/>
      <c r="AE174" s="86"/>
      <c r="AF174" s="86"/>
      <c r="AG174" s="86"/>
      <c r="AH174" s="86"/>
      <c r="AI174" s="86"/>
      <c r="AJ174" s="86"/>
      <c r="AK174" s="86"/>
      <c r="AL174" s="88"/>
      <c r="AM174" s="85"/>
      <c r="AN174" s="85"/>
    </row>
    <row r="175" spans="1:40">
      <c r="A175" s="79"/>
      <c r="B175" s="79"/>
      <c r="C175" s="79"/>
      <c r="D175" s="79"/>
      <c r="E175" s="79"/>
      <c r="F175" s="79"/>
      <c r="G175" s="79"/>
      <c r="H175" s="79"/>
      <c r="I175" s="79"/>
      <c r="J175" s="79"/>
      <c r="K175" s="79"/>
      <c r="L175" s="80" t="s">
        <v>823</v>
      </c>
      <c r="M175" s="79"/>
      <c r="N175" s="79"/>
      <c r="O175" s="79"/>
      <c r="P175" s="79"/>
      <c r="Q175" s="79"/>
      <c r="R175" s="79"/>
      <c r="S175" s="81"/>
      <c r="T175" s="86"/>
      <c r="U175" s="86"/>
      <c r="V175" s="86"/>
      <c r="W175" s="86"/>
      <c r="X175" s="86"/>
      <c r="Y175" s="86"/>
      <c r="Z175" s="86"/>
      <c r="AA175" s="86"/>
      <c r="AB175" s="86"/>
      <c r="AC175" s="86"/>
      <c r="AD175" s="86"/>
      <c r="AE175" s="86"/>
      <c r="AF175" s="86"/>
      <c r="AG175" s="86"/>
      <c r="AH175" s="86"/>
      <c r="AI175" s="86"/>
      <c r="AJ175" s="86"/>
      <c r="AK175" s="86"/>
      <c r="AL175" s="88"/>
      <c r="AM175" s="85"/>
      <c r="AN175" s="85"/>
    </row>
    <row r="176" spans="1:40">
      <c r="A176" s="79"/>
      <c r="B176" s="79"/>
      <c r="C176" s="79"/>
      <c r="D176" s="79"/>
      <c r="E176" s="79"/>
      <c r="F176" s="79"/>
      <c r="G176" s="79"/>
      <c r="H176" s="79"/>
      <c r="I176" s="79"/>
      <c r="J176" s="79"/>
      <c r="K176" s="79"/>
      <c r="L176" s="80" t="s">
        <v>824</v>
      </c>
      <c r="M176" s="79"/>
      <c r="N176" s="79"/>
      <c r="O176" s="79"/>
      <c r="P176" s="79"/>
      <c r="Q176" s="79"/>
      <c r="R176" s="79"/>
      <c r="S176" s="81"/>
      <c r="T176" s="86"/>
      <c r="U176" s="86"/>
      <c r="V176" s="86"/>
      <c r="W176" s="86"/>
      <c r="X176" s="86"/>
      <c r="Y176" s="86"/>
      <c r="Z176" s="86"/>
      <c r="AA176" s="86"/>
      <c r="AB176" s="86"/>
      <c r="AC176" s="86"/>
      <c r="AD176" s="86"/>
      <c r="AE176" s="86"/>
      <c r="AF176" s="86"/>
      <c r="AG176" s="86"/>
      <c r="AH176" s="86"/>
      <c r="AI176" s="86"/>
      <c r="AJ176" s="86"/>
      <c r="AK176" s="86"/>
      <c r="AL176" s="88"/>
      <c r="AM176" s="85"/>
      <c r="AN176" s="85"/>
    </row>
    <row r="177" spans="1:40">
      <c r="A177" s="79"/>
      <c r="B177" s="79"/>
      <c r="C177" s="79"/>
      <c r="D177" s="79"/>
      <c r="E177" s="79"/>
      <c r="F177" s="79"/>
      <c r="G177" s="79"/>
      <c r="H177" s="79"/>
      <c r="I177" s="79"/>
      <c r="J177" s="79"/>
      <c r="K177" s="79"/>
      <c r="L177" s="80" t="s">
        <v>825</v>
      </c>
      <c r="M177" s="79"/>
      <c r="N177" s="79"/>
      <c r="O177" s="79"/>
      <c r="P177" s="79"/>
      <c r="Q177" s="79"/>
      <c r="R177" s="79"/>
      <c r="S177" s="81"/>
      <c r="T177" s="86"/>
      <c r="U177" s="86"/>
      <c r="V177" s="86"/>
      <c r="W177" s="86"/>
      <c r="X177" s="86"/>
      <c r="Y177" s="86"/>
      <c r="Z177" s="86"/>
      <c r="AA177" s="86"/>
      <c r="AB177" s="86"/>
      <c r="AC177" s="86"/>
      <c r="AD177" s="86"/>
      <c r="AE177" s="86"/>
      <c r="AF177" s="86"/>
      <c r="AG177" s="86"/>
      <c r="AH177" s="86"/>
      <c r="AI177" s="86"/>
      <c r="AJ177" s="86"/>
      <c r="AK177" s="86"/>
      <c r="AL177" s="88"/>
      <c r="AM177" s="85"/>
      <c r="AN177" s="85"/>
    </row>
    <row r="178" spans="1:40">
      <c r="A178" s="79"/>
      <c r="B178" s="79"/>
      <c r="C178" s="79"/>
      <c r="D178" s="79"/>
      <c r="E178" s="79"/>
      <c r="F178" s="79"/>
      <c r="G178" s="79"/>
      <c r="H178" s="79"/>
      <c r="I178" s="79"/>
      <c r="J178" s="79"/>
      <c r="K178" s="79"/>
      <c r="L178" s="80" t="s">
        <v>826</v>
      </c>
      <c r="M178" s="79"/>
      <c r="N178" s="79"/>
      <c r="O178" s="79"/>
      <c r="P178" s="79"/>
      <c r="Q178" s="79"/>
      <c r="R178" s="79"/>
      <c r="S178" s="81"/>
      <c r="T178" s="86"/>
      <c r="U178" s="86"/>
      <c r="V178" s="86"/>
      <c r="W178" s="86"/>
      <c r="X178" s="86"/>
      <c r="Y178" s="86"/>
      <c r="Z178" s="86"/>
      <c r="AA178" s="86"/>
      <c r="AB178" s="86"/>
      <c r="AC178" s="86"/>
      <c r="AD178" s="86"/>
      <c r="AE178" s="86"/>
      <c r="AF178" s="86"/>
      <c r="AG178" s="86"/>
      <c r="AH178" s="86"/>
      <c r="AI178" s="86"/>
      <c r="AJ178" s="86"/>
      <c r="AK178" s="86"/>
      <c r="AL178" s="88"/>
      <c r="AM178" s="85"/>
      <c r="AN178" s="85"/>
    </row>
    <row r="179" spans="1:40">
      <c r="A179" s="79"/>
      <c r="B179" s="79"/>
      <c r="C179" s="79"/>
      <c r="D179" s="79"/>
      <c r="E179" s="79"/>
      <c r="F179" s="79"/>
      <c r="G179" s="79"/>
      <c r="H179" s="79"/>
      <c r="I179" s="79"/>
      <c r="J179" s="79"/>
      <c r="K179" s="79"/>
      <c r="L179" s="80" t="s">
        <v>827</v>
      </c>
      <c r="M179" s="79"/>
      <c r="N179" s="79"/>
      <c r="O179" s="79"/>
      <c r="P179" s="79"/>
      <c r="Q179" s="79"/>
      <c r="R179" s="79"/>
      <c r="S179" s="81"/>
      <c r="T179" s="86"/>
      <c r="U179" s="86"/>
      <c r="V179" s="86"/>
      <c r="W179" s="86"/>
      <c r="X179" s="86"/>
      <c r="Y179" s="86"/>
      <c r="Z179" s="86"/>
      <c r="AA179" s="86"/>
      <c r="AB179" s="86"/>
      <c r="AC179" s="86"/>
      <c r="AD179" s="86"/>
      <c r="AE179" s="86"/>
      <c r="AF179" s="86"/>
      <c r="AG179" s="86"/>
      <c r="AH179" s="86"/>
      <c r="AI179" s="86"/>
      <c r="AJ179" s="86"/>
      <c r="AK179" s="86"/>
      <c r="AL179" s="88"/>
      <c r="AM179" s="85"/>
      <c r="AN179" s="85"/>
    </row>
    <row r="180" spans="1:40">
      <c r="A180" s="79"/>
      <c r="B180" s="79"/>
      <c r="C180" s="79"/>
      <c r="D180" s="79"/>
      <c r="E180" s="79"/>
      <c r="F180" s="79"/>
      <c r="G180" s="79"/>
      <c r="H180" s="79"/>
      <c r="I180" s="79"/>
      <c r="J180" s="79"/>
      <c r="K180" s="79"/>
      <c r="L180" s="80" t="s">
        <v>828</v>
      </c>
      <c r="M180" s="79"/>
      <c r="N180" s="79"/>
      <c r="O180" s="79"/>
      <c r="P180" s="79"/>
      <c r="Q180" s="79"/>
      <c r="R180" s="79"/>
      <c r="S180" s="81"/>
      <c r="T180" s="86"/>
      <c r="U180" s="86"/>
      <c r="V180" s="86"/>
      <c r="W180" s="86"/>
      <c r="X180" s="86"/>
      <c r="Y180" s="86"/>
      <c r="Z180" s="86"/>
      <c r="AA180" s="86"/>
      <c r="AB180" s="86"/>
      <c r="AC180" s="86"/>
      <c r="AD180" s="86"/>
      <c r="AE180" s="86"/>
      <c r="AF180" s="86"/>
      <c r="AG180" s="86"/>
      <c r="AH180" s="86"/>
      <c r="AI180" s="86"/>
      <c r="AJ180" s="86"/>
      <c r="AK180" s="86"/>
      <c r="AL180" s="88"/>
      <c r="AM180" s="85"/>
      <c r="AN180" s="85"/>
    </row>
    <row r="181" spans="1:40">
      <c r="A181" s="79"/>
      <c r="B181" s="79"/>
      <c r="C181" s="79"/>
      <c r="D181" s="79"/>
      <c r="E181" s="79"/>
      <c r="F181" s="79"/>
      <c r="G181" s="79"/>
      <c r="H181" s="79"/>
      <c r="I181" s="79"/>
      <c r="J181" s="79"/>
      <c r="K181" s="79"/>
      <c r="L181" s="80" t="s">
        <v>829</v>
      </c>
      <c r="M181" s="79"/>
      <c r="N181" s="79"/>
      <c r="O181" s="79"/>
      <c r="P181" s="79"/>
      <c r="Q181" s="79"/>
      <c r="R181" s="79"/>
      <c r="S181" s="81"/>
      <c r="T181" s="86"/>
      <c r="U181" s="86"/>
      <c r="V181" s="86"/>
      <c r="W181" s="86"/>
      <c r="X181" s="86"/>
      <c r="Y181" s="86"/>
      <c r="Z181" s="86"/>
      <c r="AA181" s="86"/>
      <c r="AB181" s="86"/>
      <c r="AC181" s="86"/>
      <c r="AD181" s="86"/>
      <c r="AE181" s="86"/>
      <c r="AF181" s="86"/>
      <c r="AG181" s="86"/>
      <c r="AH181" s="86"/>
      <c r="AI181" s="86"/>
      <c r="AJ181" s="86"/>
      <c r="AK181" s="86"/>
      <c r="AL181" s="88"/>
      <c r="AM181" s="85"/>
      <c r="AN181" s="85"/>
    </row>
    <row r="182" spans="1:40">
      <c r="A182" s="79"/>
      <c r="B182" s="79"/>
      <c r="C182" s="79"/>
      <c r="D182" s="79"/>
      <c r="E182" s="79"/>
      <c r="F182" s="79"/>
      <c r="G182" s="79"/>
      <c r="H182" s="79"/>
      <c r="I182" s="79"/>
      <c r="J182" s="79"/>
      <c r="K182" s="79"/>
      <c r="L182" s="80" t="s">
        <v>830</v>
      </c>
      <c r="M182" s="79"/>
      <c r="N182" s="79"/>
      <c r="O182" s="79"/>
      <c r="P182" s="79"/>
      <c r="Q182" s="79"/>
      <c r="R182" s="79"/>
      <c r="S182" s="81"/>
      <c r="T182" s="86"/>
      <c r="U182" s="86"/>
      <c r="V182" s="86"/>
      <c r="W182" s="86"/>
      <c r="X182" s="86"/>
      <c r="Y182" s="86"/>
      <c r="Z182" s="86"/>
      <c r="AA182" s="86"/>
      <c r="AB182" s="86"/>
      <c r="AC182" s="86"/>
      <c r="AD182" s="86"/>
      <c r="AE182" s="86"/>
      <c r="AF182" s="86"/>
      <c r="AG182" s="86"/>
      <c r="AH182" s="86"/>
      <c r="AI182" s="86"/>
      <c r="AJ182" s="86"/>
      <c r="AK182" s="86"/>
      <c r="AL182" s="88"/>
      <c r="AM182" s="85"/>
      <c r="AN182" s="85"/>
    </row>
    <row r="183" spans="1:40">
      <c r="A183" s="79"/>
      <c r="B183" s="79"/>
      <c r="C183" s="79"/>
      <c r="D183" s="79"/>
      <c r="E183" s="79"/>
      <c r="F183" s="79"/>
      <c r="G183" s="79"/>
      <c r="H183" s="79"/>
      <c r="I183" s="79"/>
      <c r="J183" s="79"/>
      <c r="K183" s="79"/>
      <c r="L183" s="80" t="s">
        <v>831</v>
      </c>
      <c r="M183" s="79"/>
      <c r="N183" s="79"/>
      <c r="O183" s="79"/>
      <c r="P183" s="79"/>
      <c r="Q183" s="79"/>
      <c r="R183" s="79"/>
      <c r="S183" s="81"/>
      <c r="T183" s="86"/>
      <c r="U183" s="86"/>
      <c r="V183" s="86"/>
      <c r="W183" s="86"/>
      <c r="X183" s="86"/>
      <c r="Y183" s="86"/>
      <c r="Z183" s="86"/>
      <c r="AA183" s="86"/>
      <c r="AB183" s="86"/>
      <c r="AC183" s="86"/>
      <c r="AD183" s="86"/>
      <c r="AE183" s="86"/>
      <c r="AF183" s="86"/>
      <c r="AG183" s="86"/>
      <c r="AH183" s="86"/>
      <c r="AI183" s="86"/>
      <c r="AJ183" s="86"/>
      <c r="AK183" s="86"/>
      <c r="AL183" s="88"/>
      <c r="AM183" s="85"/>
      <c r="AN183" s="85"/>
    </row>
    <row r="184" spans="1:40">
      <c r="A184" s="79"/>
      <c r="B184" s="79"/>
      <c r="C184" s="79"/>
      <c r="D184" s="79"/>
      <c r="E184" s="79"/>
      <c r="F184" s="79"/>
      <c r="G184" s="79"/>
      <c r="H184" s="79"/>
      <c r="I184" s="79"/>
      <c r="J184" s="79"/>
      <c r="K184" s="79"/>
      <c r="L184" s="80" t="s">
        <v>832</v>
      </c>
      <c r="M184" s="79"/>
      <c r="N184" s="79"/>
      <c r="O184" s="79"/>
      <c r="P184" s="79"/>
      <c r="Q184" s="79"/>
      <c r="R184" s="79"/>
      <c r="S184" s="81"/>
      <c r="T184" s="86"/>
      <c r="U184" s="86"/>
      <c r="V184" s="86"/>
      <c r="W184" s="86"/>
      <c r="X184" s="86"/>
      <c r="Y184" s="86"/>
      <c r="Z184" s="86"/>
      <c r="AA184" s="86"/>
      <c r="AB184" s="86"/>
      <c r="AC184" s="86"/>
      <c r="AD184" s="86"/>
      <c r="AE184" s="86"/>
      <c r="AF184" s="86"/>
      <c r="AG184" s="86"/>
      <c r="AH184" s="86"/>
      <c r="AI184" s="86"/>
      <c r="AJ184" s="86"/>
      <c r="AK184" s="86"/>
      <c r="AL184" s="88"/>
      <c r="AM184" s="85"/>
      <c r="AN184" s="85"/>
    </row>
    <row r="185" spans="1:40">
      <c r="A185" s="79"/>
      <c r="B185" s="79"/>
      <c r="C185" s="79"/>
      <c r="D185" s="79"/>
      <c r="E185" s="79"/>
      <c r="F185" s="79"/>
      <c r="G185" s="79"/>
      <c r="H185" s="79"/>
      <c r="I185" s="79"/>
      <c r="J185" s="79"/>
      <c r="K185" s="79"/>
      <c r="L185" s="80" t="s">
        <v>833</v>
      </c>
      <c r="M185" s="79"/>
      <c r="N185" s="79"/>
      <c r="O185" s="79"/>
      <c r="P185" s="79"/>
      <c r="Q185" s="79"/>
      <c r="R185" s="79"/>
      <c r="S185" s="81"/>
      <c r="T185" s="86"/>
      <c r="U185" s="86"/>
      <c r="V185" s="86"/>
      <c r="W185" s="86"/>
      <c r="X185" s="86"/>
      <c r="Y185" s="86"/>
      <c r="Z185" s="86"/>
      <c r="AA185" s="86"/>
      <c r="AB185" s="86"/>
      <c r="AC185" s="86"/>
      <c r="AD185" s="86"/>
      <c r="AE185" s="86"/>
      <c r="AF185" s="86"/>
      <c r="AG185" s="86"/>
      <c r="AH185" s="86"/>
      <c r="AI185" s="86"/>
      <c r="AJ185" s="86"/>
      <c r="AK185" s="86"/>
      <c r="AL185" s="88"/>
      <c r="AM185" s="85"/>
      <c r="AN185" s="85"/>
    </row>
    <row r="186" spans="1:40">
      <c r="A186" s="79"/>
      <c r="B186" s="79"/>
      <c r="C186" s="79"/>
      <c r="D186" s="79"/>
      <c r="E186" s="79"/>
      <c r="F186" s="79"/>
      <c r="G186" s="79"/>
      <c r="H186" s="79"/>
      <c r="I186" s="79"/>
      <c r="J186" s="79"/>
      <c r="K186" s="79"/>
      <c r="L186" s="80" t="s">
        <v>834</v>
      </c>
      <c r="M186" s="79"/>
      <c r="N186" s="79"/>
      <c r="O186" s="79"/>
      <c r="P186" s="79"/>
      <c r="Q186" s="79"/>
      <c r="R186" s="79"/>
      <c r="S186" s="81"/>
      <c r="T186" s="86"/>
      <c r="U186" s="86"/>
      <c r="V186" s="86"/>
      <c r="W186" s="86"/>
      <c r="X186" s="86"/>
      <c r="Y186" s="86"/>
      <c r="Z186" s="86"/>
      <c r="AA186" s="86"/>
      <c r="AB186" s="86"/>
      <c r="AC186" s="86"/>
      <c r="AD186" s="86"/>
      <c r="AE186" s="86"/>
      <c r="AF186" s="86"/>
      <c r="AG186" s="86"/>
      <c r="AH186" s="86"/>
      <c r="AI186" s="86"/>
      <c r="AJ186" s="86"/>
      <c r="AK186" s="86"/>
      <c r="AL186" s="88"/>
      <c r="AM186" s="85"/>
      <c r="AN186" s="85"/>
    </row>
    <row r="187" spans="1:40">
      <c r="A187" s="79"/>
      <c r="B187" s="79"/>
      <c r="C187" s="79"/>
      <c r="D187" s="79"/>
      <c r="E187" s="79"/>
      <c r="F187" s="79"/>
      <c r="G187" s="79"/>
      <c r="H187" s="79"/>
      <c r="I187" s="79"/>
      <c r="J187" s="79"/>
      <c r="K187" s="79"/>
      <c r="L187" s="80" t="s">
        <v>835</v>
      </c>
      <c r="M187" s="79"/>
      <c r="N187" s="79"/>
      <c r="O187" s="79"/>
      <c r="P187" s="79"/>
      <c r="Q187" s="79"/>
      <c r="R187" s="79"/>
      <c r="S187" s="81"/>
      <c r="T187" s="86"/>
      <c r="U187" s="86"/>
      <c r="V187" s="86"/>
      <c r="W187" s="86"/>
      <c r="X187" s="86"/>
      <c r="Y187" s="86"/>
      <c r="Z187" s="86"/>
      <c r="AA187" s="86"/>
      <c r="AB187" s="86"/>
      <c r="AC187" s="86"/>
      <c r="AD187" s="86"/>
      <c r="AE187" s="86"/>
      <c r="AF187" s="86"/>
      <c r="AG187" s="86"/>
      <c r="AH187" s="86"/>
      <c r="AI187" s="86"/>
      <c r="AJ187" s="86"/>
      <c r="AK187" s="86"/>
      <c r="AL187" s="88"/>
      <c r="AM187" s="85"/>
      <c r="AN187" s="85"/>
    </row>
    <row r="188" spans="1:40">
      <c r="A188" s="79"/>
      <c r="B188" s="79"/>
      <c r="C188" s="79"/>
      <c r="D188" s="79"/>
      <c r="E188" s="79"/>
      <c r="F188" s="79"/>
      <c r="G188" s="79"/>
      <c r="H188" s="79"/>
      <c r="I188" s="79"/>
      <c r="J188" s="79"/>
      <c r="K188" s="79"/>
      <c r="L188" s="80" t="s">
        <v>836</v>
      </c>
      <c r="M188" s="79"/>
      <c r="N188" s="79"/>
      <c r="O188" s="79"/>
      <c r="P188" s="79"/>
      <c r="Q188" s="79"/>
      <c r="R188" s="79"/>
      <c r="S188" s="81"/>
      <c r="T188" s="86"/>
      <c r="U188" s="86"/>
      <c r="V188" s="86"/>
      <c r="W188" s="86"/>
      <c r="X188" s="86"/>
      <c r="Y188" s="86"/>
      <c r="Z188" s="86"/>
      <c r="AA188" s="86"/>
      <c r="AB188" s="86"/>
      <c r="AC188" s="86"/>
      <c r="AD188" s="86"/>
      <c r="AE188" s="86"/>
      <c r="AF188" s="86"/>
      <c r="AG188" s="86"/>
      <c r="AH188" s="86"/>
      <c r="AI188" s="86"/>
      <c r="AJ188" s="86"/>
      <c r="AK188" s="86"/>
      <c r="AL188" s="88"/>
      <c r="AM188" s="85"/>
      <c r="AN188" s="85"/>
    </row>
    <row r="189" spans="1:40">
      <c r="A189" s="79"/>
      <c r="B189" s="79"/>
      <c r="C189" s="79"/>
      <c r="D189" s="79"/>
      <c r="E189" s="79"/>
      <c r="F189" s="79"/>
      <c r="G189" s="79"/>
      <c r="H189" s="79"/>
      <c r="I189" s="79"/>
      <c r="J189" s="79"/>
      <c r="K189" s="79"/>
      <c r="L189" s="80" t="s">
        <v>837</v>
      </c>
      <c r="M189" s="79"/>
      <c r="N189" s="79"/>
      <c r="O189" s="79"/>
      <c r="P189" s="79"/>
      <c r="Q189" s="79"/>
      <c r="R189" s="79"/>
      <c r="S189" s="81"/>
      <c r="T189" s="86"/>
      <c r="U189" s="86"/>
      <c r="V189" s="86"/>
      <c r="W189" s="86"/>
      <c r="X189" s="86"/>
      <c r="Y189" s="86"/>
      <c r="Z189" s="86"/>
      <c r="AA189" s="86"/>
      <c r="AB189" s="86"/>
      <c r="AC189" s="86"/>
      <c r="AD189" s="86"/>
      <c r="AE189" s="86"/>
      <c r="AF189" s="86"/>
      <c r="AG189" s="86"/>
      <c r="AH189" s="86"/>
      <c r="AI189" s="86"/>
      <c r="AJ189" s="86"/>
      <c r="AK189" s="86"/>
      <c r="AL189" s="88"/>
      <c r="AM189" s="85"/>
      <c r="AN189" s="85"/>
    </row>
    <row r="190" spans="1:40">
      <c r="A190" s="79"/>
      <c r="B190" s="79"/>
      <c r="C190" s="79"/>
      <c r="D190" s="79"/>
      <c r="E190" s="79"/>
      <c r="F190" s="79"/>
      <c r="G190" s="79"/>
      <c r="H190" s="79"/>
      <c r="I190" s="79"/>
      <c r="J190" s="79"/>
      <c r="K190" s="79"/>
      <c r="L190" s="80" t="s">
        <v>838</v>
      </c>
      <c r="M190" s="79"/>
      <c r="N190" s="79"/>
      <c r="O190" s="79"/>
      <c r="P190" s="79"/>
      <c r="Q190" s="79"/>
      <c r="R190" s="79"/>
      <c r="S190" s="81"/>
      <c r="T190" s="86"/>
      <c r="U190" s="86"/>
      <c r="V190" s="86"/>
      <c r="W190" s="86"/>
      <c r="X190" s="86"/>
      <c r="Y190" s="86"/>
      <c r="Z190" s="86"/>
      <c r="AA190" s="86"/>
      <c r="AB190" s="86"/>
      <c r="AC190" s="86"/>
      <c r="AD190" s="86"/>
      <c r="AE190" s="86"/>
      <c r="AF190" s="86"/>
      <c r="AG190" s="86"/>
      <c r="AH190" s="86"/>
      <c r="AI190" s="86"/>
      <c r="AJ190" s="86"/>
      <c r="AK190" s="86"/>
      <c r="AL190" s="88"/>
      <c r="AM190" s="85"/>
      <c r="AN190" s="85"/>
    </row>
    <row r="191" spans="1:40">
      <c r="A191" s="79"/>
      <c r="B191" s="79"/>
      <c r="C191" s="79"/>
      <c r="D191" s="79"/>
      <c r="E191" s="79"/>
      <c r="F191" s="79"/>
      <c r="G191" s="79"/>
      <c r="H191" s="79"/>
      <c r="I191" s="79"/>
      <c r="J191" s="79"/>
      <c r="K191" s="79"/>
      <c r="L191" s="80" t="s">
        <v>839</v>
      </c>
      <c r="M191" s="79"/>
      <c r="N191" s="79"/>
      <c r="O191" s="79"/>
      <c r="P191" s="79"/>
      <c r="Q191" s="79"/>
      <c r="R191" s="79"/>
      <c r="S191" s="81"/>
      <c r="T191" s="86"/>
      <c r="U191" s="86"/>
      <c r="V191" s="86"/>
      <c r="W191" s="86"/>
      <c r="X191" s="86"/>
      <c r="Y191" s="86"/>
      <c r="Z191" s="86"/>
      <c r="AA191" s="86"/>
      <c r="AB191" s="86"/>
      <c r="AC191" s="86"/>
      <c r="AD191" s="86"/>
      <c r="AE191" s="86"/>
      <c r="AF191" s="86"/>
      <c r="AG191" s="86"/>
      <c r="AH191" s="86"/>
      <c r="AI191" s="86"/>
      <c r="AJ191" s="86"/>
      <c r="AK191" s="86"/>
      <c r="AL191" s="88"/>
      <c r="AM191" s="85"/>
      <c r="AN191" s="85"/>
    </row>
    <row r="192" spans="1:40">
      <c r="A192" s="79"/>
      <c r="B192" s="79"/>
      <c r="C192" s="79"/>
      <c r="D192" s="79"/>
      <c r="E192" s="79"/>
      <c r="F192" s="79"/>
      <c r="G192" s="79"/>
      <c r="H192" s="79"/>
      <c r="I192" s="79"/>
      <c r="J192" s="79"/>
      <c r="K192" s="79"/>
      <c r="L192" s="80" t="s">
        <v>840</v>
      </c>
      <c r="M192" s="79"/>
      <c r="N192" s="79"/>
      <c r="O192" s="79"/>
      <c r="P192" s="79"/>
      <c r="Q192" s="79"/>
      <c r="R192" s="79"/>
      <c r="S192" s="81"/>
      <c r="T192" s="86"/>
      <c r="U192" s="86"/>
      <c r="V192" s="86"/>
      <c r="W192" s="86"/>
      <c r="X192" s="86"/>
      <c r="Y192" s="86"/>
      <c r="Z192" s="86"/>
      <c r="AA192" s="86"/>
      <c r="AB192" s="86"/>
      <c r="AC192" s="86"/>
      <c r="AD192" s="86"/>
      <c r="AE192" s="86"/>
      <c r="AF192" s="86"/>
      <c r="AG192" s="86"/>
      <c r="AH192" s="86"/>
      <c r="AI192" s="86"/>
      <c r="AJ192" s="86"/>
      <c r="AK192" s="86"/>
      <c r="AL192" s="88"/>
      <c r="AM192" s="85"/>
      <c r="AN192" s="85"/>
    </row>
    <row r="193" spans="1:40">
      <c r="A193" s="79"/>
      <c r="B193" s="79"/>
      <c r="C193" s="79"/>
      <c r="D193" s="79"/>
      <c r="E193" s="79"/>
      <c r="F193" s="79"/>
      <c r="G193" s="79"/>
      <c r="H193" s="79"/>
      <c r="I193" s="79"/>
      <c r="J193" s="79"/>
      <c r="K193" s="79"/>
      <c r="L193" s="80" t="s">
        <v>841</v>
      </c>
      <c r="M193" s="79"/>
      <c r="N193" s="79"/>
      <c r="O193" s="79"/>
      <c r="P193" s="79"/>
      <c r="Q193" s="79"/>
      <c r="R193" s="79"/>
      <c r="S193" s="81"/>
      <c r="T193" s="86"/>
      <c r="U193" s="86"/>
      <c r="V193" s="86"/>
      <c r="W193" s="86"/>
      <c r="X193" s="86"/>
      <c r="Y193" s="86"/>
      <c r="Z193" s="86"/>
      <c r="AA193" s="86"/>
      <c r="AB193" s="86"/>
      <c r="AC193" s="86"/>
      <c r="AD193" s="86"/>
      <c r="AE193" s="86"/>
      <c r="AF193" s="86"/>
      <c r="AG193" s="86"/>
      <c r="AH193" s="86"/>
      <c r="AI193" s="86"/>
      <c r="AJ193" s="86"/>
      <c r="AK193" s="86"/>
      <c r="AL193" s="88"/>
      <c r="AM193" s="85"/>
      <c r="AN193" s="85"/>
    </row>
    <row r="194" spans="1:40">
      <c r="A194" s="79"/>
      <c r="B194" s="79"/>
      <c r="C194" s="79"/>
      <c r="D194" s="79"/>
      <c r="E194" s="79"/>
      <c r="F194" s="79"/>
      <c r="G194" s="79"/>
      <c r="H194" s="79"/>
      <c r="I194" s="79"/>
      <c r="J194" s="79"/>
      <c r="K194" s="79"/>
      <c r="L194" s="80" t="s">
        <v>842</v>
      </c>
      <c r="M194" s="79"/>
      <c r="N194" s="79"/>
      <c r="O194" s="79"/>
      <c r="P194" s="79"/>
      <c r="Q194" s="79"/>
      <c r="R194" s="79"/>
      <c r="S194" s="81"/>
      <c r="T194" s="86"/>
      <c r="U194" s="86"/>
      <c r="V194" s="86"/>
      <c r="W194" s="86"/>
      <c r="X194" s="86"/>
      <c r="Y194" s="86"/>
      <c r="Z194" s="86"/>
      <c r="AA194" s="86"/>
      <c r="AB194" s="86"/>
      <c r="AC194" s="86"/>
      <c r="AD194" s="86"/>
      <c r="AE194" s="86"/>
      <c r="AF194" s="86"/>
      <c r="AG194" s="86"/>
      <c r="AH194" s="86"/>
      <c r="AI194" s="86"/>
      <c r="AJ194" s="86"/>
      <c r="AK194" s="86"/>
      <c r="AL194" s="88"/>
      <c r="AM194" s="85"/>
      <c r="AN194" s="85"/>
    </row>
    <row r="195" spans="1:40">
      <c r="A195" s="79"/>
      <c r="B195" s="79"/>
      <c r="C195" s="79"/>
      <c r="D195" s="79"/>
      <c r="E195" s="79"/>
      <c r="F195" s="79"/>
      <c r="G195" s="79"/>
      <c r="H195" s="79"/>
      <c r="I195" s="79"/>
      <c r="J195" s="79"/>
      <c r="K195" s="79"/>
      <c r="L195" s="80" t="s">
        <v>843</v>
      </c>
      <c r="M195" s="79"/>
      <c r="N195" s="79"/>
      <c r="O195" s="79"/>
      <c r="P195" s="79"/>
      <c r="Q195" s="79"/>
      <c r="R195" s="79"/>
      <c r="S195" s="81"/>
      <c r="T195" s="86"/>
      <c r="U195" s="86"/>
      <c r="V195" s="86"/>
      <c r="W195" s="86"/>
      <c r="X195" s="86"/>
      <c r="Y195" s="86"/>
      <c r="Z195" s="86"/>
      <c r="AA195" s="86"/>
      <c r="AB195" s="86"/>
      <c r="AC195" s="86"/>
      <c r="AD195" s="86"/>
      <c r="AE195" s="86"/>
      <c r="AF195" s="86"/>
      <c r="AG195" s="86"/>
      <c r="AH195" s="86"/>
      <c r="AI195" s="86"/>
      <c r="AJ195" s="86"/>
      <c r="AK195" s="86"/>
      <c r="AL195" s="88"/>
      <c r="AM195" s="85"/>
      <c r="AN195" s="85"/>
    </row>
    <row r="196" spans="1:40">
      <c r="A196" s="79"/>
      <c r="B196" s="79"/>
      <c r="C196" s="79"/>
      <c r="D196" s="79"/>
      <c r="E196" s="79"/>
      <c r="F196" s="79"/>
      <c r="G196" s="79"/>
      <c r="H196" s="79"/>
      <c r="I196" s="79"/>
      <c r="J196" s="79"/>
      <c r="K196" s="79"/>
      <c r="L196" s="80" t="s">
        <v>844</v>
      </c>
      <c r="M196" s="79"/>
      <c r="N196" s="79"/>
      <c r="O196" s="79"/>
      <c r="P196" s="79"/>
      <c r="Q196" s="79"/>
      <c r="R196" s="79"/>
      <c r="S196" s="81"/>
      <c r="T196" s="86"/>
      <c r="U196" s="86"/>
      <c r="V196" s="86"/>
      <c r="W196" s="86"/>
      <c r="X196" s="86"/>
      <c r="Y196" s="86"/>
      <c r="Z196" s="86"/>
      <c r="AA196" s="86"/>
      <c r="AB196" s="86"/>
      <c r="AC196" s="86"/>
      <c r="AD196" s="86"/>
      <c r="AE196" s="86"/>
      <c r="AF196" s="86"/>
      <c r="AG196" s="86"/>
      <c r="AH196" s="86"/>
      <c r="AI196" s="86"/>
      <c r="AJ196" s="86"/>
      <c r="AK196" s="86"/>
      <c r="AL196" s="88"/>
      <c r="AM196" s="85"/>
      <c r="AN196" s="85"/>
    </row>
    <row r="197" spans="1:40">
      <c r="A197" s="79"/>
      <c r="B197" s="79"/>
      <c r="C197" s="79"/>
      <c r="D197" s="79"/>
      <c r="E197" s="79"/>
      <c r="F197" s="79"/>
      <c r="G197" s="79"/>
      <c r="H197" s="79"/>
      <c r="I197" s="79"/>
      <c r="J197" s="79"/>
      <c r="K197" s="79"/>
      <c r="L197" s="80" t="s">
        <v>845</v>
      </c>
      <c r="M197" s="79"/>
      <c r="N197" s="79"/>
      <c r="O197" s="79"/>
      <c r="P197" s="79"/>
      <c r="Q197" s="79"/>
      <c r="R197" s="79"/>
      <c r="S197" s="81"/>
      <c r="T197" s="86"/>
      <c r="U197" s="86"/>
      <c r="V197" s="86"/>
      <c r="W197" s="86"/>
      <c r="X197" s="86"/>
      <c r="Y197" s="86"/>
      <c r="Z197" s="86"/>
      <c r="AA197" s="86"/>
      <c r="AB197" s="86"/>
      <c r="AC197" s="86"/>
      <c r="AD197" s="86"/>
      <c r="AE197" s="86"/>
      <c r="AF197" s="86"/>
      <c r="AG197" s="86"/>
      <c r="AH197" s="86"/>
      <c r="AI197" s="86"/>
      <c r="AJ197" s="86"/>
      <c r="AK197" s="86"/>
      <c r="AL197" s="88"/>
      <c r="AM197" s="85"/>
      <c r="AN197" s="85"/>
    </row>
    <row r="198" spans="1:40">
      <c r="A198" s="79"/>
      <c r="B198" s="79"/>
      <c r="C198" s="79"/>
      <c r="D198" s="79"/>
      <c r="E198" s="79"/>
      <c r="F198" s="79"/>
      <c r="G198" s="79"/>
      <c r="H198" s="79"/>
      <c r="I198" s="79"/>
      <c r="J198" s="79"/>
      <c r="K198" s="79"/>
      <c r="L198" s="80" t="s">
        <v>846</v>
      </c>
      <c r="M198" s="79"/>
      <c r="N198" s="79"/>
      <c r="O198" s="79"/>
      <c r="P198" s="79"/>
      <c r="Q198" s="79"/>
      <c r="R198" s="79"/>
      <c r="S198" s="81"/>
      <c r="T198" s="86"/>
      <c r="U198" s="86"/>
      <c r="V198" s="86"/>
      <c r="W198" s="86"/>
      <c r="X198" s="86"/>
      <c r="Y198" s="86"/>
      <c r="Z198" s="86"/>
      <c r="AA198" s="86"/>
      <c r="AB198" s="86"/>
      <c r="AC198" s="86"/>
      <c r="AD198" s="86"/>
      <c r="AE198" s="86"/>
      <c r="AF198" s="86"/>
      <c r="AG198" s="86"/>
      <c r="AH198" s="86"/>
      <c r="AI198" s="86"/>
      <c r="AJ198" s="86"/>
      <c r="AK198" s="86"/>
      <c r="AL198" s="88"/>
      <c r="AM198" s="85"/>
      <c r="AN198" s="85"/>
    </row>
    <row r="199" spans="1:40">
      <c r="A199" s="79"/>
      <c r="B199" s="79"/>
      <c r="C199" s="79"/>
      <c r="D199" s="79"/>
      <c r="E199" s="79"/>
      <c r="F199" s="79"/>
      <c r="G199" s="79"/>
      <c r="H199" s="79"/>
      <c r="I199" s="79"/>
      <c r="J199" s="79"/>
      <c r="K199" s="79"/>
      <c r="L199" s="80" t="s">
        <v>847</v>
      </c>
      <c r="M199" s="79"/>
      <c r="N199" s="79"/>
      <c r="O199" s="79"/>
      <c r="P199" s="79"/>
      <c r="Q199" s="79"/>
      <c r="R199" s="79"/>
      <c r="S199" s="81"/>
      <c r="T199" s="86"/>
      <c r="U199" s="86"/>
      <c r="V199" s="86"/>
      <c r="W199" s="86"/>
      <c r="X199" s="86"/>
      <c r="Y199" s="86"/>
      <c r="Z199" s="86"/>
      <c r="AA199" s="86"/>
      <c r="AB199" s="86"/>
      <c r="AC199" s="86"/>
      <c r="AD199" s="86"/>
      <c r="AE199" s="86"/>
      <c r="AF199" s="86"/>
      <c r="AG199" s="86"/>
      <c r="AH199" s="86"/>
      <c r="AI199" s="86"/>
      <c r="AJ199" s="86"/>
      <c r="AK199" s="86"/>
      <c r="AL199" s="88"/>
      <c r="AM199" s="85"/>
      <c r="AN199" s="85"/>
    </row>
    <row r="200" spans="1:40">
      <c r="A200" s="79"/>
      <c r="B200" s="79"/>
      <c r="C200" s="79"/>
      <c r="D200" s="79"/>
      <c r="E200" s="79"/>
      <c r="F200" s="79"/>
      <c r="G200" s="79"/>
      <c r="H200" s="79"/>
      <c r="I200" s="79"/>
      <c r="J200" s="79"/>
      <c r="K200" s="79"/>
      <c r="L200" s="79" t="s">
        <v>848</v>
      </c>
      <c r="M200" s="79"/>
      <c r="N200" s="79"/>
      <c r="O200" s="79"/>
      <c r="P200" s="79"/>
      <c r="Q200" s="79"/>
      <c r="R200" s="79"/>
      <c r="S200" s="81"/>
      <c r="T200" s="86"/>
      <c r="U200" s="86"/>
      <c r="V200" s="86"/>
      <c r="W200" s="86"/>
      <c r="X200" s="86"/>
      <c r="Y200" s="86"/>
      <c r="Z200" s="86"/>
      <c r="AA200" s="86"/>
      <c r="AB200" s="86"/>
      <c r="AC200" s="86"/>
      <c r="AD200" s="86"/>
      <c r="AE200" s="86"/>
      <c r="AF200" s="86"/>
      <c r="AG200" s="86"/>
      <c r="AH200" s="86"/>
      <c r="AI200" s="86"/>
      <c r="AJ200" s="86"/>
      <c r="AK200" s="86"/>
      <c r="AL200" s="88"/>
      <c r="AM200" s="85"/>
      <c r="AN200" s="85"/>
    </row>
    <row r="201" spans="1:40">
      <c r="A201" s="79"/>
      <c r="B201" s="79"/>
      <c r="C201" s="79"/>
      <c r="D201" s="79"/>
      <c r="E201" s="79"/>
      <c r="F201" s="79"/>
      <c r="G201" s="79"/>
      <c r="H201" s="79"/>
      <c r="I201" s="79"/>
      <c r="J201" s="79"/>
      <c r="K201" s="79"/>
      <c r="L201" s="79" t="s">
        <v>849</v>
      </c>
      <c r="M201" s="79"/>
      <c r="N201" s="79"/>
      <c r="O201" s="79"/>
      <c r="P201" s="79"/>
      <c r="Q201" s="79"/>
      <c r="R201" s="79"/>
      <c r="S201" s="81"/>
      <c r="T201" s="86"/>
      <c r="U201" s="86"/>
      <c r="V201" s="86"/>
      <c r="W201" s="86"/>
      <c r="X201" s="86"/>
      <c r="Y201" s="86"/>
      <c r="Z201" s="86"/>
      <c r="AA201" s="86"/>
      <c r="AB201" s="86"/>
      <c r="AC201" s="86"/>
      <c r="AD201" s="86"/>
      <c r="AE201" s="86"/>
      <c r="AF201" s="86"/>
      <c r="AG201" s="86"/>
      <c r="AH201" s="86"/>
      <c r="AI201" s="86"/>
      <c r="AJ201" s="86"/>
      <c r="AK201" s="86"/>
      <c r="AL201" s="88"/>
      <c r="AM201" s="85"/>
      <c r="AN201" s="85"/>
    </row>
    <row r="202" spans="1:40">
      <c r="A202" s="79"/>
      <c r="B202" s="79"/>
      <c r="C202" s="79"/>
      <c r="D202" s="79"/>
      <c r="E202" s="79"/>
      <c r="F202" s="79"/>
      <c r="G202" s="79"/>
      <c r="H202" s="79"/>
      <c r="I202" s="79"/>
      <c r="J202" s="79"/>
      <c r="K202" s="79"/>
      <c r="L202" s="79" t="s">
        <v>850</v>
      </c>
      <c r="M202" s="79"/>
      <c r="N202" s="79"/>
      <c r="O202" s="79"/>
      <c r="P202" s="79"/>
      <c r="Q202" s="79"/>
      <c r="R202" s="79"/>
      <c r="S202" s="81"/>
      <c r="T202" s="86"/>
      <c r="U202" s="86"/>
      <c r="V202" s="86"/>
      <c r="W202" s="86"/>
      <c r="X202" s="86"/>
      <c r="Y202" s="86"/>
      <c r="Z202" s="86"/>
      <c r="AA202" s="86"/>
      <c r="AB202" s="86"/>
      <c r="AC202" s="86"/>
      <c r="AD202" s="86"/>
      <c r="AE202" s="86"/>
      <c r="AF202" s="86"/>
      <c r="AG202" s="86"/>
      <c r="AH202" s="86"/>
      <c r="AI202" s="86"/>
      <c r="AJ202" s="86"/>
      <c r="AK202" s="86"/>
      <c r="AL202" s="88"/>
      <c r="AM202" s="85"/>
      <c r="AN202" s="85"/>
    </row>
    <row r="203" spans="1:40">
      <c r="A203" s="79"/>
      <c r="B203" s="79"/>
      <c r="C203" s="79"/>
      <c r="D203" s="79"/>
      <c r="E203" s="79"/>
      <c r="F203" s="79"/>
      <c r="G203" s="79"/>
      <c r="H203" s="79"/>
      <c r="I203" s="79"/>
      <c r="J203" s="79"/>
      <c r="K203" s="79"/>
      <c r="L203" s="79" t="s">
        <v>851</v>
      </c>
      <c r="M203" s="79"/>
      <c r="N203" s="79"/>
      <c r="O203" s="79"/>
      <c r="P203" s="79"/>
      <c r="Q203" s="79"/>
      <c r="R203" s="79"/>
      <c r="S203" s="81"/>
      <c r="T203" s="86"/>
      <c r="U203" s="86"/>
      <c r="V203" s="86"/>
      <c r="W203" s="86"/>
      <c r="X203" s="86"/>
      <c r="Y203" s="86"/>
      <c r="Z203" s="86"/>
      <c r="AA203" s="86"/>
      <c r="AB203" s="86"/>
      <c r="AC203" s="86"/>
      <c r="AD203" s="86"/>
      <c r="AE203" s="86"/>
      <c r="AF203" s="86"/>
      <c r="AG203" s="86"/>
      <c r="AH203" s="86"/>
      <c r="AI203" s="86"/>
      <c r="AJ203" s="86"/>
      <c r="AK203" s="86"/>
      <c r="AL203" s="88"/>
      <c r="AM203" s="85"/>
      <c r="AN203" s="85"/>
    </row>
    <row r="204" spans="1:40">
      <c r="A204" s="79"/>
      <c r="B204" s="79"/>
      <c r="C204" s="79"/>
      <c r="D204" s="79"/>
      <c r="E204" s="79"/>
      <c r="F204" s="79"/>
      <c r="G204" s="79"/>
      <c r="H204" s="79"/>
      <c r="I204" s="79"/>
      <c r="J204" s="79"/>
      <c r="K204" s="79"/>
      <c r="L204" s="79" t="s">
        <v>852</v>
      </c>
      <c r="M204" s="79"/>
      <c r="N204" s="79"/>
      <c r="O204" s="79"/>
      <c r="P204" s="79"/>
      <c r="Q204" s="79"/>
      <c r="R204" s="79"/>
      <c r="S204" s="81"/>
      <c r="T204" s="86"/>
      <c r="U204" s="86"/>
      <c r="V204" s="86"/>
      <c r="W204" s="86"/>
      <c r="X204" s="86"/>
      <c r="Y204" s="86"/>
      <c r="Z204" s="86"/>
      <c r="AA204" s="86"/>
      <c r="AB204" s="86"/>
      <c r="AC204" s="86"/>
      <c r="AD204" s="86"/>
      <c r="AE204" s="86"/>
      <c r="AF204" s="86"/>
      <c r="AG204" s="86"/>
      <c r="AH204" s="86"/>
      <c r="AI204" s="86"/>
      <c r="AJ204" s="86"/>
      <c r="AK204" s="86"/>
      <c r="AL204" s="88"/>
      <c r="AM204" s="85"/>
      <c r="AN204" s="85"/>
    </row>
    <row r="205" spans="1:40">
      <c r="A205" s="79"/>
      <c r="B205" s="79"/>
      <c r="C205" s="79"/>
      <c r="D205" s="79"/>
      <c r="E205" s="79"/>
      <c r="F205" s="79"/>
      <c r="G205" s="79"/>
      <c r="H205" s="79"/>
      <c r="I205" s="79"/>
      <c r="J205" s="79"/>
      <c r="K205" s="79"/>
      <c r="L205" s="79" t="s">
        <v>853</v>
      </c>
      <c r="M205" s="79"/>
      <c r="N205" s="79"/>
      <c r="O205" s="79"/>
      <c r="P205" s="79"/>
      <c r="Q205" s="79"/>
      <c r="R205" s="79"/>
      <c r="S205" s="81"/>
      <c r="T205" s="86"/>
      <c r="U205" s="86"/>
      <c r="V205" s="86"/>
      <c r="W205" s="86"/>
      <c r="X205" s="86"/>
      <c r="Y205" s="86"/>
      <c r="Z205" s="86"/>
      <c r="AA205" s="86"/>
      <c r="AB205" s="86"/>
      <c r="AC205" s="86"/>
      <c r="AD205" s="86"/>
      <c r="AE205" s="86"/>
      <c r="AF205" s="86"/>
      <c r="AG205" s="86"/>
      <c r="AH205" s="86"/>
      <c r="AI205" s="86"/>
      <c r="AJ205" s="86"/>
      <c r="AK205" s="86"/>
      <c r="AL205" s="88"/>
      <c r="AM205" s="85"/>
      <c r="AN205" s="85"/>
    </row>
    <row r="206" spans="1:40">
      <c r="A206" s="79"/>
      <c r="B206" s="79"/>
      <c r="C206" s="79"/>
      <c r="D206" s="79"/>
      <c r="E206" s="79"/>
      <c r="F206" s="79"/>
      <c r="G206" s="79"/>
      <c r="H206" s="79"/>
      <c r="I206" s="79"/>
      <c r="J206" s="79"/>
      <c r="K206" s="79"/>
      <c r="L206" s="79" t="s">
        <v>854</v>
      </c>
      <c r="M206" s="79"/>
      <c r="N206" s="79"/>
      <c r="O206" s="79"/>
      <c r="P206" s="79"/>
      <c r="Q206" s="79"/>
      <c r="R206" s="79"/>
      <c r="S206" s="81"/>
      <c r="T206" s="86"/>
      <c r="U206" s="86"/>
      <c r="V206" s="86"/>
      <c r="W206" s="86"/>
      <c r="X206" s="86"/>
      <c r="Y206" s="86"/>
      <c r="Z206" s="86"/>
      <c r="AA206" s="86"/>
      <c r="AB206" s="86"/>
      <c r="AC206" s="86"/>
      <c r="AD206" s="86"/>
      <c r="AE206" s="86"/>
      <c r="AF206" s="86"/>
      <c r="AG206" s="86"/>
      <c r="AH206" s="86"/>
      <c r="AI206" s="86"/>
      <c r="AJ206" s="86"/>
      <c r="AK206" s="86"/>
      <c r="AL206" s="88"/>
      <c r="AM206" s="85"/>
      <c r="AN206" s="85"/>
    </row>
    <row r="207" spans="1:40">
      <c r="A207" s="79"/>
      <c r="B207" s="79"/>
      <c r="C207" s="79"/>
      <c r="D207" s="79"/>
      <c r="E207" s="79"/>
      <c r="F207" s="79"/>
      <c r="G207" s="79"/>
      <c r="H207" s="79"/>
      <c r="I207" s="79"/>
      <c r="J207" s="79"/>
      <c r="K207" s="79"/>
      <c r="L207" s="79" t="s">
        <v>855</v>
      </c>
      <c r="M207" s="79"/>
      <c r="N207" s="79"/>
      <c r="O207" s="79"/>
      <c r="P207" s="79"/>
      <c r="Q207" s="79"/>
      <c r="R207" s="79"/>
      <c r="S207" s="81"/>
      <c r="T207" s="86"/>
      <c r="U207" s="86"/>
      <c r="V207" s="86"/>
      <c r="W207" s="86"/>
      <c r="X207" s="86"/>
      <c r="Y207" s="86"/>
      <c r="Z207" s="86"/>
      <c r="AA207" s="86"/>
      <c r="AB207" s="86"/>
      <c r="AC207" s="86"/>
      <c r="AD207" s="86"/>
      <c r="AE207" s="86"/>
      <c r="AF207" s="86"/>
      <c r="AG207" s="86"/>
      <c r="AH207" s="86"/>
      <c r="AI207" s="86"/>
      <c r="AJ207" s="86"/>
      <c r="AK207" s="86"/>
      <c r="AL207" s="88"/>
      <c r="AM207" s="85"/>
      <c r="AN207" s="85"/>
    </row>
    <row r="208" spans="1:40">
      <c r="A208" s="79"/>
      <c r="B208" s="79"/>
      <c r="C208" s="79"/>
      <c r="D208" s="79"/>
      <c r="E208" s="79"/>
      <c r="F208" s="79"/>
      <c r="G208" s="79"/>
      <c r="H208" s="79"/>
      <c r="I208" s="79"/>
      <c r="J208" s="79"/>
      <c r="K208" s="79"/>
      <c r="L208" s="79" t="s">
        <v>856</v>
      </c>
      <c r="M208" s="79"/>
      <c r="N208" s="79"/>
      <c r="O208" s="79"/>
      <c r="P208" s="79"/>
      <c r="Q208" s="79"/>
      <c r="R208" s="79"/>
      <c r="S208" s="81"/>
      <c r="T208" s="86"/>
      <c r="U208" s="86"/>
      <c r="V208" s="86"/>
      <c r="W208" s="86"/>
      <c r="X208" s="86"/>
      <c r="Y208" s="86"/>
      <c r="Z208" s="86"/>
      <c r="AA208" s="86"/>
      <c r="AB208" s="86"/>
      <c r="AC208" s="86"/>
      <c r="AD208" s="86"/>
      <c r="AE208" s="86"/>
      <c r="AF208" s="86"/>
      <c r="AG208" s="86"/>
      <c r="AH208" s="86"/>
      <c r="AI208" s="86"/>
      <c r="AJ208" s="86"/>
      <c r="AK208" s="86"/>
      <c r="AL208" s="88"/>
      <c r="AM208" s="85"/>
      <c r="AN208" s="85"/>
    </row>
    <row r="209" spans="1:40">
      <c r="A209" s="79"/>
      <c r="B209" s="79"/>
      <c r="C209" s="79"/>
      <c r="D209" s="79"/>
      <c r="E209" s="79"/>
      <c r="F209" s="79"/>
      <c r="G209" s="79"/>
      <c r="H209" s="79"/>
      <c r="I209" s="79"/>
      <c r="J209" s="79"/>
      <c r="K209" s="79"/>
      <c r="L209" s="79" t="s">
        <v>857</v>
      </c>
      <c r="M209" s="79"/>
      <c r="N209" s="79"/>
      <c r="O209" s="79"/>
      <c r="P209" s="79"/>
      <c r="Q209" s="79"/>
      <c r="R209" s="79"/>
      <c r="S209" s="81"/>
      <c r="T209" s="86"/>
      <c r="U209" s="86"/>
      <c r="V209" s="86"/>
      <c r="W209" s="86"/>
      <c r="X209" s="86"/>
      <c r="Y209" s="86"/>
      <c r="Z209" s="86"/>
      <c r="AA209" s="86"/>
      <c r="AB209" s="86"/>
      <c r="AC209" s="86"/>
      <c r="AD209" s="86"/>
      <c r="AE209" s="86"/>
      <c r="AF209" s="86"/>
      <c r="AG209" s="86"/>
      <c r="AH209" s="86"/>
      <c r="AI209" s="86"/>
      <c r="AJ209" s="86"/>
      <c r="AK209" s="86"/>
      <c r="AL209" s="88"/>
      <c r="AM209" s="85"/>
      <c r="AN209" s="85"/>
    </row>
    <row r="210" spans="1:40">
      <c r="A210" s="79"/>
      <c r="B210" s="79"/>
      <c r="C210" s="79"/>
      <c r="D210" s="79"/>
      <c r="E210" s="79"/>
      <c r="F210" s="79"/>
      <c r="G210" s="79"/>
      <c r="H210" s="79"/>
      <c r="I210" s="79"/>
      <c r="J210" s="79"/>
      <c r="K210" s="79"/>
      <c r="L210" s="79" t="s">
        <v>858</v>
      </c>
      <c r="M210" s="79"/>
      <c r="N210" s="79"/>
      <c r="O210" s="79"/>
      <c r="P210" s="79"/>
      <c r="Q210" s="79"/>
      <c r="R210" s="79"/>
      <c r="S210" s="81"/>
      <c r="T210" s="86"/>
      <c r="U210" s="86"/>
      <c r="V210" s="86"/>
      <c r="W210" s="86"/>
      <c r="X210" s="86"/>
      <c r="Y210" s="86"/>
      <c r="Z210" s="86"/>
      <c r="AA210" s="86"/>
      <c r="AB210" s="86"/>
      <c r="AC210" s="86"/>
      <c r="AD210" s="86"/>
      <c r="AE210" s="86"/>
      <c r="AF210" s="86"/>
      <c r="AG210" s="86"/>
      <c r="AH210" s="86"/>
      <c r="AI210" s="86"/>
      <c r="AJ210" s="86"/>
      <c r="AK210" s="86"/>
      <c r="AL210" s="88"/>
      <c r="AM210" s="85"/>
      <c r="AN210" s="85"/>
    </row>
    <row r="211" spans="1:40">
      <c r="A211" s="79"/>
      <c r="B211" s="79"/>
      <c r="C211" s="79"/>
      <c r="D211" s="79"/>
      <c r="E211" s="79"/>
      <c r="F211" s="79"/>
      <c r="G211" s="79"/>
      <c r="H211" s="79"/>
      <c r="I211" s="79"/>
      <c r="J211" s="79"/>
      <c r="K211" s="79"/>
      <c r="L211" s="79" t="s">
        <v>859</v>
      </c>
      <c r="M211" s="79"/>
      <c r="N211" s="79"/>
      <c r="O211" s="79"/>
      <c r="P211" s="79"/>
      <c r="Q211" s="79"/>
      <c r="R211" s="79"/>
      <c r="S211" s="81"/>
      <c r="T211" s="86"/>
      <c r="U211" s="86"/>
      <c r="V211" s="86"/>
      <c r="W211" s="86"/>
      <c r="X211" s="86"/>
      <c r="Y211" s="86"/>
      <c r="Z211" s="86"/>
      <c r="AA211" s="86"/>
      <c r="AB211" s="86"/>
      <c r="AC211" s="86"/>
      <c r="AD211" s="86"/>
      <c r="AE211" s="86"/>
      <c r="AF211" s="86"/>
      <c r="AG211" s="86"/>
      <c r="AH211" s="86"/>
      <c r="AI211" s="86"/>
      <c r="AJ211" s="86"/>
      <c r="AK211" s="86"/>
      <c r="AL211" s="88"/>
      <c r="AM211" s="85"/>
      <c r="AN211" s="85"/>
    </row>
    <row r="212" spans="1:40">
      <c r="A212" s="79"/>
      <c r="B212" s="79"/>
      <c r="C212" s="79"/>
      <c r="D212" s="79"/>
      <c r="E212" s="79"/>
      <c r="F212" s="79"/>
      <c r="G212" s="79"/>
      <c r="H212" s="79"/>
      <c r="I212" s="79"/>
      <c r="J212" s="79"/>
      <c r="K212" s="79"/>
      <c r="L212" s="91" t="s">
        <v>860</v>
      </c>
      <c r="M212" s="79"/>
      <c r="N212" s="79"/>
      <c r="O212" s="79"/>
      <c r="P212" s="79"/>
      <c r="Q212" s="79"/>
      <c r="R212" s="79"/>
      <c r="S212" s="81"/>
      <c r="T212" s="86"/>
      <c r="U212" s="86"/>
      <c r="V212" s="86"/>
      <c r="W212" s="86"/>
      <c r="X212" s="86"/>
      <c r="Y212" s="86"/>
      <c r="Z212" s="86"/>
      <c r="AA212" s="86"/>
      <c r="AB212" s="86"/>
      <c r="AC212" s="86"/>
      <c r="AD212" s="86"/>
      <c r="AE212" s="86"/>
      <c r="AF212" s="86"/>
      <c r="AG212" s="86"/>
      <c r="AH212" s="86"/>
      <c r="AI212" s="86"/>
      <c r="AJ212" s="86"/>
      <c r="AK212" s="86"/>
      <c r="AL212" s="88"/>
      <c r="AM212" s="85"/>
      <c r="AN212" s="85"/>
    </row>
    <row r="213" spans="1:40">
      <c r="A213" s="79"/>
      <c r="B213" s="79"/>
      <c r="C213" s="79"/>
      <c r="D213" s="79"/>
      <c r="E213" s="79"/>
      <c r="F213" s="79"/>
      <c r="G213" s="79"/>
      <c r="H213" s="79"/>
      <c r="I213" s="79"/>
      <c r="J213" s="79"/>
      <c r="K213" s="79"/>
      <c r="L213" s="91" t="s">
        <v>861</v>
      </c>
      <c r="M213" s="79"/>
      <c r="N213" s="79"/>
      <c r="O213" s="79"/>
      <c r="P213" s="79"/>
      <c r="Q213" s="79"/>
      <c r="R213" s="79"/>
      <c r="S213" s="81"/>
      <c r="T213" s="86"/>
      <c r="U213" s="86"/>
      <c r="V213" s="86"/>
      <c r="W213" s="86"/>
      <c r="X213" s="86"/>
      <c r="Y213" s="86"/>
      <c r="Z213" s="86"/>
      <c r="AA213" s="86"/>
      <c r="AB213" s="86"/>
      <c r="AC213" s="86"/>
      <c r="AD213" s="86"/>
      <c r="AE213" s="86"/>
      <c r="AF213" s="86"/>
      <c r="AG213" s="86"/>
      <c r="AH213" s="86"/>
      <c r="AI213" s="86"/>
      <c r="AJ213" s="86"/>
      <c r="AK213" s="86"/>
      <c r="AL213" s="88"/>
      <c r="AM213" s="85"/>
      <c r="AN213" s="85"/>
    </row>
    <row r="214" spans="1:40">
      <c r="A214" s="79"/>
      <c r="B214" s="79"/>
      <c r="C214" s="79"/>
      <c r="D214" s="79"/>
      <c r="E214" s="79"/>
      <c r="F214" s="79"/>
      <c r="G214" s="79"/>
      <c r="H214" s="79"/>
      <c r="I214" s="79"/>
      <c r="J214" s="79"/>
      <c r="K214" s="79"/>
      <c r="L214" s="91" t="s">
        <v>862</v>
      </c>
      <c r="M214" s="79"/>
      <c r="N214" s="79"/>
      <c r="O214" s="79"/>
      <c r="P214" s="79"/>
      <c r="Q214" s="79"/>
      <c r="R214" s="79"/>
      <c r="S214" s="81"/>
      <c r="T214" s="86"/>
      <c r="U214" s="86"/>
      <c r="V214" s="86"/>
      <c r="W214" s="86"/>
      <c r="X214" s="86"/>
      <c r="Y214" s="86"/>
      <c r="Z214" s="86"/>
      <c r="AA214" s="86"/>
      <c r="AB214" s="86"/>
      <c r="AC214" s="86"/>
      <c r="AD214" s="86"/>
      <c r="AE214" s="86"/>
      <c r="AF214" s="86"/>
      <c r="AG214" s="86"/>
      <c r="AH214" s="86"/>
      <c r="AI214" s="86"/>
      <c r="AJ214" s="86"/>
      <c r="AK214" s="86"/>
      <c r="AL214" s="88"/>
      <c r="AM214" s="85"/>
      <c r="AN214" s="85"/>
    </row>
    <row r="215" spans="1:40">
      <c r="A215" s="79"/>
      <c r="B215" s="79"/>
      <c r="C215" s="79"/>
      <c r="D215" s="79"/>
      <c r="E215" s="79"/>
      <c r="F215" s="79"/>
      <c r="G215" s="79"/>
      <c r="H215" s="79"/>
      <c r="I215" s="79"/>
      <c r="J215" s="79"/>
      <c r="K215" s="79"/>
      <c r="L215" s="91" t="s">
        <v>863</v>
      </c>
      <c r="M215" s="79"/>
      <c r="N215" s="79"/>
      <c r="O215" s="79"/>
      <c r="P215" s="79"/>
      <c r="Q215" s="79"/>
      <c r="R215" s="79"/>
      <c r="S215" s="81"/>
      <c r="T215" s="86"/>
      <c r="U215" s="86"/>
      <c r="V215" s="86"/>
      <c r="W215" s="86"/>
      <c r="X215" s="86"/>
      <c r="Y215" s="86"/>
      <c r="Z215" s="86"/>
      <c r="AA215" s="86"/>
      <c r="AB215" s="86"/>
      <c r="AC215" s="86"/>
      <c r="AD215" s="86"/>
      <c r="AE215" s="86"/>
      <c r="AF215" s="86"/>
      <c r="AG215" s="86"/>
      <c r="AH215" s="86"/>
      <c r="AI215" s="86"/>
      <c r="AJ215" s="86"/>
      <c r="AK215" s="86"/>
      <c r="AL215" s="88"/>
      <c r="AM215" s="85"/>
      <c r="AN215" s="85"/>
    </row>
  </sheetData>
  <dataValidations count="1">
    <dataValidation type="list" allowBlank="1" showInputMessage="1" showErrorMessage="1" sqref="X8:X12" xr:uid="{4DE5D3FC-D3FF-44B1-A355-FC6A416FC7AE}">
      <formula1>$B$160:$B$165</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E1FAA-80BA-4A4B-807A-DE8622EEE093}">
  <sheetPr>
    <pageSetUpPr autoPageBreaks="0"/>
  </sheetPr>
  <dimension ref="A1:F57"/>
  <sheetViews>
    <sheetView showGridLines="0" zoomScaleNormal="100" workbookViewId="0">
      <pane ySplit="6" topLeftCell="A7" activePane="bottomLeft" state="frozen"/>
      <selection activeCell="E21" sqref="E21"/>
      <selection pane="bottomLeft" activeCell="A7" sqref="A7"/>
    </sheetView>
  </sheetViews>
  <sheetFormatPr defaultColWidth="0" defaultRowHeight="13.5" zeroHeight="1"/>
  <cols>
    <col min="1" max="1" width="8.54296875" style="134" customWidth="1"/>
    <col min="2" max="2" width="49.453125" style="134" bestFit="1" customWidth="1"/>
    <col min="3" max="3" width="91" style="134" customWidth="1"/>
    <col min="4" max="4" width="10.54296875" style="134" customWidth="1"/>
    <col min="5" max="6" width="10.54296875" style="134" hidden="1" customWidth="1"/>
    <col min="7" max="16384" width="10.81640625" style="134" hidden="1"/>
  </cols>
  <sheetData>
    <row r="1" spans="1:6" s="127" customFormat="1">
      <c r="A1" s="127" t="s">
        <v>0</v>
      </c>
    </row>
    <row r="2" spans="1:6" s="128" customFormat="1">
      <c r="A2" s="128" t="str">
        <f>'1.1 Cover'!$B$8</f>
        <v>Company Name</v>
      </c>
    </row>
    <row r="3" spans="1:6" s="128" customFormat="1">
      <c r="A3" s="128" t="str">
        <f>'1.1 Cover'!$B$10 &amp; " Section 1: General"</f>
        <v>APM re-opener application spreadsheet:  Section 1: General</v>
      </c>
    </row>
    <row r="4" spans="1:6" s="129" customFormat="1">
      <c r="A4" s="129" t="str">
        <f>"Version " &amp; '1.1 Cover'!$B$11 &amp; " - " &amp; TEXT('1.1 Cover'!$B$12,"dd mmm yyyy")</f>
        <v>Version 1.0 - 20 Mar 2025</v>
      </c>
    </row>
    <row r="5" spans="1:6" s="129" customFormat="1">
      <c r="A5" s="129" t="s">
        <v>864</v>
      </c>
    </row>
    <row r="6" spans="1:6" s="127" customFormat="1">
      <c r="A6" s="127" t="str">
        <f>"Price Base: " &amp; '1.1 Cover'!B14</f>
        <v>Price Base: 2023/24</v>
      </c>
    </row>
    <row r="7" spans="1:6" s="130" customFormat="1"/>
    <row r="8" spans="1:6" s="130" customFormat="1" ht="27">
      <c r="A8" s="131" t="s">
        <v>865</v>
      </c>
      <c r="B8" s="131" t="s">
        <v>36</v>
      </c>
      <c r="C8" s="131" t="s">
        <v>866</v>
      </c>
    </row>
    <row r="9" spans="1:6" s="130" customFormat="1">
      <c r="A9" s="105" t="s">
        <v>867</v>
      </c>
      <c r="B9" s="105" t="s">
        <v>868</v>
      </c>
      <c r="C9" s="105" t="s">
        <v>869</v>
      </c>
    </row>
    <row r="10" spans="1:6" s="130" customFormat="1">
      <c r="A10" s="105" t="s">
        <v>870</v>
      </c>
      <c r="B10" s="105" t="s">
        <v>871</v>
      </c>
      <c r="C10" s="105" t="s">
        <v>869</v>
      </c>
      <c r="D10" s="134"/>
      <c r="E10" s="134"/>
      <c r="F10" s="134"/>
    </row>
    <row r="11" spans="1:6" s="130" customFormat="1">
      <c r="A11" s="105" t="s">
        <v>872</v>
      </c>
      <c r="B11" s="105" t="s">
        <v>873</v>
      </c>
      <c r="C11" s="105" t="s">
        <v>869</v>
      </c>
      <c r="D11" s="134"/>
      <c r="E11" s="134"/>
      <c r="F11" s="134"/>
    </row>
    <row r="12" spans="1:6" s="130" customFormat="1">
      <c r="A12" s="105" t="s">
        <v>874</v>
      </c>
      <c r="B12" s="105" t="s">
        <v>875</v>
      </c>
      <c r="C12" s="105" t="s">
        <v>869</v>
      </c>
      <c r="D12" s="134"/>
      <c r="E12" s="134"/>
      <c r="F12" s="134"/>
    </row>
    <row r="13" spans="1:6" s="130" customFormat="1" ht="40.5">
      <c r="A13" s="105" t="s">
        <v>876</v>
      </c>
      <c r="B13" s="105" t="s">
        <v>877</v>
      </c>
      <c r="C13" s="105" t="s">
        <v>878</v>
      </c>
      <c r="D13" s="134"/>
      <c r="E13" s="134"/>
      <c r="F13" s="134"/>
    </row>
    <row r="14" spans="1:6" s="130" customFormat="1">
      <c r="A14" s="105" t="s">
        <v>879</v>
      </c>
      <c r="B14" s="105" t="s">
        <v>880</v>
      </c>
      <c r="C14" s="105" t="s">
        <v>881</v>
      </c>
      <c r="D14" s="134"/>
      <c r="E14" s="134"/>
      <c r="F14" s="134"/>
    </row>
    <row r="15" spans="1:6" s="130" customFormat="1" ht="27">
      <c r="A15" s="105" t="s">
        <v>882</v>
      </c>
      <c r="B15" s="105" t="s">
        <v>883</v>
      </c>
      <c r="C15" s="105" t="s">
        <v>884</v>
      </c>
      <c r="D15" s="134"/>
      <c r="E15" s="134"/>
      <c r="F15" s="134"/>
    </row>
    <row r="16" spans="1:6" s="130" customFormat="1">
      <c r="A16" s="105" t="s">
        <v>885</v>
      </c>
      <c r="B16" s="105" t="s">
        <v>886</v>
      </c>
      <c r="C16" s="105" t="s">
        <v>887</v>
      </c>
    </row>
    <row r="17" spans="1:3" s="130" customFormat="1">
      <c r="A17" s="105" t="s">
        <v>888</v>
      </c>
      <c r="B17" s="105" t="s">
        <v>889</v>
      </c>
      <c r="C17" s="105" t="s">
        <v>890</v>
      </c>
    </row>
    <row r="18" spans="1:3" s="130" customFormat="1">
      <c r="A18" s="105" t="s">
        <v>891</v>
      </c>
      <c r="B18" s="105" t="s">
        <v>892</v>
      </c>
      <c r="C18" s="105" t="s">
        <v>893</v>
      </c>
    </row>
    <row r="19" spans="1:3" s="130" customFormat="1" ht="27">
      <c r="A19" s="105" t="s">
        <v>894</v>
      </c>
      <c r="B19" s="105" t="s">
        <v>895</v>
      </c>
      <c r="C19" s="105" t="s">
        <v>896</v>
      </c>
    </row>
    <row r="20" spans="1:3" s="130" customFormat="1" ht="27">
      <c r="A20" s="105" t="s">
        <v>897</v>
      </c>
      <c r="B20" s="105" t="s">
        <v>96</v>
      </c>
      <c r="C20" s="105" t="s">
        <v>898</v>
      </c>
    </row>
    <row r="21" spans="1:3" s="130" customFormat="1" ht="27">
      <c r="A21" s="105" t="s">
        <v>899</v>
      </c>
      <c r="B21" s="105" t="s">
        <v>97</v>
      </c>
      <c r="C21" s="105" t="s">
        <v>898</v>
      </c>
    </row>
    <row r="22" spans="1:3" s="130" customFormat="1">
      <c r="A22" s="105" t="s">
        <v>900</v>
      </c>
      <c r="B22" s="105" t="s">
        <v>310</v>
      </c>
      <c r="C22" s="105" t="s">
        <v>901</v>
      </c>
    </row>
    <row r="23" spans="1:3" s="130" customFormat="1">
      <c r="A23" s="105" t="s">
        <v>902</v>
      </c>
      <c r="B23" s="105" t="s">
        <v>903</v>
      </c>
      <c r="C23" s="105" t="s">
        <v>904</v>
      </c>
    </row>
    <row r="24" spans="1:3" s="130" customFormat="1">
      <c r="A24" s="105" t="s">
        <v>905</v>
      </c>
      <c r="B24" s="105" t="s">
        <v>308</v>
      </c>
      <c r="C24" s="105" t="s">
        <v>906</v>
      </c>
    </row>
    <row r="25" spans="1:3" s="130" customFormat="1">
      <c r="A25" s="105" t="s">
        <v>907</v>
      </c>
      <c r="B25" s="105" t="s">
        <v>309</v>
      </c>
      <c r="C25" s="105" t="s">
        <v>908</v>
      </c>
    </row>
    <row r="26" spans="1:3" s="130" customFormat="1">
      <c r="A26" s="105" t="s">
        <v>909</v>
      </c>
      <c r="B26" s="105" t="s">
        <v>910</v>
      </c>
      <c r="C26" s="105" t="s">
        <v>911</v>
      </c>
    </row>
    <row r="27" spans="1:3" s="130" customFormat="1">
      <c r="A27" s="105" t="s">
        <v>912</v>
      </c>
      <c r="B27" s="105" t="s">
        <v>913</v>
      </c>
      <c r="C27" s="105" t="s">
        <v>914</v>
      </c>
    </row>
    <row r="28" spans="1:3" s="130" customFormat="1">
      <c r="A28" s="105" t="s">
        <v>915</v>
      </c>
      <c r="B28" s="105" t="s">
        <v>916</v>
      </c>
      <c r="C28" s="105" t="s">
        <v>869</v>
      </c>
    </row>
    <row r="29" spans="1:3" s="130" customFormat="1">
      <c r="A29" s="105" t="s">
        <v>917</v>
      </c>
      <c r="B29" s="105" t="s">
        <v>918</v>
      </c>
      <c r="C29" s="105" t="s">
        <v>919</v>
      </c>
    </row>
    <row r="30" spans="1:3" s="130" customFormat="1">
      <c r="A30" s="105" t="s">
        <v>920</v>
      </c>
      <c r="B30" s="105" t="s">
        <v>921</v>
      </c>
      <c r="C30" s="105" t="s">
        <v>922</v>
      </c>
    </row>
    <row r="31" spans="1:3" s="130" customFormat="1">
      <c r="A31" s="105" t="s">
        <v>923</v>
      </c>
      <c r="B31" s="105" t="s">
        <v>924</v>
      </c>
      <c r="C31" s="105" t="s">
        <v>869</v>
      </c>
    </row>
    <row r="32" spans="1:3" s="130" customFormat="1" ht="27">
      <c r="A32" s="105" t="s">
        <v>925</v>
      </c>
      <c r="B32" s="105" t="s">
        <v>926</v>
      </c>
      <c r="C32" s="105" t="s">
        <v>927</v>
      </c>
    </row>
    <row r="33" spans="1:3" s="130" customFormat="1" ht="27">
      <c r="A33" s="105" t="s">
        <v>928</v>
      </c>
      <c r="B33" s="105" t="s">
        <v>929</v>
      </c>
      <c r="C33" s="105" t="s">
        <v>930</v>
      </c>
    </row>
    <row r="34" spans="1:3" s="130" customFormat="1">
      <c r="A34" s="105" t="s">
        <v>931</v>
      </c>
      <c r="B34" s="105" t="s">
        <v>932</v>
      </c>
      <c r="C34" s="105" t="s">
        <v>869</v>
      </c>
    </row>
    <row r="35" spans="1:3" s="130" customFormat="1">
      <c r="A35" s="105" t="s">
        <v>933</v>
      </c>
      <c r="B35" s="105" t="s">
        <v>934</v>
      </c>
      <c r="C35" s="105" t="s">
        <v>869</v>
      </c>
    </row>
    <row r="36" spans="1:3" s="130" customFormat="1">
      <c r="A36" s="105" t="s">
        <v>935</v>
      </c>
      <c r="B36" s="105" t="s">
        <v>936</v>
      </c>
      <c r="C36" s="105" t="s">
        <v>937</v>
      </c>
    </row>
    <row r="37" spans="1:3" s="130" customFormat="1">
      <c r="A37" s="105" t="s">
        <v>938</v>
      </c>
      <c r="B37" s="105" t="s">
        <v>311</v>
      </c>
      <c r="C37" s="105" t="s">
        <v>869</v>
      </c>
    </row>
    <row r="38" spans="1:3" s="130" customFormat="1">
      <c r="A38" s="105" t="s">
        <v>939</v>
      </c>
      <c r="B38" s="105" t="s">
        <v>940</v>
      </c>
      <c r="C38" s="105" t="s">
        <v>869</v>
      </c>
    </row>
    <row r="39" spans="1:3" s="130" customFormat="1">
      <c r="A39" s="134"/>
      <c r="B39" s="135"/>
    </row>
    <row r="40" spans="1:3" hidden="1">
      <c r="C40" s="130"/>
    </row>
    <row r="45" spans="1:3" hidden="1">
      <c r="A45" s="130"/>
    </row>
    <row r="46" spans="1:3" hidden="1">
      <c r="A46" s="130"/>
    </row>
    <row r="47" spans="1:3" hidden="1">
      <c r="A47" s="130"/>
    </row>
    <row r="48" spans="1:3" hidden="1">
      <c r="A48" s="130"/>
    </row>
    <row r="49" spans="1:1" hidden="1">
      <c r="A49" s="130"/>
    </row>
    <row r="50" spans="1:1" hidden="1">
      <c r="A50" s="130"/>
    </row>
    <row r="51" spans="1:1" hidden="1">
      <c r="A51" s="130"/>
    </row>
    <row r="52" spans="1:1" hidden="1">
      <c r="A52" s="130"/>
    </row>
    <row r="53" spans="1:1" hidden="1">
      <c r="A53" s="130"/>
    </row>
    <row r="54" spans="1:1" hidden="1">
      <c r="A54" s="130"/>
    </row>
    <row r="55" spans="1:1" hidden="1">
      <c r="A55" s="130"/>
    </row>
    <row r="56" spans="1:1" hidden="1">
      <c r="A56" s="130"/>
    </row>
    <row r="57" spans="1:1" hidden="1">
      <c r="A57" s="130"/>
    </row>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2CA48-3086-4A10-B358-90CEB7B892E7}">
  <sheetPr>
    <pageSetUpPr autoPageBreaks="0"/>
  </sheetPr>
  <dimension ref="A1:D57"/>
  <sheetViews>
    <sheetView showGridLines="0" zoomScaleNormal="100" workbookViewId="0">
      <pane ySplit="6" topLeftCell="A7" activePane="bottomLeft" state="frozen"/>
      <selection activeCell="E21" sqref="E21"/>
      <selection pane="bottomLeft" activeCell="A7" sqref="A7"/>
    </sheetView>
  </sheetViews>
  <sheetFormatPr defaultColWidth="0" defaultRowHeight="13.5" zeroHeight="1"/>
  <cols>
    <col min="1" max="1" width="8.54296875" style="134" customWidth="1"/>
    <col min="2" max="2" width="49.453125" style="134" bestFit="1" customWidth="1"/>
    <col min="3" max="3" width="91" style="134" customWidth="1"/>
    <col min="4" max="4" width="10.54296875" style="134" customWidth="1"/>
    <col min="5" max="16384" width="10.81640625" style="134" hidden="1"/>
  </cols>
  <sheetData>
    <row r="1" spans="1:4" s="127" customFormat="1">
      <c r="A1" s="127" t="s">
        <v>0</v>
      </c>
    </row>
    <row r="2" spans="1:4" s="128" customFormat="1">
      <c r="A2" s="128" t="str">
        <f>'1.1 Cover'!$B$8</f>
        <v>Company Name</v>
      </c>
    </row>
    <row r="3" spans="1:4" s="128" customFormat="1">
      <c r="A3" s="128" t="str">
        <f>'1.1 Cover'!$B$10 &amp; " Section 1: General"</f>
        <v>APM re-opener application spreadsheet:  Section 1: General</v>
      </c>
    </row>
    <row r="4" spans="1:4" s="129" customFormat="1">
      <c r="A4" s="129" t="str">
        <f>"Version " &amp; '1.1 Cover'!$B$11 &amp; " - " &amp; TEXT('1.1 Cover'!$B$12,"dd mmm yyyy")</f>
        <v>Version 1.0 - 20 Mar 2025</v>
      </c>
    </row>
    <row r="5" spans="1:4" s="129" customFormat="1">
      <c r="A5" s="129" t="s">
        <v>941</v>
      </c>
    </row>
    <row r="6" spans="1:4" s="127" customFormat="1">
      <c r="A6" s="127" t="str">
        <f>"Price Base: " &amp; '1.1 Cover'!B14</f>
        <v>Price Base: 2023/24</v>
      </c>
    </row>
    <row r="7" spans="1:4" s="130" customFormat="1"/>
    <row r="8" spans="1:4" s="130" customFormat="1" ht="27">
      <c r="A8" s="131" t="s">
        <v>865</v>
      </c>
      <c r="B8" s="131" t="s">
        <v>36</v>
      </c>
      <c r="C8" s="131" t="s">
        <v>866</v>
      </c>
    </row>
    <row r="9" spans="1:4" s="130" customFormat="1">
      <c r="A9" s="105" t="s">
        <v>867</v>
      </c>
      <c r="B9" s="133" t="s">
        <v>868</v>
      </c>
      <c r="C9" s="105" t="s">
        <v>869</v>
      </c>
    </row>
    <row r="10" spans="1:4" s="130" customFormat="1">
      <c r="A10" s="105" t="s">
        <v>870</v>
      </c>
      <c r="B10" s="133" t="s">
        <v>871</v>
      </c>
      <c r="C10" s="105" t="s">
        <v>869</v>
      </c>
      <c r="D10" s="134"/>
    </row>
    <row r="11" spans="1:4" s="130" customFormat="1" ht="40.5">
      <c r="A11" s="105" t="s">
        <v>872</v>
      </c>
      <c r="B11" s="105" t="s">
        <v>877</v>
      </c>
      <c r="C11" s="105" t="s">
        <v>878</v>
      </c>
      <c r="D11" s="134"/>
    </row>
    <row r="12" spans="1:4" s="130" customFormat="1">
      <c r="A12" s="105" t="s">
        <v>874</v>
      </c>
      <c r="B12" s="105" t="s">
        <v>880</v>
      </c>
      <c r="C12" s="105" t="s">
        <v>881</v>
      </c>
      <c r="D12" s="134"/>
    </row>
    <row r="13" spans="1:4" s="130" customFormat="1" ht="40.5">
      <c r="A13" s="105" t="s">
        <v>876</v>
      </c>
      <c r="B13" s="105" t="s">
        <v>883</v>
      </c>
      <c r="C13" s="133" t="s">
        <v>942</v>
      </c>
      <c r="D13" s="134"/>
    </row>
    <row r="14" spans="1:4" s="130" customFormat="1">
      <c r="A14" s="105" t="s">
        <v>879</v>
      </c>
      <c r="B14" s="105" t="s">
        <v>886</v>
      </c>
      <c r="C14" s="133" t="s">
        <v>887</v>
      </c>
      <c r="D14" s="134"/>
    </row>
    <row r="15" spans="1:4" s="130" customFormat="1" ht="40.5">
      <c r="A15" s="105" t="s">
        <v>882</v>
      </c>
      <c r="B15" s="105" t="s">
        <v>889</v>
      </c>
      <c r="C15" s="133" t="s">
        <v>943</v>
      </c>
      <c r="D15" s="134"/>
    </row>
    <row r="16" spans="1:4" s="130" customFormat="1" ht="27">
      <c r="A16" s="105" t="s">
        <v>885</v>
      </c>
      <c r="B16" s="105" t="s">
        <v>895</v>
      </c>
      <c r="C16" s="105" t="s">
        <v>896</v>
      </c>
    </row>
    <row r="17" spans="1:3" s="130" customFormat="1" ht="54">
      <c r="A17" s="105" t="s">
        <v>888</v>
      </c>
      <c r="B17" s="105" t="s">
        <v>944</v>
      </c>
      <c r="C17" s="105" t="s">
        <v>945</v>
      </c>
    </row>
    <row r="18" spans="1:3" s="130" customFormat="1">
      <c r="A18" s="105" t="s">
        <v>891</v>
      </c>
      <c r="B18" s="105" t="s">
        <v>892</v>
      </c>
      <c r="C18" s="105" t="s">
        <v>893</v>
      </c>
    </row>
    <row r="19" spans="1:3" s="130" customFormat="1">
      <c r="A19" s="105" t="s">
        <v>894</v>
      </c>
      <c r="B19" s="105" t="s">
        <v>946</v>
      </c>
      <c r="C19" s="105" t="s">
        <v>947</v>
      </c>
    </row>
    <row r="20" spans="1:3" s="130" customFormat="1" ht="40.5">
      <c r="A20" s="105" t="s">
        <v>897</v>
      </c>
      <c r="B20" s="105" t="s">
        <v>948</v>
      </c>
      <c r="C20" s="105" t="s">
        <v>949</v>
      </c>
    </row>
    <row r="21" spans="1:3" s="130" customFormat="1" ht="27">
      <c r="A21" s="105" t="s">
        <v>899</v>
      </c>
      <c r="B21" s="105" t="s">
        <v>950</v>
      </c>
      <c r="C21" s="105" t="s">
        <v>951</v>
      </c>
    </row>
    <row r="22" spans="1:3" s="130" customFormat="1" ht="27">
      <c r="A22" s="105" t="s">
        <v>900</v>
      </c>
      <c r="B22" s="105" t="s">
        <v>464</v>
      </c>
      <c r="C22" s="105" t="s">
        <v>952</v>
      </c>
    </row>
    <row r="23" spans="1:3" s="130" customFormat="1">
      <c r="A23" s="105" t="s">
        <v>900</v>
      </c>
      <c r="B23" s="105" t="s">
        <v>936</v>
      </c>
      <c r="C23" s="105" t="s">
        <v>953</v>
      </c>
    </row>
    <row r="24" spans="1:3" s="130" customFormat="1">
      <c r="A24" s="132"/>
      <c r="B24" s="132"/>
    </row>
    <row r="25" spans="1:3" s="130" customFormat="1" hidden="1">
      <c r="A25" s="132"/>
      <c r="B25" s="132"/>
    </row>
    <row r="26" spans="1:3" s="130" customFormat="1" hidden="1">
      <c r="A26" s="132"/>
      <c r="B26" s="132"/>
    </row>
    <row r="27" spans="1:3" s="130" customFormat="1" hidden="1">
      <c r="A27" s="132"/>
      <c r="B27" s="132"/>
    </row>
    <row r="28" spans="1:3" s="130" customFormat="1" hidden="1">
      <c r="A28" s="132"/>
      <c r="B28" s="132"/>
    </row>
    <row r="29" spans="1:3" s="130" customFormat="1" hidden="1">
      <c r="A29" s="132"/>
      <c r="B29" s="132"/>
    </row>
    <row r="30" spans="1:3" s="130" customFormat="1" hidden="1">
      <c r="A30" s="132"/>
      <c r="B30" s="132"/>
    </row>
    <row r="31" spans="1:3" s="130" customFormat="1" hidden="1">
      <c r="A31" s="132"/>
      <c r="B31" s="132"/>
    </row>
    <row r="32" spans="1:3" s="130" customFormat="1" hidden="1">
      <c r="A32" s="132"/>
      <c r="B32" s="132"/>
    </row>
    <row r="33" spans="1:3" s="130" customFormat="1" hidden="1">
      <c r="A33" s="132"/>
      <c r="B33" s="132"/>
    </row>
    <row r="34" spans="1:3" s="130" customFormat="1" hidden="1">
      <c r="A34" s="132"/>
      <c r="B34" s="132"/>
    </row>
    <row r="35" spans="1:3" s="130" customFormat="1" hidden="1">
      <c r="A35" s="132"/>
      <c r="B35" s="132"/>
    </row>
    <row r="36" spans="1:3" s="130" customFormat="1" hidden="1">
      <c r="A36" s="132"/>
      <c r="B36" s="132"/>
    </row>
    <row r="37" spans="1:3" s="130" customFormat="1" hidden="1">
      <c r="A37" s="132"/>
      <c r="B37" s="132"/>
    </row>
    <row r="38" spans="1:3" s="130" customFormat="1" hidden="1"/>
    <row r="39" spans="1:3" s="130" customFormat="1" hidden="1">
      <c r="A39" s="134"/>
      <c r="B39" s="135"/>
    </row>
    <row r="40" spans="1:3" hidden="1">
      <c r="C40" s="130"/>
    </row>
    <row r="45" spans="1:3" hidden="1">
      <c r="A45" s="130"/>
    </row>
    <row r="46" spans="1:3" hidden="1">
      <c r="A46" s="130"/>
    </row>
    <row r="47" spans="1:3" hidden="1">
      <c r="A47" s="130"/>
    </row>
    <row r="48" spans="1:3" hidden="1">
      <c r="A48" s="130"/>
    </row>
    <row r="49" spans="1:1" hidden="1">
      <c r="A49" s="130"/>
    </row>
    <row r="50" spans="1:1" hidden="1">
      <c r="A50" s="130"/>
    </row>
    <row r="51" spans="1:1" hidden="1">
      <c r="A51" s="130"/>
    </row>
    <row r="52" spans="1:1" hidden="1">
      <c r="A52" s="130"/>
    </row>
    <row r="53" spans="1:1" hidden="1">
      <c r="A53" s="130"/>
    </row>
    <row r="54" spans="1:1" hidden="1">
      <c r="A54" s="130"/>
    </row>
    <row r="55" spans="1:1" hidden="1">
      <c r="A55" s="130"/>
    </row>
    <row r="56" spans="1:1" hidden="1">
      <c r="A56" s="130"/>
    </row>
    <row r="57" spans="1:1" hidden="1">
      <c r="A57" s="130"/>
    </row>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07C06-027A-4B16-8A43-FC65F620A272}">
  <sheetPr>
    <pageSetUpPr autoPageBreaks="0"/>
  </sheetPr>
  <dimension ref="A1:AD507"/>
  <sheetViews>
    <sheetView showGridLines="0" zoomScaleNormal="100" workbookViewId="0">
      <pane ySplit="7" topLeftCell="A8" activePane="bottomLeft" state="frozen"/>
      <selection activeCell="E21" sqref="E21"/>
      <selection pane="bottomLeft" activeCell="E12" sqref="E12"/>
    </sheetView>
  </sheetViews>
  <sheetFormatPr defaultRowHeight="14.5"/>
  <cols>
    <col min="1" max="5" width="20.453125" style="4" customWidth="1"/>
    <col min="6" max="6" width="25.81640625" style="4" customWidth="1"/>
    <col min="7" max="7" width="14.1796875" style="4" bestFit="1" customWidth="1"/>
    <col min="8" max="8" width="10" style="4" customWidth="1"/>
    <col min="9" max="9" width="12" style="4" customWidth="1"/>
    <col min="10" max="10" width="24.1796875" style="4" customWidth="1"/>
    <col min="11" max="11" width="23.81640625" style="4" customWidth="1"/>
    <col min="12" max="12" width="33.1796875" style="4" bestFit="1" customWidth="1"/>
    <col min="13" max="13" width="39" style="4" bestFit="1" customWidth="1"/>
    <col min="14" max="14" width="10.81640625" style="4" bestFit="1" customWidth="1"/>
    <col min="15" max="15" width="19.453125" style="4" customWidth="1"/>
    <col min="16" max="17" width="21.1796875" style="4" bestFit="1" customWidth="1"/>
    <col min="18" max="18" width="12.81640625" style="4" customWidth="1"/>
    <col min="19" max="20" width="19.453125" style="4" customWidth="1"/>
    <col min="21" max="21" width="12.81640625" style="4" customWidth="1"/>
    <col min="22" max="23" width="19.453125" style="4" customWidth="1"/>
    <col min="24" max="24" width="12.81640625" style="4" customWidth="1"/>
    <col min="25" max="27" width="19.453125" style="4" customWidth="1"/>
    <col min="28" max="28" width="47" style="4" customWidth="1"/>
    <col min="29" max="29" width="81.453125" style="4" bestFit="1" customWidth="1"/>
    <col min="30" max="30" width="6.81640625" style="49" bestFit="1" customWidth="1"/>
  </cols>
  <sheetData>
    <row r="1" spans="1:30" s="34" customFormat="1" ht="13.5">
      <c r="A1" s="34" t="s">
        <v>0</v>
      </c>
    </row>
    <row r="2" spans="1:30" s="35" customFormat="1" ht="13.5">
      <c r="A2" s="35" t="str">
        <f>'1.1 Cover'!$B$8</f>
        <v>Company Name</v>
      </c>
    </row>
    <row r="3" spans="1:30" s="35" customFormat="1" ht="13.5">
      <c r="A3" s="35" t="str">
        <f>'1.1 Cover'!$B$10 &amp; " Section 2: Application templates"</f>
        <v>APM re-opener application spreadsheet:  Section 2: Application templates</v>
      </c>
    </row>
    <row r="4" spans="1:30" s="36" customFormat="1" ht="13.5">
      <c r="A4" s="36" t="str">
        <f>"Version " &amp; '1.1 Cover'!$B$11 &amp; " - " &amp; TEXT('1.1 Cover'!$B$12,"dd mmm yyyy")</f>
        <v>Version 1.0 - 20 Mar 2025</v>
      </c>
    </row>
    <row r="5" spans="1:30" s="36" customFormat="1" ht="13.5">
      <c r="A5" s="36" t="s">
        <v>954</v>
      </c>
    </row>
    <row r="6" spans="1:30" s="34" customFormat="1" ht="13.5">
      <c r="A6" s="34" t="str">
        <f>"Price Base: " &amp; '1.1 Cover'!B14</f>
        <v>Price Base: 2023/24</v>
      </c>
    </row>
    <row r="7" spans="1:30" s="3" customFormat="1" ht="58">
      <c r="A7" s="92" t="s">
        <v>868</v>
      </c>
      <c r="B7" s="92" t="s">
        <v>871</v>
      </c>
      <c r="C7" s="5" t="s">
        <v>873</v>
      </c>
      <c r="D7" s="5" t="s">
        <v>875</v>
      </c>
      <c r="E7" s="92" t="s">
        <v>877</v>
      </c>
      <c r="F7" s="2" t="s">
        <v>880</v>
      </c>
      <c r="G7" s="2" t="s">
        <v>883</v>
      </c>
      <c r="H7" s="2" t="s">
        <v>886</v>
      </c>
      <c r="I7" s="2" t="s">
        <v>889</v>
      </c>
      <c r="J7" s="2" t="s">
        <v>892</v>
      </c>
      <c r="K7" s="2" t="s">
        <v>895</v>
      </c>
      <c r="L7" s="38" t="s">
        <v>96</v>
      </c>
      <c r="M7" s="38" t="s">
        <v>97</v>
      </c>
      <c r="N7" s="38" t="s">
        <v>310</v>
      </c>
      <c r="O7" s="38" t="s">
        <v>903</v>
      </c>
      <c r="P7" s="39" t="s">
        <v>308</v>
      </c>
      <c r="Q7" s="39" t="s">
        <v>309</v>
      </c>
      <c r="R7" s="39" t="s">
        <v>910</v>
      </c>
      <c r="S7" s="39" t="s">
        <v>913</v>
      </c>
      <c r="T7" s="39" t="s">
        <v>916</v>
      </c>
      <c r="U7" s="39" t="s">
        <v>918</v>
      </c>
      <c r="V7" s="39" t="s">
        <v>921</v>
      </c>
      <c r="W7" s="39" t="s">
        <v>924</v>
      </c>
      <c r="X7" s="39" t="s">
        <v>926</v>
      </c>
      <c r="Y7" s="39" t="s">
        <v>929</v>
      </c>
      <c r="Z7" s="39" t="s">
        <v>932</v>
      </c>
      <c r="AA7" s="39" t="s">
        <v>934</v>
      </c>
      <c r="AB7" s="39" t="s">
        <v>936</v>
      </c>
      <c r="AC7" s="39" t="s">
        <v>311</v>
      </c>
      <c r="AD7" s="39" t="s">
        <v>940</v>
      </c>
    </row>
    <row r="8" spans="1:30">
      <c r="A8" s="125"/>
      <c r="B8" s="93"/>
      <c r="C8" s="126">
        <f t="shared" ref="C8:C71" si="0">AA8</f>
        <v>0</v>
      </c>
      <c r="D8" s="126">
        <f t="shared" ref="D8:D71" si="1">C8*0.2</f>
        <v>0</v>
      </c>
      <c r="E8" s="93"/>
      <c r="F8" s="41"/>
      <c r="G8" s="41"/>
      <c r="H8" s="41"/>
      <c r="I8" s="41"/>
      <c r="J8" s="41"/>
      <c r="K8" s="41"/>
      <c r="L8" s="42"/>
      <c r="M8" s="42"/>
      <c r="N8" s="42"/>
      <c r="O8" s="43"/>
      <c r="P8" s="43"/>
      <c r="Q8" s="43"/>
      <c r="R8" s="44"/>
      <c r="S8" s="45"/>
      <c r="T8" s="46">
        <f>R8*S8</f>
        <v>0</v>
      </c>
      <c r="U8" s="44"/>
      <c r="V8" s="45"/>
      <c r="W8" s="46">
        <f>U8*V8</f>
        <v>0</v>
      </c>
      <c r="X8" s="44"/>
      <c r="Y8" s="45"/>
      <c r="Z8" s="46">
        <f>X8*Y8</f>
        <v>0</v>
      </c>
      <c r="AA8" s="46">
        <f>T8+W8+Z8</f>
        <v>0</v>
      </c>
      <c r="AB8" s="47"/>
      <c r="AC8" s="46" t="str">
        <f>L8&amp;", "&amp;M8&amp;", "&amp;N8</f>
        <v xml:space="preserve">, , </v>
      </c>
      <c r="AD8" s="48" t="str">
        <f>IF(AC8=", , ","",_xlfn.IFNA(MATCH($AC8,'1.9 APM lookups'!$K$9:$K$113,0)&lt;&gt;0,FALSE))</f>
        <v/>
      </c>
    </row>
    <row r="9" spans="1:30">
      <c r="A9" s="125"/>
      <c r="B9" s="40"/>
      <c r="C9" s="126">
        <f t="shared" si="0"/>
        <v>0</v>
      </c>
      <c r="D9" s="126">
        <f t="shared" si="1"/>
        <v>0</v>
      </c>
      <c r="E9" s="40"/>
      <c r="F9" s="41"/>
      <c r="G9" s="41"/>
      <c r="H9" s="41"/>
      <c r="I9" s="41"/>
      <c r="J9" s="41"/>
      <c r="K9" s="41"/>
      <c r="L9" s="42"/>
      <c r="M9" s="42"/>
      <c r="N9" s="42"/>
      <c r="O9" s="43"/>
      <c r="P9" s="43"/>
      <c r="Q9" s="43"/>
      <c r="R9" s="44"/>
      <c r="S9" s="45"/>
      <c r="T9" s="46">
        <f t="shared" ref="T9:T72" si="2">R9*S9</f>
        <v>0</v>
      </c>
      <c r="U9" s="44"/>
      <c r="V9" s="45"/>
      <c r="W9" s="46">
        <f t="shared" ref="W9:W72" si="3">U9*V9</f>
        <v>0</v>
      </c>
      <c r="X9" s="44"/>
      <c r="Y9" s="45"/>
      <c r="Z9" s="46">
        <f t="shared" ref="Z9:Z72" si="4">X9*Y9</f>
        <v>0</v>
      </c>
      <c r="AA9" s="46">
        <f t="shared" ref="AA9:AA72" si="5">T9+W9+Z9</f>
        <v>0</v>
      </c>
      <c r="AB9" s="47"/>
      <c r="AC9" s="46" t="str">
        <f t="shared" ref="AC9:AC72" si="6">L9&amp;", "&amp;M9&amp;", "&amp;N9</f>
        <v xml:space="preserve">, , </v>
      </c>
      <c r="AD9" s="48" t="str">
        <f>IF(AC9=", , ","",_xlfn.IFNA(MATCH($AC9,'1.9 APM lookups'!$K$9:$K$113,0)&lt;&gt;0,FALSE))</f>
        <v/>
      </c>
    </row>
    <row r="10" spans="1:30">
      <c r="A10" s="125"/>
      <c r="B10" s="40"/>
      <c r="C10" s="126">
        <f t="shared" si="0"/>
        <v>0</v>
      </c>
      <c r="D10" s="126">
        <f t="shared" si="1"/>
        <v>0</v>
      </c>
      <c r="E10" s="40"/>
      <c r="F10" s="41"/>
      <c r="G10" s="41"/>
      <c r="H10" s="41"/>
      <c r="I10" s="41"/>
      <c r="J10" s="41"/>
      <c r="K10" s="41"/>
      <c r="L10" s="42"/>
      <c r="M10" s="42"/>
      <c r="N10" s="42"/>
      <c r="O10" s="43"/>
      <c r="P10" s="43"/>
      <c r="Q10" s="43"/>
      <c r="R10" s="44"/>
      <c r="S10" s="45"/>
      <c r="T10" s="46">
        <f t="shared" si="2"/>
        <v>0</v>
      </c>
      <c r="U10" s="44"/>
      <c r="V10" s="45"/>
      <c r="W10" s="46">
        <f t="shared" si="3"/>
        <v>0</v>
      </c>
      <c r="X10" s="44"/>
      <c r="Y10" s="45"/>
      <c r="Z10" s="46">
        <f t="shared" si="4"/>
        <v>0</v>
      </c>
      <c r="AA10" s="46">
        <f t="shared" si="5"/>
        <v>0</v>
      </c>
      <c r="AB10" s="47"/>
      <c r="AC10" s="46" t="str">
        <f t="shared" si="6"/>
        <v xml:space="preserve">, , </v>
      </c>
      <c r="AD10" s="48" t="str">
        <f>IF(AC10=", , ","",_xlfn.IFNA(MATCH($AC10,'1.9 APM lookups'!$K$9:$K$113,0)&lt;&gt;0,FALSE))</f>
        <v/>
      </c>
    </row>
    <row r="11" spans="1:30">
      <c r="A11" s="125"/>
      <c r="B11" s="40"/>
      <c r="C11" s="126">
        <f t="shared" si="0"/>
        <v>0</v>
      </c>
      <c r="D11" s="126">
        <f t="shared" si="1"/>
        <v>0</v>
      </c>
      <c r="E11" s="40"/>
      <c r="F11" s="41"/>
      <c r="G11" s="41"/>
      <c r="H11" s="41"/>
      <c r="I11" s="41"/>
      <c r="J11" s="41"/>
      <c r="K11" s="41"/>
      <c r="L11" s="42"/>
      <c r="M11" s="42"/>
      <c r="N11" s="42"/>
      <c r="O11" s="43"/>
      <c r="P11" s="43"/>
      <c r="Q11" s="43"/>
      <c r="R11" s="44"/>
      <c r="S11" s="45"/>
      <c r="T11" s="46">
        <f t="shared" si="2"/>
        <v>0</v>
      </c>
      <c r="U11" s="44"/>
      <c r="V11" s="45"/>
      <c r="W11" s="46">
        <f t="shared" si="3"/>
        <v>0</v>
      </c>
      <c r="X11" s="44"/>
      <c r="Y11" s="45"/>
      <c r="Z11" s="46">
        <f t="shared" si="4"/>
        <v>0</v>
      </c>
      <c r="AA11" s="46">
        <f t="shared" si="5"/>
        <v>0</v>
      </c>
      <c r="AB11" s="47"/>
      <c r="AC11" s="46" t="str">
        <f t="shared" si="6"/>
        <v xml:space="preserve">, , </v>
      </c>
      <c r="AD11" s="48" t="str">
        <f>IF(AC11=", , ","",_xlfn.IFNA(MATCH($AC11,'1.9 APM lookups'!$K$9:$K$113,0)&lt;&gt;0,FALSE))</f>
        <v/>
      </c>
    </row>
    <row r="12" spans="1:30">
      <c r="A12" s="125"/>
      <c r="B12" s="40"/>
      <c r="C12" s="126">
        <f t="shared" si="0"/>
        <v>0</v>
      </c>
      <c r="D12" s="126">
        <f t="shared" si="1"/>
        <v>0</v>
      </c>
      <c r="E12" s="40"/>
      <c r="F12" s="41"/>
      <c r="G12" s="41"/>
      <c r="H12" s="41"/>
      <c r="I12" s="41"/>
      <c r="J12" s="41"/>
      <c r="K12" s="41"/>
      <c r="L12" s="42"/>
      <c r="M12" s="42"/>
      <c r="N12" s="42"/>
      <c r="O12" s="43"/>
      <c r="P12" s="43"/>
      <c r="Q12" s="43"/>
      <c r="R12" s="44"/>
      <c r="S12" s="45"/>
      <c r="T12" s="46">
        <f t="shared" si="2"/>
        <v>0</v>
      </c>
      <c r="U12" s="44"/>
      <c r="V12" s="45"/>
      <c r="W12" s="46">
        <f t="shared" si="3"/>
        <v>0</v>
      </c>
      <c r="X12" s="44"/>
      <c r="Y12" s="45"/>
      <c r="Z12" s="46">
        <f t="shared" si="4"/>
        <v>0</v>
      </c>
      <c r="AA12" s="46">
        <f t="shared" si="5"/>
        <v>0</v>
      </c>
      <c r="AB12" s="47"/>
      <c r="AC12" s="46" t="str">
        <f t="shared" si="6"/>
        <v xml:space="preserve">, , </v>
      </c>
      <c r="AD12" s="48" t="str">
        <f>IF(AC12=", , ","",_xlfn.IFNA(MATCH($AC12,'1.9 APM lookups'!$K$9:$K$113,0)&lt;&gt;0,FALSE))</f>
        <v/>
      </c>
    </row>
    <row r="13" spans="1:30">
      <c r="A13" s="125"/>
      <c r="B13" s="40"/>
      <c r="C13" s="126">
        <f t="shared" si="0"/>
        <v>0</v>
      </c>
      <c r="D13" s="126">
        <f t="shared" si="1"/>
        <v>0</v>
      </c>
      <c r="E13" s="40"/>
      <c r="F13" s="41"/>
      <c r="G13" s="41"/>
      <c r="H13" s="41"/>
      <c r="I13" s="41"/>
      <c r="J13" s="41"/>
      <c r="K13" s="41"/>
      <c r="L13" s="42"/>
      <c r="M13" s="42"/>
      <c r="N13" s="42"/>
      <c r="O13" s="43"/>
      <c r="P13" s="43"/>
      <c r="Q13" s="43"/>
      <c r="R13" s="44"/>
      <c r="S13" s="45"/>
      <c r="T13" s="46">
        <f t="shared" si="2"/>
        <v>0</v>
      </c>
      <c r="U13" s="44"/>
      <c r="V13" s="45"/>
      <c r="W13" s="46">
        <f t="shared" si="3"/>
        <v>0</v>
      </c>
      <c r="X13" s="44"/>
      <c r="Y13" s="45"/>
      <c r="Z13" s="46">
        <f t="shared" si="4"/>
        <v>0</v>
      </c>
      <c r="AA13" s="46">
        <f t="shared" si="5"/>
        <v>0</v>
      </c>
      <c r="AB13" s="47"/>
      <c r="AC13" s="46" t="str">
        <f t="shared" si="6"/>
        <v xml:space="preserve">, , </v>
      </c>
      <c r="AD13" s="48" t="str">
        <f>IF(AC13=", , ","",_xlfn.IFNA(MATCH($AC13,'1.9 APM lookups'!$K$9:$K$113,0)&lt;&gt;0,FALSE))</f>
        <v/>
      </c>
    </row>
    <row r="14" spans="1:30">
      <c r="A14" s="125"/>
      <c r="B14" s="40"/>
      <c r="C14" s="126">
        <f t="shared" si="0"/>
        <v>0</v>
      </c>
      <c r="D14" s="126">
        <f t="shared" si="1"/>
        <v>0</v>
      </c>
      <c r="E14" s="40"/>
      <c r="F14" s="41"/>
      <c r="G14" s="41"/>
      <c r="H14" s="41"/>
      <c r="I14" s="41"/>
      <c r="J14" s="41"/>
      <c r="K14" s="41"/>
      <c r="L14" s="42"/>
      <c r="M14" s="42"/>
      <c r="N14" s="42"/>
      <c r="O14" s="43"/>
      <c r="P14" s="43"/>
      <c r="Q14" s="43"/>
      <c r="R14" s="44"/>
      <c r="S14" s="45"/>
      <c r="T14" s="46">
        <f t="shared" si="2"/>
        <v>0</v>
      </c>
      <c r="U14" s="44"/>
      <c r="V14" s="45"/>
      <c r="W14" s="46">
        <f t="shared" si="3"/>
        <v>0</v>
      </c>
      <c r="X14" s="44"/>
      <c r="Y14" s="45"/>
      <c r="Z14" s="46">
        <f t="shared" si="4"/>
        <v>0</v>
      </c>
      <c r="AA14" s="46">
        <f t="shared" si="5"/>
        <v>0</v>
      </c>
      <c r="AB14" s="47"/>
      <c r="AC14" s="46" t="str">
        <f t="shared" si="6"/>
        <v xml:space="preserve">, , </v>
      </c>
      <c r="AD14" s="48" t="str">
        <f>IF(AC14=", , ","",_xlfn.IFNA(MATCH($AC14,'1.9 APM lookups'!$K$9:$K$113,0)&lt;&gt;0,FALSE))</f>
        <v/>
      </c>
    </row>
    <row r="15" spans="1:30">
      <c r="A15" s="125"/>
      <c r="B15" s="40"/>
      <c r="C15" s="126">
        <f t="shared" si="0"/>
        <v>0</v>
      </c>
      <c r="D15" s="126">
        <f t="shared" si="1"/>
        <v>0</v>
      </c>
      <c r="E15" s="40"/>
      <c r="F15" s="41"/>
      <c r="G15" s="41"/>
      <c r="H15" s="41"/>
      <c r="I15" s="41"/>
      <c r="J15" s="41"/>
      <c r="K15" s="41"/>
      <c r="L15" s="42"/>
      <c r="M15" s="42"/>
      <c r="N15" s="42"/>
      <c r="O15" s="43"/>
      <c r="P15" s="43"/>
      <c r="Q15" s="43"/>
      <c r="R15" s="44"/>
      <c r="S15" s="45"/>
      <c r="T15" s="46">
        <f t="shared" si="2"/>
        <v>0</v>
      </c>
      <c r="U15" s="44"/>
      <c r="V15" s="45"/>
      <c r="W15" s="46">
        <f t="shared" si="3"/>
        <v>0</v>
      </c>
      <c r="X15" s="44"/>
      <c r="Y15" s="45"/>
      <c r="Z15" s="46">
        <f t="shared" si="4"/>
        <v>0</v>
      </c>
      <c r="AA15" s="46">
        <f t="shared" si="5"/>
        <v>0</v>
      </c>
      <c r="AB15" s="47"/>
      <c r="AC15" s="46" t="str">
        <f t="shared" si="6"/>
        <v xml:space="preserve">, , </v>
      </c>
      <c r="AD15" s="48" t="str">
        <f>IF(AC15=", , ","",_xlfn.IFNA(MATCH($AC15,'1.9 APM lookups'!$K$9:$K$113,0)&lt;&gt;0,FALSE))</f>
        <v/>
      </c>
    </row>
    <row r="16" spans="1:30">
      <c r="A16" s="125"/>
      <c r="B16" s="40"/>
      <c r="C16" s="126">
        <f t="shared" si="0"/>
        <v>0</v>
      </c>
      <c r="D16" s="126">
        <f t="shared" si="1"/>
        <v>0</v>
      </c>
      <c r="E16" s="40"/>
      <c r="F16" s="41"/>
      <c r="G16" s="41"/>
      <c r="H16" s="41"/>
      <c r="I16" s="41"/>
      <c r="J16" s="41"/>
      <c r="K16" s="41"/>
      <c r="L16" s="42"/>
      <c r="M16" s="42"/>
      <c r="N16" s="42"/>
      <c r="O16" s="43"/>
      <c r="P16" s="43"/>
      <c r="Q16" s="43"/>
      <c r="R16" s="44"/>
      <c r="S16" s="45"/>
      <c r="T16" s="46">
        <f t="shared" si="2"/>
        <v>0</v>
      </c>
      <c r="U16" s="44"/>
      <c r="V16" s="45"/>
      <c r="W16" s="46">
        <f t="shared" si="3"/>
        <v>0</v>
      </c>
      <c r="X16" s="44"/>
      <c r="Y16" s="45"/>
      <c r="Z16" s="46">
        <f t="shared" si="4"/>
        <v>0</v>
      </c>
      <c r="AA16" s="46">
        <f t="shared" si="5"/>
        <v>0</v>
      </c>
      <c r="AB16" s="47"/>
      <c r="AC16" s="46" t="str">
        <f t="shared" si="6"/>
        <v xml:space="preserve">, , </v>
      </c>
      <c r="AD16" s="48" t="str">
        <f>IF(AC16=", , ","",_xlfn.IFNA(MATCH($AC16,'1.9 APM lookups'!$K$9:$K$113,0)&lt;&gt;0,FALSE))</f>
        <v/>
      </c>
    </row>
    <row r="17" spans="1:30">
      <c r="A17" s="125"/>
      <c r="B17" s="40"/>
      <c r="C17" s="126">
        <f t="shared" si="0"/>
        <v>0</v>
      </c>
      <c r="D17" s="126">
        <f t="shared" si="1"/>
        <v>0</v>
      </c>
      <c r="E17" s="40"/>
      <c r="F17" s="41"/>
      <c r="G17" s="41"/>
      <c r="H17" s="41"/>
      <c r="I17" s="41"/>
      <c r="J17" s="41"/>
      <c r="K17" s="41"/>
      <c r="L17" s="42"/>
      <c r="M17" s="42"/>
      <c r="N17" s="42"/>
      <c r="O17" s="43"/>
      <c r="P17" s="43"/>
      <c r="Q17" s="43"/>
      <c r="R17" s="44"/>
      <c r="S17" s="45"/>
      <c r="T17" s="46">
        <f t="shared" si="2"/>
        <v>0</v>
      </c>
      <c r="U17" s="44"/>
      <c r="V17" s="45"/>
      <c r="W17" s="46">
        <f t="shared" si="3"/>
        <v>0</v>
      </c>
      <c r="X17" s="44"/>
      <c r="Y17" s="45"/>
      <c r="Z17" s="46">
        <f t="shared" si="4"/>
        <v>0</v>
      </c>
      <c r="AA17" s="46">
        <f t="shared" si="5"/>
        <v>0</v>
      </c>
      <c r="AB17" s="47"/>
      <c r="AC17" s="46" t="str">
        <f t="shared" si="6"/>
        <v xml:space="preserve">, , </v>
      </c>
      <c r="AD17" s="48" t="str">
        <f>IF(AC17=", , ","",_xlfn.IFNA(MATCH($AC17,'1.9 APM lookups'!$K$9:$K$113,0)&lt;&gt;0,FALSE))</f>
        <v/>
      </c>
    </row>
    <row r="18" spans="1:30">
      <c r="A18" s="125"/>
      <c r="B18" s="40"/>
      <c r="C18" s="126">
        <f t="shared" si="0"/>
        <v>0</v>
      </c>
      <c r="D18" s="126">
        <f t="shared" si="1"/>
        <v>0</v>
      </c>
      <c r="E18" s="40"/>
      <c r="F18" s="41"/>
      <c r="G18" s="41"/>
      <c r="H18" s="41"/>
      <c r="I18" s="41"/>
      <c r="J18" s="41"/>
      <c r="K18" s="41"/>
      <c r="L18" s="42"/>
      <c r="M18" s="42"/>
      <c r="N18" s="42"/>
      <c r="O18" s="43"/>
      <c r="P18" s="43"/>
      <c r="Q18" s="43"/>
      <c r="R18" s="44"/>
      <c r="S18" s="45"/>
      <c r="T18" s="46">
        <f t="shared" si="2"/>
        <v>0</v>
      </c>
      <c r="U18" s="44"/>
      <c r="V18" s="45"/>
      <c r="W18" s="46">
        <f t="shared" si="3"/>
        <v>0</v>
      </c>
      <c r="X18" s="44"/>
      <c r="Y18" s="45"/>
      <c r="Z18" s="46">
        <f t="shared" si="4"/>
        <v>0</v>
      </c>
      <c r="AA18" s="46">
        <f t="shared" si="5"/>
        <v>0</v>
      </c>
      <c r="AB18" s="47"/>
      <c r="AC18" s="46" t="str">
        <f t="shared" si="6"/>
        <v xml:space="preserve">, , </v>
      </c>
      <c r="AD18" s="48" t="str">
        <f>IF(AC18=", , ","",_xlfn.IFNA(MATCH($AC18,'1.9 APM lookups'!$K$9:$K$113,0)&lt;&gt;0,FALSE))</f>
        <v/>
      </c>
    </row>
    <row r="19" spans="1:30">
      <c r="A19" s="125"/>
      <c r="B19" s="40"/>
      <c r="C19" s="126">
        <f t="shared" si="0"/>
        <v>0</v>
      </c>
      <c r="D19" s="126">
        <f t="shared" si="1"/>
        <v>0</v>
      </c>
      <c r="E19" s="40"/>
      <c r="F19" s="41"/>
      <c r="G19" s="41"/>
      <c r="H19" s="41"/>
      <c r="I19" s="41"/>
      <c r="J19" s="41"/>
      <c r="K19" s="41"/>
      <c r="L19" s="42"/>
      <c r="M19" s="42"/>
      <c r="N19" s="42"/>
      <c r="O19" s="43"/>
      <c r="P19" s="43"/>
      <c r="Q19" s="43"/>
      <c r="R19" s="44"/>
      <c r="S19" s="45"/>
      <c r="T19" s="46">
        <f t="shared" si="2"/>
        <v>0</v>
      </c>
      <c r="U19" s="44"/>
      <c r="V19" s="45"/>
      <c r="W19" s="46">
        <f t="shared" si="3"/>
        <v>0</v>
      </c>
      <c r="X19" s="44"/>
      <c r="Y19" s="45"/>
      <c r="Z19" s="46">
        <f t="shared" si="4"/>
        <v>0</v>
      </c>
      <c r="AA19" s="46">
        <f t="shared" si="5"/>
        <v>0</v>
      </c>
      <c r="AB19" s="47"/>
      <c r="AC19" s="46" t="str">
        <f t="shared" si="6"/>
        <v xml:space="preserve">, , </v>
      </c>
      <c r="AD19" s="48" t="str">
        <f>IF(AC19=", , ","",_xlfn.IFNA(MATCH($AC19,'1.9 APM lookups'!$K$9:$K$113,0)&lt;&gt;0,FALSE))</f>
        <v/>
      </c>
    </row>
    <row r="20" spans="1:30">
      <c r="A20" s="125"/>
      <c r="B20" s="40"/>
      <c r="C20" s="126">
        <f t="shared" si="0"/>
        <v>0</v>
      </c>
      <c r="D20" s="126">
        <f t="shared" si="1"/>
        <v>0</v>
      </c>
      <c r="E20" s="40"/>
      <c r="F20" s="41"/>
      <c r="G20" s="41"/>
      <c r="H20" s="41"/>
      <c r="I20" s="41"/>
      <c r="J20" s="41"/>
      <c r="K20" s="41"/>
      <c r="L20" s="42"/>
      <c r="M20" s="42"/>
      <c r="N20" s="42"/>
      <c r="O20" s="43"/>
      <c r="P20" s="43"/>
      <c r="Q20" s="43"/>
      <c r="R20" s="44"/>
      <c r="S20" s="45"/>
      <c r="T20" s="46">
        <f t="shared" si="2"/>
        <v>0</v>
      </c>
      <c r="U20" s="44"/>
      <c r="V20" s="45"/>
      <c r="W20" s="46">
        <f t="shared" si="3"/>
        <v>0</v>
      </c>
      <c r="X20" s="44"/>
      <c r="Y20" s="45"/>
      <c r="Z20" s="46">
        <f t="shared" si="4"/>
        <v>0</v>
      </c>
      <c r="AA20" s="46">
        <f t="shared" si="5"/>
        <v>0</v>
      </c>
      <c r="AB20" s="47"/>
      <c r="AC20" s="46" t="str">
        <f t="shared" si="6"/>
        <v xml:space="preserve">, , </v>
      </c>
      <c r="AD20" s="48" t="str">
        <f>IF(AC20=", , ","",_xlfn.IFNA(MATCH($AC20,'1.9 APM lookups'!$K$9:$K$113,0)&lt;&gt;0,FALSE))</f>
        <v/>
      </c>
    </row>
    <row r="21" spans="1:30">
      <c r="A21" s="125"/>
      <c r="B21" s="40"/>
      <c r="C21" s="126">
        <f t="shared" si="0"/>
        <v>0</v>
      </c>
      <c r="D21" s="126">
        <f t="shared" si="1"/>
        <v>0</v>
      </c>
      <c r="E21" s="40"/>
      <c r="F21" s="41"/>
      <c r="G21" s="41"/>
      <c r="H21" s="41"/>
      <c r="I21" s="41"/>
      <c r="J21" s="41"/>
      <c r="K21" s="41"/>
      <c r="L21" s="42"/>
      <c r="M21" s="42"/>
      <c r="N21" s="42"/>
      <c r="O21" s="43"/>
      <c r="P21" s="43"/>
      <c r="Q21" s="43"/>
      <c r="R21" s="44"/>
      <c r="S21" s="45"/>
      <c r="T21" s="46">
        <f t="shared" si="2"/>
        <v>0</v>
      </c>
      <c r="U21" s="44"/>
      <c r="V21" s="45"/>
      <c r="W21" s="46">
        <f t="shared" si="3"/>
        <v>0</v>
      </c>
      <c r="X21" s="44"/>
      <c r="Y21" s="45"/>
      <c r="Z21" s="46">
        <f t="shared" si="4"/>
        <v>0</v>
      </c>
      <c r="AA21" s="46">
        <f t="shared" si="5"/>
        <v>0</v>
      </c>
      <c r="AB21" s="47"/>
      <c r="AC21" s="46" t="str">
        <f t="shared" si="6"/>
        <v xml:space="preserve">, , </v>
      </c>
      <c r="AD21" s="48" t="str">
        <f>IF(AC21=", , ","",_xlfn.IFNA(MATCH($AC21,'1.9 APM lookups'!$K$9:$K$113,0)&lt;&gt;0,FALSE))</f>
        <v/>
      </c>
    </row>
    <row r="22" spans="1:30">
      <c r="A22" s="125"/>
      <c r="B22" s="40"/>
      <c r="C22" s="126">
        <f t="shared" si="0"/>
        <v>0</v>
      </c>
      <c r="D22" s="126">
        <f t="shared" si="1"/>
        <v>0</v>
      </c>
      <c r="E22" s="40"/>
      <c r="F22" s="41"/>
      <c r="G22" s="41"/>
      <c r="H22" s="41"/>
      <c r="I22" s="41"/>
      <c r="J22" s="41"/>
      <c r="K22" s="41"/>
      <c r="L22" s="42"/>
      <c r="M22" s="42"/>
      <c r="N22" s="42"/>
      <c r="O22" s="43"/>
      <c r="P22" s="43"/>
      <c r="Q22" s="43"/>
      <c r="R22" s="44"/>
      <c r="S22" s="45"/>
      <c r="T22" s="46">
        <f t="shared" si="2"/>
        <v>0</v>
      </c>
      <c r="U22" s="44"/>
      <c r="V22" s="45"/>
      <c r="W22" s="46">
        <f t="shared" si="3"/>
        <v>0</v>
      </c>
      <c r="X22" s="44"/>
      <c r="Y22" s="45"/>
      <c r="Z22" s="46">
        <f t="shared" si="4"/>
        <v>0</v>
      </c>
      <c r="AA22" s="46">
        <f t="shared" si="5"/>
        <v>0</v>
      </c>
      <c r="AB22" s="47"/>
      <c r="AC22" s="46" t="str">
        <f t="shared" si="6"/>
        <v xml:space="preserve">, , </v>
      </c>
      <c r="AD22" s="48" t="str">
        <f>IF(AC22=", , ","",_xlfn.IFNA(MATCH($AC22,'1.9 APM lookups'!$K$9:$K$113,0)&lt;&gt;0,FALSE))</f>
        <v/>
      </c>
    </row>
    <row r="23" spans="1:30">
      <c r="A23" s="125"/>
      <c r="B23" s="40"/>
      <c r="C23" s="126">
        <f t="shared" si="0"/>
        <v>0</v>
      </c>
      <c r="D23" s="126">
        <f t="shared" si="1"/>
        <v>0</v>
      </c>
      <c r="E23" s="40"/>
      <c r="F23" s="41"/>
      <c r="G23" s="41"/>
      <c r="H23" s="41"/>
      <c r="I23" s="41"/>
      <c r="J23" s="41"/>
      <c r="K23" s="41"/>
      <c r="L23" s="42"/>
      <c r="M23" s="42"/>
      <c r="N23" s="42"/>
      <c r="O23" s="43"/>
      <c r="P23" s="43"/>
      <c r="Q23" s="43"/>
      <c r="R23" s="44"/>
      <c r="S23" s="45"/>
      <c r="T23" s="46">
        <f t="shared" si="2"/>
        <v>0</v>
      </c>
      <c r="U23" s="44"/>
      <c r="V23" s="45"/>
      <c r="W23" s="46">
        <f t="shared" si="3"/>
        <v>0</v>
      </c>
      <c r="X23" s="44"/>
      <c r="Y23" s="45"/>
      <c r="Z23" s="46">
        <f t="shared" si="4"/>
        <v>0</v>
      </c>
      <c r="AA23" s="46">
        <f t="shared" si="5"/>
        <v>0</v>
      </c>
      <c r="AB23" s="47"/>
      <c r="AC23" s="46" t="str">
        <f t="shared" si="6"/>
        <v xml:space="preserve">, , </v>
      </c>
      <c r="AD23" s="48" t="str">
        <f>IF(AC23=", , ","",_xlfn.IFNA(MATCH($AC23,'1.9 APM lookups'!$K$9:$K$113,0)&lt;&gt;0,FALSE))</f>
        <v/>
      </c>
    </row>
    <row r="24" spans="1:30">
      <c r="A24" s="125"/>
      <c r="B24" s="40"/>
      <c r="C24" s="126">
        <f t="shared" si="0"/>
        <v>0</v>
      </c>
      <c r="D24" s="126">
        <f t="shared" si="1"/>
        <v>0</v>
      </c>
      <c r="E24" s="40"/>
      <c r="F24" s="41"/>
      <c r="G24" s="41"/>
      <c r="H24" s="41"/>
      <c r="I24" s="41"/>
      <c r="J24" s="41"/>
      <c r="K24" s="41"/>
      <c r="L24" s="42"/>
      <c r="M24" s="42"/>
      <c r="N24" s="42"/>
      <c r="O24" s="43"/>
      <c r="P24" s="43"/>
      <c r="Q24" s="43"/>
      <c r="R24" s="44"/>
      <c r="S24" s="45"/>
      <c r="T24" s="46">
        <f t="shared" si="2"/>
        <v>0</v>
      </c>
      <c r="U24" s="44"/>
      <c r="V24" s="45"/>
      <c r="W24" s="46">
        <f t="shared" si="3"/>
        <v>0</v>
      </c>
      <c r="X24" s="44"/>
      <c r="Y24" s="45"/>
      <c r="Z24" s="46">
        <f t="shared" si="4"/>
        <v>0</v>
      </c>
      <c r="AA24" s="46">
        <f t="shared" si="5"/>
        <v>0</v>
      </c>
      <c r="AB24" s="47"/>
      <c r="AC24" s="46" t="str">
        <f t="shared" si="6"/>
        <v xml:space="preserve">, , </v>
      </c>
      <c r="AD24" s="48" t="str">
        <f>IF(AC24=", , ","",_xlfn.IFNA(MATCH($AC24,'1.9 APM lookups'!$K$9:$K$113,0)&lt;&gt;0,FALSE))</f>
        <v/>
      </c>
    </row>
    <row r="25" spans="1:30">
      <c r="A25" s="125"/>
      <c r="B25" s="40"/>
      <c r="C25" s="126">
        <f t="shared" si="0"/>
        <v>0</v>
      </c>
      <c r="D25" s="126">
        <f t="shared" si="1"/>
        <v>0</v>
      </c>
      <c r="E25" s="40"/>
      <c r="F25" s="41"/>
      <c r="G25" s="41"/>
      <c r="H25" s="41"/>
      <c r="I25" s="41"/>
      <c r="J25" s="41"/>
      <c r="K25" s="41"/>
      <c r="L25" s="42"/>
      <c r="M25" s="42"/>
      <c r="N25" s="42"/>
      <c r="O25" s="43"/>
      <c r="P25" s="43"/>
      <c r="Q25" s="43"/>
      <c r="R25" s="44"/>
      <c r="S25" s="45"/>
      <c r="T25" s="46">
        <f t="shared" si="2"/>
        <v>0</v>
      </c>
      <c r="U25" s="44"/>
      <c r="V25" s="45"/>
      <c r="W25" s="46">
        <f t="shared" si="3"/>
        <v>0</v>
      </c>
      <c r="X25" s="44"/>
      <c r="Y25" s="45"/>
      <c r="Z25" s="46">
        <f t="shared" si="4"/>
        <v>0</v>
      </c>
      <c r="AA25" s="46">
        <f t="shared" si="5"/>
        <v>0</v>
      </c>
      <c r="AB25" s="47"/>
      <c r="AC25" s="46" t="str">
        <f t="shared" si="6"/>
        <v xml:space="preserve">, , </v>
      </c>
      <c r="AD25" s="48" t="str">
        <f>IF(AC25=", , ","",_xlfn.IFNA(MATCH($AC25,'1.9 APM lookups'!$K$9:$K$113,0)&lt;&gt;0,FALSE))</f>
        <v/>
      </c>
    </row>
    <row r="26" spans="1:30">
      <c r="A26" s="125"/>
      <c r="B26" s="40"/>
      <c r="C26" s="126">
        <f t="shared" si="0"/>
        <v>0</v>
      </c>
      <c r="D26" s="126">
        <f t="shared" si="1"/>
        <v>0</v>
      </c>
      <c r="E26" s="40"/>
      <c r="F26" s="41"/>
      <c r="G26" s="41"/>
      <c r="H26" s="41"/>
      <c r="I26" s="41"/>
      <c r="J26" s="41"/>
      <c r="K26" s="41"/>
      <c r="L26" s="42"/>
      <c r="M26" s="42"/>
      <c r="N26" s="42"/>
      <c r="O26" s="43"/>
      <c r="P26" s="43"/>
      <c r="Q26" s="43"/>
      <c r="R26" s="44"/>
      <c r="S26" s="45"/>
      <c r="T26" s="46">
        <f t="shared" si="2"/>
        <v>0</v>
      </c>
      <c r="U26" s="44"/>
      <c r="V26" s="45"/>
      <c r="W26" s="46">
        <f t="shared" si="3"/>
        <v>0</v>
      </c>
      <c r="X26" s="44"/>
      <c r="Y26" s="45"/>
      <c r="Z26" s="46">
        <f t="shared" si="4"/>
        <v>0</v>
      </c>
      <c r="AA26" s="46">
        <f t="shared" si="5"/>
        <v>0</v>
      </c>
      <c r="AB26" s="47"/>
      <c r="AC26" s="46" t="str">
        <f t="shared" si="6"/>
        <v xml:space="preserve">, , </v>
      </c>
      <c r="AD26" s="48" t="str">
        <f>IF(AC26=", , ","",_xlfn.IFNA(MATCH($AC26,'1.9 APM lookups'!$K$9:$K$113,0)&lt;&gt;0,FALSE))</f>
        <v/>
      </c>
    </row>
    <row r="27" spans="1:30">
      <c r="A27" s="125"/>
      <c r="B27" s="40"/>
      <c r="C27" s="126">
        <f t="shared" si="0"/>
        <v>0</v>
      </c>
      <c r="D27" s="126">
        <f t="shared" si="1"/>
        <v>0</v>
      </c>
      <c r="E27" s="40"/>
      <c r="F27" s="41"/>
      <c r="G27" s="41"/>
      <c r="H27" s="41"/>
      <c r="I27" s="41"/>
      <c r="J27" s="41"/>
      <c r="K27" s="41"/>
      <c r="L27" s="42"/>
      <c r="M27" s="42"/>
      <c r="N27" s="42"/>
      <c r="O27" s="43"/>
      <c r="P27" s="43"/>
      <c r="Q27" s="43"/>
      <c r="R27" s="44"/>
      <c r="S27" s="45"/>
      <c r="T27" s="46">
        <f t="shared" si="2"/>
        <v>0</v>
      </c>
      <c r="U27" s="44"/>
      <c r="V27" s="45"/>
      <c r="W27" s="46">
        <f t="shared" si="3"/>
        <v>0</v>
      </c>
      <c r="X27" s="44"/>
      <c r="Y27" s="45"/>
      <c r="Z27" s="46">
        <f t="shared" si="4"/>
        <v>0</v>
      </c>
      <c r="AA27" s="46">
        <f t="shared" si="5"/>
        <v>0</v>
      </c>
      <c r="AB27" s="47"/>
      <c r="AC27" s="46" t="str">
        <f t="shared" si="6"/>
        <v xml:space="preserve">, , </v>
      </c>
      <c r="AD27" s="48" t="str">
        <f>IF(AC27=", , ","",_xlfn.IFNA(MATCH($AC27,'1.9 APM lookups'!$K$9:$K$113,0)&lt;&gt;0,FALSE))</f>
        <v/>
      </c>
    </row>
    <row r="28" spans="1:30">
      <c r="A28" s="125"/>
      <c r="B28" s="40"/>
      <c r="C28" s="126">
        <f t="shared" si="0"/>
        <v>0</v>
      </c>
      <c r="D28" s="126">
        <f t="shared" si="1"/>
        <v>0</v>
      </c>
      <c r="E28" s="40"/>
      <c r="F28" s="41"/>
      <c r="G28" s="41"/>
      <c r="H28" s="41"/>
      <c r="I28" s="41"/>
      <c r="J28" s="41"/>
      <c r="K28" s="41"/>
      <c r="L28" s="42"/>
      <c r="M28" s="42"/>
      <c r="N28" s="42"/>
      <c r="O28" s="43"/>
      <c r="P28" s="43"/>
      <c r="Q28" s="43"/>
      <c r="R28" s="44"/>
      <c r="S28" s="45"/>
      <c r="T28" s="46">
        <f t="shared" si="2"/>
        <v>0</v>
      </c>
      <c r="U28" s="44"/>
      <c r="V28" s="45"/>
      <c r="W28" s="46">
        <f t="shared" si="3"/>
        <v>0</v>
      </c>
      <c r="X28" s="44"/>
      <c r="Y28" s="45"/>
      <c r="Z28" s="46">
        <f t="shared" si="4"/>
        <v>0</v>
      </c>
      <c r="AA28" s="46">
        <f t="shared" si="5"/>
        <v>0</v>
      </c>
      <c r="AB28" s="47"/>
      <c r="AC28" s="46" t="str">
        <f t="shared" si="6"/>
        <v xml:space="preserve">, , </v>
      </c>
      <c r="AD28" s="48" t="str">
        <f>IF(AC28=", , ","",_xlfn.IFNA(MATCH($AC28,'1.9 APM lookups'!$K$9:$K$113,0)&lt;&gt;0,FALSE))</f>
        <v/>
      </c>
    </row>
    <row r="29" spans="1:30">
      <c r="A29" s="125"/>
      <c r="B29" s="40"/>
      <c r="C29" s="126">
        <f t="shared" si="0"/>
        <v>0</v>
      </c>
      <c r="D29" s="126">
        <f t="shared" si="1"/>
        <v>0</v>
      </c>
      <c r="E29" s="40"/>
      <c r="F29" s="41"/>
      <c r="G29" s="41"/>
      <c r="H29" s="41"/>
      <c r="I29" s="41"/>
      <c r="J29" s="41"/>
      <c r="K29" s="41"/>
      <c r="L29" s="42"/>
      <c r="M29" s="42"/>
      <c r="N29" s="42"/>
      <c r="O29" s="43"/>
      <c r="P29" s="43"/>
      <c r="Q29" s="43"/>
      <c r="R29" s="44"/>
      <c r="S29" s="45"/>
      <c r="T29" s="46">
        <f t="shared" si="2"/>
        <v>0</v>
      </c>
      <c r="U29" s="44"/>
      <c r="V29" s="45"/>
      <c r="W29" s="46">
        <f t="shared" si="3"/>
        <v>0</v>
      </c>
      <c r="X29" s="44"/>
      <c r="Y29" s="45"/>
      <c r="Z29" s="46">
        <f t="shared" si="4"/>
        <v>0</v>
      </c>
      <c r="AA29" s="46">
        <f t="shared" si="5"/>
        <v>0</v>
      </c>
      <c r="AB29" s="47"/>
      <c r="AC29" s="46" t="str">
        <f t="shared" si="6"/>
        <v xml:space="preserve">, , </v>
      </c>
      <c r="AD29" s="48" t="str">
        <f>IF(AC29=", , ","",_xlfn.IFNA(MATCH($AC29,'1.9 APM lookups'!$K$9:$K$113,0)&lt;&gt;0,FALSE))</f>
        <v/>
      </c>
    </row>
    <row r="30" spans="1:30">
      <c r="A30" s="125"/>
      <c r="B30" s="40"/>
      <c r="C30" s="126">
        <f t="shared" si="0"/>
        <v>0</v>
      </c>
      <c r="D30" s="126">
        <f t="shared" si="1"/>
        <v>0</v>
      </c>
      <c r="E30" s="40"/>
      <c r="F30" s="41"/>
      <c r="G30" s="41"/>
      <c r="H30" s="41"/>
      <c r="I30" s="41"/>
      <c r="J30" s="41"/>
      <c r="K30" s="41"/>
      <c r="L30" s="42"/>
      <c r="M30" s="42"/>
      <c r="N30" s="42"/>
      <c r="O30" s="43"/>
      <c r="P30" s="43"/>
      <c r="Q30" s="43"/>
      <c r="R30" s="44"/>
      <c r="S30" s="45"/>
      <c r="T30" s="46">
        <f t="shared" si="2"/>
        <v>0</v>
      </c>
      <c r="U30" s="44"/>
      <c r="V30" s="45"/>
      <c r="W30" s="46">
        <f t="shared" si="3"/>
        <v>0</v>
      </c>
      <c r="X30" s="44"/>
      <c r="Y30" s="45"/>
      <c r="Z30" s="46">
        <f t="shared" si="4"/>
        <v>0</v>
      </c>
      <c r="AA30" s="46">
        <f t="shared" si="5"/>
        <v>0</v>
      </c>
      <c r="AB30" s="47"/>
      <c r="AC30" s="46" t="str">
        <f t="shared" si="6"/>
        <v xml:space="preserve">, , </v>
      </c>
      <c r="AD30" s="48" t="str">
        <f>IF(AC30=", , ","",_xlfn.IFNA(MATCH($AC30,'1.9 APM lookups'!$K$9:$K$113,0)&lt;&gt;0,FALSE))</f>
        <v/>
      </c>
    </row>
    <row r="31" spans="1:30">
      <c r="A31" s="125"/>
      <c r="B31" s="40"/>
      <c r="C31" s="126">
        <f t="shared" si="0"/>
        <v>0</v>
      </c>
      <c r="D31" s="126">
        <f t="shared" si="1"/>
        <v>0</v>
      </c>
      <c r="E31" s="40"/>
      <c r="F31" s="41"/>
      <c r="G31" s="41"/>
      <c r="H31" s="41"/>
      <c r="I31" s="41"/>
      <c r="J31" s="41"/>
      <c r="K31" s="41"/>
      <c r="L31" s="42"/>
      <c r="M31" s="42"/>
      <c r="N31" s="42"/>
      <c r="O31" s="43"/>
      <c r="P31" s="43"/>
      <c r="Q31" s="43"/>
      <c r="R31" s="44"/>
      <c r="S31" s="45"/>
      <c r="T31" s="46">
        <f t="shared" si="2"/>
        <v>0</v>
      </c>
      <c r="U31" s="44"/>
      <c r="V31" s="45"/>
      <c r="W31" s="46">
        <f t="shared" si="3"/>
        <v>0</v>
      </c>
      <c r="X31" s="44"/>
      <c r="Y31" s="45"/>
      <c r="Z31" s="46">
        <f t="shared" si="4"/>
        <v>0</v>
      </c>
      <c r="AA31" s="46">
        <f t="shared" si="5"/>
        <v>0</v>
      </c>
      <c r="AB31" s="47"/>
      <c r="AC31" s="46" t="str">
        <f t="shared" si="6"/>
        <v xml:space="preserve">, , </v>
      </c>
      <c r="AD31" s="48" t="str">
        <f>IF(AC31=", , ","",_xlfn.IFNA(MATCH($AC31,'1.9 APM lookups'!$K$9:$K$113,0)&lt;&gt;0,FALSE))</f>
        <v/>
      </c>
    </row>
    <row r="32" spans="1:30">
      <c r="A32" s="125"/>
      <c r="B32" s="40"/>
      <c r="C32" s="126">
        <f t="shared" si="0"/>
        <v>0</v>
      </c>
      <c r="D32" s="126">
        <f t="shared" si="1"/>
        <v>0</v>
      </c>
      <c r="E32" s="40"/>
      <c r="F32" s="41"/>
      <c r="G32" s="41"/>
      <c r="H32" s="41"/>
      <c r="I32" s="41"/>
      <c r="J32" s="41"/>
      <c r="K32" s="41"/>
      <c r="L32" s="42"/>
      <c r="M32" s="42"/>
      <c r="N32" s="42"/>
      <c r="O32" s="43"/>
      <c r="P32" s="43"/>
      <c r="Q32" s="43"/>
      <c r="R32" s="44"/>
      <c r="S32" s="45"/>
      <c r="T32" s="46">
        <f t="shared" si="2"/>
        <v>0</v>
      </c>
      <c r="U32" s="44"/>
      <c r="V32" s="45"/>
      <c r="W32" s="46">
        <f t="shared" si="3"/>
        <v>0</v>
      </c>
      <c r="X32" s="44"/>
      <c r="Y32" s="45"/>
      <c r="Z32" s="46">
        <f t="shared" si="4"/>
        <v>0</v>
      </c>
      <c r="AA32" s="46">
        <f t="shared" si="5"/>
        <v>0</v>
      </c>
      <c r="AB32" s="47"/>
      <c r="AC32" s="46" t="str">
        <f t="shared" si="6"/>
        <v xml:space="preserve">, , </v>
      </c>
      <c r="AD32" s="48" t="str">
        <f>IF(AC32=", , ","",_xlfn.IFNA(MATCH($AC32,'1.9 APM lookups'!$K$9:$K$113,0)&lt;&gt;0,FALSE))</f>
        <v/>
      </c>
    </row>
    <row r="33" spans="1:30">
      <c r="A33" s="125"/>
      <c r="B33" s="40"/>
      <c r="C33" s="126">
        <f t="shared" si="0"/>
        <v>0</v>
      </c>
      <c r="D33" s="126">
        <f t="shared" si="1"/>
        <v>0</v>
      </c>
      <c r="E33" s="40"/>
      <c r="F33" s="41"/>
      <c r="G33" s="41"/>
      <c r="H33" s="41"/>
      <c r="I33" s="41"/>
      <c r="J33" s="41"/>
      <c r="K33" s="41"/>
      <c r="L33" s="42"/>
      <c r="M33" s="42"/>
      <c r="N33" s="42"/>
      <c r="O33" s="43"/>
      <c r="P33" s="43"/>
      <c r="Q33" s="43"/>
      <c r="R33" s="44"/>
      <c r="S33" s="45"/>
      <c r="T33" s="46">
        <f t="shared" si="2"/>
        <v>0</v>
      </c>
      <c r="U33" s="44"/>
      <c r="V33" s="45"/>
      <c r="W33" s="46">
        <f t="shared" si="3"/>
        <v>0</v>
      </c>
      <c r="X33" s="44"/>
      <c r="Y33" s="45"/>
      <c r="Z33" s="46">
        <f t="shared" si="4"/>
        <v>0</v>
      </c>
      <c r="AA33" s="46">
        <f t="shared" si="5"/>
        <v>0</v>
      </c>
      <c r="AB33" s="47"/>
      <c r="AC33" s="46" t="str">
        <f t="shared" si="6"/>
        <v xml:space="preserve">, , </v>
      </c>
      <c r="AD33" s="48" t="str">
        <f>IF(AC33=", , ","",_xlfn.IFNA(MATCH($AC33,'1.9 APM lookups'!$K$9:$K$113,0)&lt;&gt;0,FALSE))</f>
        <v/>
      </c>
    </row>
    <row r="34" spans="1:30">
      <c r="A34" s="125"/>
      <c r="B34" s="40"/>
      <c r="C34" s="126">
        <f t="shared" si="0"/>
        <v>0</v>
      </c>
      <c r="D34" s="126">
        <f t="shared" si="1"/>
        <v>0</v>
      </c>
      <c r="E34" s="40"/>
      <c r="F34" s="41"/>
      <c r="G34" s="41"/>
      <c r="H34" s="41"/>
      <c r="I34" s="41"/>
      <c r="J34" s="41"/>
      <c r="K34" s="41"/>
      <c r="L34" s="42"/>
      <c r="M34" s="42"/>
      <c r="N34" s="42"/>
      <c r="O34" s="43"/>
      <c r="P34" s="43"/>
      <c r="Q34" s="43"/>
      <c r="R34" s="44"/>
      <c r="S34" s="45"/>
      <c r="T34" s="46">
        <f t="shared" si="2"/>
        <v>0</v>
      </c>
      <c r="U34" s="44"/>
      <c r="V34" s="45"/>
      <c r="W34" s="46">
        <f t="shared" si="3"/>
        <v>0</v>
      </c>
      <c r="X34" s="44"/>
      <c r="Y34" s="45"/>
      <c r="Z34" s="46">
        <f t="shared" si="4"/>
        <v>0</v>
      </c>
      <c r="AA34" s="46">
        <f t="shared" si="5"/>
        <v>0</v>
      </c>
      <c r="AB34" s="47"/>
      <c r="AC34" s="46" t="str">
        <f t="shared" si="6"/>
        <v xml:space="preserve">, , </v>
      </c>
      <c r="AD34" s="48" t="str">
        <f>IF(AC34=", , ","",_xlfn.IFNA(MATCH($AC34,'1.9 APM lookups'!$K$9:$K$113,0)&lt;&gt;0,FALSE))</f>
        <v/>
      </c>
    </row>
    <row r="35" spans="1:30">
      <c r="A35" s="125"/>
      <c r="B35" s="40"/>
      <c r="C35" s="126">
        <f t="shared" si="0"/>
        <v>0</v>
      </c>
      <c r="D35" s="126">
        <f t="shared" si="1"/>
        <v>0</v>
      </c>
      <c r="E35" s="40"/>
      <c r="F35" s="41"/>
      <c r="G35" s="41"/>
      <c r="H35" s="41"/>
      <c r="I35" s="41"/>
      <c r="J35" s="41"/>
      <c r="K35" s="41"/>
      <c r="L35" s="42"/>
      <c r="M35" s="42"/>
      <c r="N35" s="42"/>
      <c r="O35" s="43"/>
      <c r="P35" s="43"/>
      <c r="Q35" s="43"/>
      <c r="R35" s="44"/>
      <c r="S35" s="45"/>
      <c r="T35" s="46">
        <f t="shared" si="2"/>
        <v>0</v>
      </c>
      <c r="U35" s="44"/>
      <c r="V35" s="45"/>
      <c r="W35" s="46">
        <f t="shared" si="3"/>
        <v>0</v>
      </c>
      <c r="X35" s="44"/>
      <c r="Y35" s="45"/>
      <c r="Z35" s="46">
        <f t="shared" si="4"/>
        <v>0</v>
      </c>
      <c r="AA35" s="46">
        <f t="shared" si="5"/>
        <v>0</v>
      </c>
      <c r="AB35" s="47"/>
      <c r="AC35" s="46" t="str">
        <f t="shared" si="6"/>
        <v xml:space="preserve">, , </v>
      </c>
      <c r="AD35" s="48" t="str">
        <f>IF(AC35=", , ","",_xlfn.IFNA(MATCH($AC35,'1.9 APM lookups'!$K$9:$K$113,0)&lt;&gt;0,FALSE))</f>
        <v/>
      </c>
    </row>
    <row r="36" spans="1:30">
      <c r="A36" s="125"/>
      <c r="B36" s="40"/>
      <c r="C36" s="126">
        <f t="shared" si="0"/>
        <v>0</v>
      </c>
      <c r="D36" s="126">
        <f t="shared" si="1"/>
        <v>0</v>
      </c>
      <c r="E36" s="40"/>
      <c r="F36" s="41"/>
      <c r="G36" s="41"/>
      <c r="H36" s="41"/>
      <c r="I36" s="41"/>
      <c r="J36" s="41"/>
      <c r="K36" s="41"/>
      <c r="L36" s="42"/>
      <c r="M36" s="42"/>
      <c r="N36" s="42"/>
      <c r="O36" s="43"/>
      <c r="P36" s="43"/>
      <c r="Q36" s="43"/>
      <c r="R36" s="44"/>
      <c r="S36" s="45"/>
      <c r="T36" s="46">
        <f t="shared" si="2"/>
        <v>0</v>
      </c>
      <c r="U36" s="44"/>
      <c r="V36" s="45"/>
      <c r="W36" s="46">
        <f t="shared" si="3"/>
        <v>0</v>
      </c>
      <c r="X36" s="44"/>
      <c r="Y36" s="45"/>
      <c r="Z36" s="46">
        <f t="shared" si="4"/>
        <v>0</v>
      </c>
      <c r="AA36" s="46">
        <f t="shared" si="5"/>
        <v>0</v>
      </c>
      <c r="AB36" s="47"/>
      <c r="AC36" s="46" t="str">
        <f t="shared" si="6"/>
        <v xml:space="preserve">, , </v>
      </c>
      <c r="AD36" s="48" t="str">
        <f>IF(AC36=", , ","",_xlfn.IFNA(MATCH($AC36,'1.9 APM lookups'!$K$9:$K$113,0)&lt;&gt;0,FALSE))</f>
        <v/>
      </c>
    </row>
    <row r="37" spans="1:30">
      <c r="A37" s="125"/>
      <c r="B37" s="40"/>
      <c r="C37" s="126">
        <f t="shared" si="0"/>
        <v>0</v>
      </c>
      <c r="D37" s="126">
        <f t="shared" si="1"/>
        <v>0</v>
      </c>
      <c r="E37" s="40"/>
      <c r="F37" s="41"/>
      <c r="G37" s="41"/>
      <c r="H37" s="41"/>
      <c r="I37" s="41"/>
      <c r="J37" s="41"/>
      <c r="K37" s="41"/>
      <c r="L37" s="42"/>
      <c r="M37" s="42"/>
      <c r="N37" s="42"/>
      <c r="O37" s="43"/>
      <c r="P37" s="43"/>
      <c r="Q37" s="43"/>
      <c r="R37" s="44"/>
      <c r="S37" s="45"/>
      <c r="T37" s="46">
        <f t="shared" si="2"/>
        <v>0</v>
      </c>
      <c r="U37" s="44"/>
      <c r="V37" s="45"/>
      <c r="W37" s="46">
        <f t="shared" si="3"/>
        <v>0</v>
      </c>
      <c r="X37" s="44"/>
      <c r="Y37" s="45"/>
      <c r="Z37" s="46">
        <f t="shared" si="4"/>
        <v>0</v>
      </c>
      <c r="AA37" s="46">
        <f t="shared" si="5"/>
        <v>0</v>
      </c>
      <c r="AB37" s="47"/>
      <c r="AC37" s="46" t="str">
        <f t="shared" si="6"/>
        <v xml:space="preserve">, , </v>
      </c>
      <c r="AD37" s="48" t="str">
        <f>IF(AC37=", , ","",_xlfn.IFNA(MATCH($AC37,'1.9 APM lookups'!$K$9:$K$113,0)&lt;&gt;0,FALSE))</f>
        <v/>
      </c>
    </row>
    <row r="38" spans="1:30">
      <c r="A38" s="125"/>
      <c r="B38" s="40"/>
      <c r="C38" s="126">
        <f t="shared" si="0"/>
        <v>0</v>
      </c>
      <c r="D38" s="126">
        <f t="shared" si="1"/>
        <v>0</v>
      </c>
      <c r="E38" s="40"/>
      <c r="F38" s="41"/>
      <c r="G38" s="41"/>
      <c r="H38" s="41"/>
      <c r="I38" s="41"/>
      <c r="J38" s="41"/>
      <c r="K38" s="41"/>
      <c r="L38" s="42"/>
      <c r="M38" s="42"/>
      <c r="N38" s="42"/>
      <c r="O38" s="43"/>
      <c r="P38" s="43"/>
      <c r="Q38" s="43"/>
      <c r="R38" s="44"/>
      <c r="S38" s="45"/>
      <c r="T38" s="46">
        <f t="shared" si="2"/>
        <v>0</v>
      </c>
      <c r="U38" s="44"/>
      <c r="V38" s="45"/>
      <c r="W38" s="46">
        <f t="shared" si="3"/>
        <v>0</v>
      </c>
      <c r="X38" s="44"/>
      <c r="Y38" s="45"/>
      <c r="Z38" s="46">
        <f t="shared" si="4"/>
        <v>0</v>
      </c>
      <c r="AA38" s="46">
        <f t="shared" si="5"/>
        <v>0</v>
      </c>
      <c r="AB38" s="47"/>
      <c r="AC38" s="46" t="str">
        <f t="shared" si="6"/>
        <v xml:space="preserve">, , </v>
      </c>
      <c r="AD38" s="48" t="str">
        <f>IF(AC38=", , ","",_xlfn.IFNA(MATCH($AC38,'1.9 APM lookups'!$K$9:$K$113,0)&lt;&gt;0,FALSE))</f>
        <v/>
      </c>
    </row>
    <row r="39" spans="1:30">
      <c r="A39" s="125"/>
      <c r="B39" s="40"/>
      <c r="C39" s="126">
        <f t="shared" si="0"/>
        <v>0</v>
      </c>
      <c r="D39" s="126">
        <f t="shared" si="1"/>
        <v>0</v>
      </c>
      <c r="E39" s="40"/>
      <c r="F39" s="41"/>
      <c r="G39" s="41"/>
      <c r="H39" s="41"/>
      <c r="I39" s="41"/>
      <c r="J39" s="41"/>
      <c r="K39" s="41"/>
      <c r="L39" s="42"/>
      <c r="M39" s="42"/>
      <c r="N39" s="42"/>
      <c r="O39" s="43"/>
      <c r="P39" s="43"/>
      <c r="Q39" s="43"/>
      <c r="R39" s="44"/>
      <c r="S39" s="45"/>
      <c r="T39" s="46">
        <f t="shared" si="2"/>
        <v>0</v>
      </c>
      <c r="U39" s="44"/>
      <c r="V39" s="45"/>
      <c r="W39" s="46">
        <f t="shared" si="3"/>
        <v>0</v>
      </c>
      <c r="X39" s="44"/>
      <c r="Y39" s="45"/>
      <c r="Z39" s="46">
        <f t="shared" si="4"/>
        <v>0</v>
      </c>
      <c r="AA39" s="46">
        <f t="shared" si="5"/>
        <v>0</v>
      </c>
      <c r="AB39" s="47"/>
      <c r="AC39" s="46" t="str">
        <f t="shared" si="6"/>
        <v xml:space="preserve">, , </v>
      </c>
      <c r="AD39" s="48" t="str">
        <f>IF(AC39=", , ","",_xlfn.IFNA(MATCH($AC39,'1.9 APM lookups'!$K$9:$K$113,0)&lt;&gt;0,FALSE))</f>
        <v/>
      </c>
    </row>
    <row r="40" spans="1:30">
      <c r="A40" s="125"/>
      <c r="B40" s="40"/>
      <c r="C40" s="126">
        <f t="shared" si="0"/>
        <v>0</v>
      </c>
      <c r="D40" s="126">
        <f t="shared" si="1"/>
        <v>0</v>
      </c>
      <c r="E40" s="40"/>
      <c r="F40" s="41"/>
      <c r="G40" s="41"/>
      <c r="H40" s="41"/>
      <c r="I40" s="41"/>
      <c r="J40" s="41"/>
      <c r="K40" s="41"/>
      <c r="L40" s="42"/>
      <c r="M40" s="42"/>
      <c r="N40" s="42"/>
      <c r="O40" s="43"/>
      <c r="P40" s="43"/>
      <c r="Q40" s="43"/>
      <c r="R40" s="44"/>
      <c r="S40" s="45"/>
      <c r="T40" s="46">
        <f t="shared" si="2"/>
        <v>0</v>
      </c>
      <c r="U40" s="44"/>
      <c r="V40" s="45"/>
      <c r="W40" s="46">
        <f t="shared" si="3"/>
        <v>0</v>
      </c>
      <c r="X40" s="44"/>
      <c r="Y40" s="45"/>
      <c r="Z40" s="46">
        <f t="shared" si="4"/>
        <v>0</v>
      </c>
      <c r="AA40" s="46">
        <f t="shared" si="5"/>
        <v>0</v>
      </c>
      <c r="AB40" s="47"/>
      <c r="AC40" s="46" t="str">
        <f t="shared" si="6"/>
        <v xml:space="preserve">, , </v>
      </c>
      <c r="AD40" s="48" t="str">
        <f>IF(AC40=", , ","",_xlfn.IFNA(MATCH($AC40,'1.9 APM lookups'!$K$9:$K$113,0)&lt;&gt;0,FALSE))</f>
        <v/>
      </c>
    </row>
    <row r="41" spans="1:30">
      <c r="A41" s="125"/>
      <c r="B41" s="40"/>
      <c r="C41" s="126">
        <f t="shared" si="0"/>
        <v>0</v>
      </c>
      <c r="D41" s="126">
        <f t="shared" si="1"/>
        <v>0</v>
      </c>
      <c r="E41" s="40"/>
      <c r="F41" s="41"/>
      <c r="G41" s="41"/>
      <c r="H41" s="41"/>
      <c r="I41" s="41"/>
      <c r="J41" s="41"/>
      <c r="K41" s="41"/>
      <c r="L41" s="42"/>
      <c r="M41" s="42"/>
      <c r="N41" s="42"/>
      <c r="O41" s="43"/>
      <c r="P41" s="43"/>
      <c r="Q41" s="43"/>
      <c r="R41" s="44"/>
      <c r="S41" s="45"/>
      <c r="T41" s="46">
        <f t="shared" si="2"/>
        <v>0</v>
      </c>
      <c r="U41" s="44"/>
      <c r="V41" s="45"/>
      <c r="W41" s="46">
        <f t="shared" si="3"/>
        <v>0</v>
      </c>
      <c r="X41" s="44"/>
      <c r="Y41" s="45"/>
      <c r="Z41" s="46">
        <f t="shared" si="4"/>
        <v>0</v>
      </c>
      <c r="AA41" s="46">
        <f t="shared" si="5"/>
        <v>0</v>
      </c>
      <c r="AB41" s="47"/>
      <c r="AC41" s="46" t="str">
        <f t="shared" si="6"/>
        <v xml:space="preserve">, , </v>
      </c>
      <c r="AD41" s="48" t="str">
        <f>IF(AC41=", , ","",_xlfn.IFNA(MATCH($AC41,'1.9 APM lookups'!$K$9:$K$113,0)&lt;&gt;0,FALSE))</f>
        <v/>
      </c>
    </row>
    <row r="42" spans="1:30">
      <c r="A42" s="125"/>
      <c r="B42" s="40"/>
      <c r="C42" s="126">
        <f t="shared" si="0"/>
        <v>0</v>
      </c>
      <c r="D42" s="126">
        <f t="shared" si="1"/>
        <v>0</v>
      </c>
      <c r="E42" s="40"/>
      <c r="F42" s="41"/>
      <c r="G42" s="41"/>
      <c r="H42" s="41"/>
      <c r="I42" s="41"/>
      <c r="J42" s="41"/>
      <c r="K42" s="41"/>
      <c r="L42" s="42"/>
      <c r="M42" s="42"/>
      <c r="N42" s="42"/>
      <c r="O42" s="43"/>
      <c r="P42" s="43"/>
      <c r="Q42" s="43"/>
      <c r="R42" s="44"/>
      <c r="S42" s="45"/>
      <c r="T42" s="46">
        <f t="shared" si="2"/>
        <v>0</v>
      </c>
      <c r="U42" s="44"/>
      <c r="V42" s="45"/>
      <c r="W42" s="46">
        <f t="shared" si="3"/>
        <v>0</v>
      </c>
      <c r="X42" s="44"/>
      <c r="Y42" s="45"/>
      <c r="Z42" s="46">
        <f t="shared" si="4"/>
        <v>0</v>
      </c>
      <c r="AA42" s="46">
        <f t="shared" si="5"/>
        <v>0</v>
      </c>
      <c r="AB42" s="47"/>
      <c r="AC42" s="46" t="str">
        <f t="shared" si="6"/>
        <v xml:space="preserve">, , </v>
      </c>
      <c r="AD42" s="48" t="str">
        <f>IF(AC42=", , ","",_xlfn.IFNA(MATCH($AC42,'1.9 APM lookups'!$K$9:$K$113,0)&lt;&gt;0,FALSE))</f>
        <v/>
      </c>
    </row>
    <row r="43" spans="1:30">
      <c r="A43" s="125"/>
      <c r="B43" s="40"/>
      <c r="C43" s="126">
        <f t="shared" si="0"/>
        <v>0</v>
      </c>
      <c r="D43" s="126">
        <f t="shared" si="1"/>
        <v>0</v>
      </c>
      <c r="E43" s="40"/>
      <c r="F43" s="41"/>
      <c r="G43" s="41"/>
      <c r="H43" s="41"/>
      <c r="I43" s="41"/>
      <c r="J43" s="41"/>
      <c r="K43" s="41"/>
      <c r="L43" s="42"/>
      <c r="M43" s="42"/>
      <c r="N43" s="42"/>
      <c r="O43" s="43"/>
      <c r="P43" s="43"/>
      <c r="Q43" s="43"/>
      <c r="R43" s="44"/>
      <c r="S43" s="45"/>
      <c r="T43" s="46">
        <f t="shared" si="2"/>
        <v>0</v>
      </c>
      <c r="U43" s="44"/>
      <c r="V43" s="45"/>
      <c r="W43" s="46">
        <f t="shared" si="3"/>
        <v>0</v>
      </c>
      <c r="X43" s="44"/>
      <c r="Y43" s="45"/>
      <c r="Z43" s="46">
        <f t="shared" si="4"/>
        <v>0</v>
      </c>
      <c r="AA43" s="46">
        <f t="shared" si="5"/>
        <v>0</v>
      </c>
      <c r="AB43" s="47"/>
      <c r="AC43" s="46" t="str">
        <f t="shared" si="6"/>
        <v xml:space="preserve">, , </v>
      </c>
      <c r="AD43" s="48" t="str">
        <f>IF(AC43=", , ","",_xlfn.IFNA(MATCH($AC43,'1.9 APM lookups'!$K$9:$K$113,0)&lt;&gt;0,FALSE))</f>
        <v/>
      </c>
    </row>
    <row r="44" spans="1:30">
      <c r="A44" s="125"/>
      <c r="B44" s="40"/>
      <c r="C44" s="126">
        <f t="shared" si="0"/>
        <v>0</v>
      </c>
      <c r="D44" s="126">
        <f t="shared" si="1"/>
        <v>0</v>
      </c>
      <c r="E44" s="40"/>
      <c r="F44" s="41"/>
      <c r="G44" s="41"/>
      <c r="H44" s="41"/>
      <c r="I44" s="41"/>
      <c r="J44" s="41"/>
      <c r="K44" s="41"/>
      <c r="L44" s="42"/>
      <c r="M44" s="42"/>
      <c r="N44" s="42"/>
      <c r="O44" s="43"/>
      <c r="P44" s="43"/>
      <c r="Q44" s="43"/>
      <c r="R44" s="44"/>
      <c r="S44" s="45"/>
      <c r="T44" s="46">
        <f t="shared" si="2"/>
        <v>0</v>
      </c>
      <c r="U44" s="44"/>
      <c r="V44" s="45"/>
      <c r="W44" s="46">
        <f t="shared" si="3"/>
        <v>0</v>
      </c>
      <c r="X44" s="44"/>
      <c r="Y44" s="45"/>
      <c r="Z44" s="46">
        <f t="shared" si="4"/>
        <v>0</v>
      </c>
      <c r="AA44" s="46">
        <f t="shared" si="5"/>
        <v>0</v>
      </c>
      <c r="AB44" s="47"/>
      <c r="AC44" s="46" t="str">
        <f t="shared" si="6"/>
        <v xml:space="preserve">, , </v>
      </c>
      <c r="AD44" s="48" t="str">
        <f>IF(AC44=", , ","",_xlfn.IFNA(MATCH($AC44,'1.9 APM lookups'!$K$9:$K$113,0)&lt;&gt;0,FALSE))</f>
        <v/>
      </c>
    </row>
    <row r="45" spans="1:30">
      <c r="A45" s="125"/>
      <c r="B45" s="40"/>
      <c r="C45" s="126">
        <f t="shared" si="0"/>
        <v>0</v>
      </c>
      <c r="D45" s="126">
        <f t="shared" si="1"/>
        <v>0</v>
      </c>
      <c r="E45" s="40"/>
      <c r="F45" s="41"/>
      <c r="G45" s="41"/>
      <c r="H45" s="41"/>
      <c r="I45" s="41"/>
      <c r="J45" s="41"/>
      <c r="K45" s="41"/>
      <c r="L45" s="42"/>
      <c r="M45" s="42"/>
      <c r="N45" s="42"/>
      <c r="O45" s="43"/>
      <c r="P45" s="43"/>
      <c r="Q45" s="43"/>
      <c r="R45" s="44"/>
      <c r="S45" s="45"/>
      <c r="T45" s="46">
        <f t="shared" si="2"/>
        <v>0</v>
      </c>
      <c r="U45" s="44"/>
      <c r="V45" s="45"/>
      <c r="W45" s="46">
        <f t="shared" si="3"/>
        <v>0</v>
      </c>
      <c r="X45" s="44"/>
      <c r="Y45" s="45"/>
      <c r="Z45" s="46">
        <f t="shared" si="4"/>
        <v>0</v>
      </c>
      <c r="AA45" s="46">
        <f t="shared" si="5"/>
        <v>0</v>
      </c>
      <c r="AB45" s="47"/>
      <c r="AC45" s="46" t="str">
        <f t="shared" si="6"/>
        <v xml:space="preserve">, , </v>
      </c>
      <c r="AD45" s="48" t="str">
        <f>IF(AC45=", , ","",_xlfn.IFNA(MATCH($AC45,'1.9 APM lookups'!$K$9:$K$113,0)&lt;&gt;0,FALSE))</f>
        <v/>
      </c>
    </row>
    <row r="46" spans="1:30">
      <c r="A46" s="125"/>
      <c r="B46" s="40"/>
      <c r="C46" s="126">
        <f t="shared" si="0"/>
        <v>0</v>
      </c>
      <c r="D46" s="126">
        <f t="shared" si="1"/>
        <v>0</v>
      </c>
      <c r="E46" s="40"/>
      <c r="F46" s="41"/>
      <c r="G46" s="41"/>
      <c r="H46" s="41"/>
      <c r="I46" s="41"/>
      <c r="J46" s="41"/>
      <c r="K46" s="41"/>
      <c r="L46" s="42"/>
      <c r="M46" s="42"/>
      <c r="N46" s="42"/>
      <c r="O46" s="43"/>
      <c r="P46" s="43"/>
      <c r="Q46" s="43"/>
      <c r="R46" s="44"/>
      <c r="S46" s="45"/>
      <c r="T46" s="46">
        <f t="shared" si="2"/>
        <v>0</v>
      </c>
      <c r="U46" s="44"/>
      <c r="V46" s="45"/>
      <c r="W46" s="46">
        <f t="shared" si="3"/>
        <v>0</v>
      </c>
      <c r="X46" s="44"/>
      <c r="Y46" s="45"/>
      <c r="Z46" s="46">
        <f t="shared" si="4"/>
        <v>0</v>
      </c>
      <c r="AA46" s="46">
        <f t="shared" si="5"/>
        <v>0</v>
      </c>
      <c r="AB46" s="47"/>
      <c r="AC46" s="46" t="str">
        <f t="shared" si="6"/>
        <v xml:space="preserve">, , </v>
      </c>
      <c r="AD46" s="48" t="str">
        <f>IF(AC46=", , ","",_xlfn.IFNA(MATCH($AC46,'1.9 APM lookups'!$K$9:$K$113,0)&lt;&gt;0,FALSE))</f>
        <v/>
      </c>
    </row>
    <row r="47" spans="1:30">
      <c r="A47" s="125"/>
      <c r="B47" s="40"/>
      <c r="C47" s="126">
        <f t="shared" si="0"/>
        <v>0</v>
      </c>
      <c r="D47" s="126">
        <f t="shared" si="1"/>
        <v>0</v>
      </c>
      <c r="E47" s="40"/>
      <c r="F47" s="41"/>
      <c r="G47" s="41"/>
      <c r="H47" s="41"/>
      <c r="I47" s="41"/>
      <c r="J47" s="41"/>
      <c r="K47" s="41"/>
      <c r="L47" s="42"/>
      <c r="M47" s="42"/>
      <c r="N47" s="42"/>
      <c r="O47" s="43"/>
      <c r="P47" s="43"/>
      <c r="Q47" s="43"/>
      <c r="R47" s="44"/>
      <c r="S47" s="45"/>
      <c r="T47" s="46">
        <f t="shared" si="2"/>
        <v>0</v>
      </c>
      <c r="U47" s="44"/>
      <c r="V47" s="45"/>
      <c r="W47" s="46">
        <f t="shared" si="3"/>
        <v>0</v>
      </c>
      <c r="X47" s="44"/>
      <c r="Y47" s="45"/>
      <c r="Z47" s="46">
        <f t="shared" si="4"/>
        <v>0</v>
      </c>
      <c r="AA47" s="46">
        <f t="shared" si="5"/>
        <v>0</v>
      </c>
      <c r="AB47" s="47"/>
      <c r="AC47" s="46" t="str">
        <f t="shared" si="6"/>
        <v xml:space="preserve">, , </v>
      </c>
      <c r="AD47" s="48" t="str">
        <f>IF(AC47=", , ","",_xlfn.IFNA(MATCH($AC47,'1.9 APM lookups'!$K$9:$K$113,0)&lt;&gt;0,FALSE))</f>
        <v/>
      </c>
    </row>
    <row r="48" spans="1:30">
      <c r="A48" s="125"/>
      <c r="B48" s="40"/>
      <c r="C48" s="126">
        <f t="shared" si="0"/>
        <v>0</v>
      </c>
      <c r="D48" s="126">
        <f t="shared" si="1"/>
        <v>0</v>
      </c>
      <c r="E48" s="40"/>
      <c r="F48" s="41"/>
      <c r="G48" s="41"/>
      <c r="H48" s="41"/>
      <c r="I48" s="41"/>
      <c r="J48" s="41"/>
      <c r="K48" s="41"/>
      <c r="L48" s="42"/>
      <c r="M48" s="42"/>
      <c r="N48" s="42"/>
      <c r="O48" s="43"/>
      <c r="P48" s="43"/>
      <c r="Q48" s="43"/>
      <c r="R48" s="44"/>
      <c r="S48" s="45"/>
      <c r="T48" s="46">
        <f t="shared" si="2"/>
        <v>0</v>
      </c>
      <c r="U48" s="44"/>
      <c r="V48" s="45"/>
      <c r="W48" s="46">
        <f t="shared" si="3"/>
        <v>0</v>
      </c>
      <c r="X48" s="44"/>
      <c r="Y48" s="45"/>
      <c r="Z48" s="46">
        <f t="shared" si="4"/>
        <v>0</v>
      </c>
      <c r="AA48" s="46">
        <f t="shared" si="5"/>
        <v>0</v>
      </c>
      <c r="AB48" s="47"/>
      <c r="AC48" s="46" t="str">
        <f t="shared" si="6"/>
        <v xml:space="preserve">, , </v>
      </c>
      <c r="AD48" s="48" t="str">
        <f>IF(AC48=", , ","",_xlfn.IFNA(MATCH($AC48,'1.9 APM lookups'!$K$9:$K$113,0)&lt;&gt;0,FALSE))</f>
        <v/>
      </c>
    </row>
    <row r="49" spans="1:30">
      <c r="A49" s="125"/>
      <c r="B49" s="40"/>
      <c r="C49" s="126">
        <f t="shared" si="0"/>
        <v>0</v>
      </c>
      <c r="D49" s="126">
        <f t="shared" si="1"/>
        <v>0</v>
      </c>
      <c r="E49" s="40"/>
      <c r="F49" s="41"/>
      <c r="G49" s="41"/>
      <c r="H49" s="41"/>
      <c r="I49" s="41"/>
      <c r="J49" s="41"/>
      <c r="K49" s="41"/>
      <c r="L49" s="42"/>
      <c r="M49" s="42"/>
      <c r="N49" s="42"/>
      <c r="O49" s="43"/>
      <c r="P49" s="43"/>
      <c r="Q49" s="43"/>
      <c r="R49" s="44"/>
      <c r="S49" s="45"/>
      <c r="T49" s="46">
        <f t="shared" si="2"/>
        <v>0</v>
      </c>
      <c r="U49" s="44"/>
      <c r="V49" s="45"/>
      <c r="W49" s="46">
        <f t="shared" si="3"/>
        <v>0</v>
      </c>
      <c r="X49" s="44"/>
      <c r="Y49" s="45"/>
      <c r="Z49" s="46">
        <f t="shared" si="4"/>
        <v>0</v>
      </c>
      <c r="AA49" s="46">
        <f t="shared" si="5"/>
        <v>0</v>
      </c>
      <c r="AB49" s="47"/>
      <c r="AC49" s="46" t="str">
        <f t="shared" si="6"/>
        <v xml:space="preserve">, , </v>
      </c>
      <c r="AD49" s="48" t="str">
        <f>IF(AC49=", , ","",_xlfn.IFNA(MATCH($AC49,'1.9 APM lookups'!$K$9:$K$113,0)&lt;&gt;0,FALSE))</f>
        <v/>
      </c>
    </row>
    <row r="50" spans="1:30">
      <c r="A50" s="125"/>
      <c r="B50" s="40"/>
      <c r="C50" s="126">
        <f t="shared" si="0"/>
        <v>0</v>
      </c>
      <c r="D50" s="126">
        <f t="shared" si="1"/>
        <v>0</v>
      </c>
      <c r="E50" s="40"/>
      <c r="F50" s="41"/>
      <c r="G50" s="41"/>
      <c r="H50" s="41"/>
      <c r="I50" s="41"/>
      <c r="J50" s="41"/>
      <c r="K50" s="41"/>
      <c r="L50" s="42"/>
      <c r="M50" s="42"/>
      <c r="N50" s="42"/>
      <c r="O50" s="43"/>
      <c r="P50" s="43"/>
      <c r="Q50" s="43"/>
      <c r="R50" s="44"/>
      <c r="S50" s="45"/>
      <c r="T50" s="46">
        <f t="shared" si="2"/>
        <v>0</v>
      </c>
      <c r="U50" s="44"/>
      <c r="V50" s="45"/>
      <c r="W50" s="46">
        <f t="shared" si="3"/>
        <v>0</v>
      </c>
      <c r="X50" s="44"/>
      <c r="Y50" s="45"/>
      <c r="Z50" s="46">
        <f t="shared" si="4"/>
        <v>0</v>
      </c>
      <c r="AA50" s="46">
        <f t="shared" si="5"/>
        <v>0</v>
      </c>
      <c r="AB50" s="47"/>
      <c r="AC50" s="46" t="str">
        <f t="shared" si="6"/>
        <v xml:space="preserve">, , </v>
      </c>
      <c r="AD50" s="48" t="str">
        <f>IF(AC50=", , ","",_xlfn.IFNA(MATCH($AC50,'1.9 APM lookups'!$K$9:$K$113,0)&lt;&gt;0,FALSE))</f>
        <v/>
      </c>
    </row>
    <row r="51" spans="1:30">
      <c r="A51" s="125"/>
      <c r="B51" s="40"/>
      <c r="C51" s="126">
        <f t="shared" si="0"/>
        <v>0</v>
      </c>
      <c r="D51" s="126">
        <f t="shared" si="1"/>
        <v>0</v>
      </c>
      <c r="E51" s="40"/>
      <c r="F51" s="41"/>
      <c r="G51" s="41"/>
      <c r="H51" s="41"/>
      <c r="I51" s="41"/>
      <c r="J51" s="41"/>
      <c r="K51" s="41"/>
      <c r="L51" s="42"/>
      <c r="M51" s="42"/>
      <c r="N51" s="42"/>
      <c r="O51" s="43"/>
      <c r="P51" s="43"/>
      <c r="Q51" s="43"/>
      <c r="R51" s="44"/>
      <c r="S51" s="45"/>
      <c r="T51" s="46">
        <f t="shared" si="2"/>
        <v>0</v>
      </c>
      <c r="U51" s="44"/>
      <c r="V51" s="45"/>
      <c r="W51" s="46">
        <f t="shared" si="3"/>
        <v>0</v>
      </c>
      <c r="X51" s="44"/>
      <c r="Y51" s="45"/>
      <c r="Z51" s="46">
        <f t="shared" si="4"/>
        <v>0</v>
      </c>
      <c r="AA51" s="46">
        <f t="shared" si="5"/>
        <v>0</v>
      </c>
      <c r="AB51" s="47"/>
      <c r="AC51" s="46" t="str">
        <f t="shared" si="6"/>
        <v xml:space="preserve">, , </v>
      </c>
      <c r="AD51" s="48" t="str">
        <f>IF(AC51=", , ","",_xlfn.IFNA(MATCH($AC51,'1.9 APM lookups'!$K$9:$K$113,0)&lt;&gt;0,FALSE))</f>
        <v/>
      </c>
    </row>
    <row r="52" spans="1:30">
      <c r="A52" s="125"/>
      <c r="B52" s="40"/>
      <c r="C52" s="126">
        <f t="shared" si="0"/>
        <v>0</v>
      </c>
      <c r="D52" s="126">
        <f t="shared" si="1"/>
        <v>0</v>
      </c>
      <c r="E52" s="40"/>
      <c r="F52" s="41"/>
      <c r="G52" s="41"/>
      <c r="H52" s="41"/>
      <c r="I52" s="41"/>
      <c r="J52" s="41"/>
      <c r="K52" s="41"/>
      <c r="L52" s="42"/>
      <c r="M52" s="42"/>
      <c r="N52" s="42"/>
      <c r="O52" s="43"/>
      <c r="P52" s="43"/>
      <c r="Q52" s="43"/>
      <c r="R52" s="44"/>
      <c r="S52" s="45"/>
      <c r="T52" s="46">
        <f t="shared" si="2"/>
        <v>0</v>
      </c>
      <c r="U52" s="44"/>
      <c r="V52" s="45"/>
      <c r="W52" s="46">
        <f t="shared" si="3"/>
        <v>0</v>
      </c>
      <c r="X52" s="44"/>
      <c r="Y52" s="45"/>
      <c r="Z52" s="46">
        <f t="shared" si="4"/>
        <v>0</v>
      </c>
      <c r="AA52" s="46">
        <f t="shared" si="5"/>
        <v>0</v>
      </c>
      <c r="AB52" s="47"/>
      <c r="AC52" s="46" t="str">
        <f t="shared" si="6"/>
        <v xml:space="preserve">, , </v>
      </c>
      <c r="AD52" s="48" t="str">
        <f>IF(AC52=", , ","",_xlfn.IFNA(MATCH($AC52,'1.9 APM lookups'!$K$9:$K$113,0)&lt;&gt;0,FALSE))</f>
        <v/>
      </c>
    </row>
    <row r="53" spans="1:30">
      <c r="A53" s="125"/>
      <c r="B53" s="40"/>
      <c r="C53" s="126">
        <f t="shared" si="0"/>
        <v>0</v>
      </c>
      <c r="D53" s="126">
        <f t="shared" si="1"/>
        <v>0</v>
      </c>
      <c r="E53" s="40"/>
      <c r="F53" s="41"/>
      <c r="G53" s="41"/>
      <c r="H53" s="41"/>
      <c r="I53" s="41"/>
      <c r="J53" s="41"/>
      <c r="K53" s="41"/>
      <c r="L53" s="42"/>
      <c r="M53" s="42"/>
      <c r="N53" s="42"/>
      <c r="O53" s="43"/>
      <c r="P53" s="43"/>
      <c r="Q53" s="43"/>
      <c r="R53" s="44"/>
      <c r="S53" s="45"/>
      <c r="T53" s="46">
        <f t="shared" si="2"/>
        <v>0</v>
      </c>
      <c r="U53" s="44"/>
      <c r="V53" s="45"/>
      <c r="W53" s="46">
        <f t="shared" si="3"/>
        <v>0</v>
      </c>
      <c r="X53" s="44"/>
      <c r="Y53" s="45"/>
      <c r="Z53" s="46">
        <f t="shared" si="4"/>
        <v>0</v>
      </c>
      <c r="AA53" s="46">
        <f t="shared" si="5"/>
        <v>0</v>
      </c>
      <c r="AB53" s="47"/>
      <c r="AC53" s="46" t="str">
        <f t="shared" si="6"/>
        <v xml:space="preserve">, , </v>
      </c>
      <c r="AD53" s="48" t="str">
        <f>IF(AC53=", , ","",_xlfn.IFNA(MATCH($AC53,'1.9 APM lookups'!$K$9:$K$113,0)&lt;&gt;0,FALSE))</f>
        <v/>
      </c>
    </row>
    <row r="54" spans="1:30">
      <c r="A54" s="125"/>
      <c r="B54" s="40"/>
      <c r="C54" s="126">
        <f t="shared" si="0"/>
        <v>0</v>
      </c>
      <c r="D54" s="126">
        <f t="shared" si="1"/>
        <v>0</v>
      </c>
      <c r="E54" s="40"/>
      <c r="F54" s="41"/>
      <c r="G54" s="41"/>
      <c r="H54" s="41"/>
      <c r="I54" s="41"/>
      <c r="J54" s="41"/>
      <c r="K54" s="41"/>
      <c r="L54" s="42"/>
      <c r="M54" s="42"/>
      <c r="N54" s="42"/>
      <c r="O54" s="43"/>
      <c r="P54" s="43"/>
      <c r="Q54" s="43"/>
      <c r="R54" s="44"/>
      <c r="S54" s="45"/>
      <c r="T54" s="46">
        <f t="shared" si="2"/>
        <v>0</v>
      </c>
      <c r="U54" s="44"/>
      <c r="V54" s="45"/>
      <c r="W54" s="46">
        <f t="shared" si="3"/>
        <v>0</v>
      </c>
      <c r="X54" s="44"/>
      <c r="Y54" s="45"/>
      <c r="Z54" s="46">
        <f t="shared" si="4"/>
        <v>0</v>
      </c>
      <c r="AA54" s="46">
        <f t="shared" si="5"/>
        <v>0</v>
      </c>
      <c r="AB54" s="47"/>
      <c r="AC54" s="46" t="str">
        <f t="shared" si="6"/>
        <v xml:space="preserve">, , </v>
      </c>
      <c r="AD54" s="48" t="str">
        <f>IF(AC54=", , ","",_xlfn.IFNA(MATCH($AC54,'1.9 APM lookups'!$K$9:$K$113,0)&lt;&gt;0,FALSE))</f>
        <v/>
      </c>
    </row>
    <row r="55" spans="1:30">
      <c r="A55" s="125"/>
      <c r="B55" s="40"/>
      <c r="C55" s="126">
        <f t="shared" si="0"/>
        <v>0</v>
      </c>
      <c r="D55" s="126">
        <f t="shared" si="1"/>
        <v>0</v>
      </c>
      <c r="E55" s="40"/>
      <c r="F55" s="41"/>
      <c r="G55" s="41"/>
      <c r="H55" s="41"/>
      <c r="I55" s="41"/>
      <c r="J55" s="41"/>
      <c r="K55" s="41"/>
      <c r="L55" s="42"/>
      <c r="M55" s="42"/>
      <c r="N55" s="42"/>
      <c r="O55" s="43"/>
      <c r="P55" s="43"/>
      <c r="Q55" s="43"/>
      <c r="R55" s="44"/>
      <c r="S55" s="45"/>
      <c r="T55" s="46">
        <f t="shared" si="2"/>
        <v>0</v>
      </c>
      <c r="U55" s="44"/>
      <c r="V55" s="45"/>
      <c r="W55" s="46">
        <f t="shared" si="3"/>
        <v>0</v>
      </c>
      <c r="X55" s="44"/>
      <c r="Y55" s="45"/>
      <c r="Z55" s="46">
        <f t="shared" si="4"/>
        <v>0</v>
      </c>
      <c r="AA55" s="46">
        <f t="shared" si="5"/>
        <v>0</v>
      </c>
      <c r="AB55" s="47"/>
      <c r="AC55" s="46" t="str">
        <f t="shared" si="6"/>
        <v xml:space="preserve">, , </v>
      </c>
      <c r="AD55" s="48" t="str">
        <f>IF(AC55=", , ","",_xlfn.IFNA(MATCH($AC55,'1.9 APM lookups'!$K$9:$K$113,0)&lt;&gt;0,FALSE))</f>
        <v/>
      </c>
    </row>
    <row r="56" spans="1:30">
      <c r="A56" s="125"/>
      <c r="B56" s="40"/>
      <c r="C56" s="126">
        <f t="shared" si="0"/>
        <v>0</v>
      </c>
      <c r="D56" s="126">
        <f t="shared" si="1"/>
        <v>0</v>
      </c>
      <c r="E56" s="40"/>
      <c r="F56" s="41"/>
      <c r="G56" s="41"/>
      <c r="H56" s="41"/>
      <c r="I56" s="41"/>
      <c r="J56" s="41"/>
      <c r="K56" s="41"/>
      <c r="L56" s="42"/>
      <c r="M56" s="42"/>
      <c r="N56" s="42"/>
      <c r="O56" s="43"/>
      <c r="P56" s="43"/>
      <c r="Q56" s="43"/>
      <c r="R56" s="44"/>
      <c r="S56" s="45"/>
      <c r="T56" s="46">
        <f t="shared" si="2"/>
        <v>0</v>
      </c>
      <c r="U56" s="44"/>
      <c r="V56" s="45"/>
      <c r="W56" s="46">
        <f t="shared" si="3"/>
        <v>0</v>
      </c>
      <c r="X56" s="44"/>
      <c r="Y56" s="45"/>
      <c r="Z56" s="46">
        <f t="shared" si="4"/>
        <v>0</v>
      </c>
      <c r="AA56" s="46">
        <f t="shared" si="5"/>
        <v>0</v>
      </c>
      <c r="AB56" s="47"/>
      <c r="AC56" s="46" t="str">
        <f t="shared" si="6"/>
        <v xml:space="preserve">, , </v>
      </c>
      <c r="AD56" s="48" t="str">
        <f>IF(AC56=", , ","",_xlfn.IFNA(MATCH($AC56,'1.9 APM lookups'!$K$9:$K$113,0)&lt;&gt;0,FALSE))</f>
        <v/>
      </c>
    </row>
    <row r="57" spans="1:30">
      <c r="A57" s="125"/>
      <c r="B57" s="40"/>
      <c r="C57" s="126">
        <f t="shared" si="0"/>
        <v>0</v>
      </c>
      <c r="D57" s="126">
        <f t="shared" si="1"/>
        <v>0</v>
      </c>
      <c r="E57" s="40"/>
      <c r="F57" s="41"/>
      <c r="G57" s="41"/>
      <c r="H57" s="41"/>
      <c r="I57" s="41"/>
      <c r="J57" s="41"/>
      <c r="K57" s="41"/>
      <c r="L57" s="42"/>
      <c r="M57" s="42"/>
      <c r="N57" s="42"/>
      <c r="O57" s="43"/>
      <c r="P57" s="43"/>
      <c r="Q57" s="43"/>
      <c r="R57" s="44"/>
      <c r="S57" s="45"/>
      <c r="T57" s="46">
        <f t="shared" si="2"/>
        <v>0</v>
      </c>
      <c r="U57" s="44"/>
      <c r="V57" s="45"/>
      <c r="W57" s="46">
        <f t="shared" si="3"/>
        <v>0</v>
      </c>
      <c r="X57" s="44"/>
      <c r="Y57" s="45"/>
      <c r="Z57" s="46">
        <f t="shared" si="4"/>
        <v>0</v>
      </c>
      <c r="AA57" s="46">
        <f t="shared" si="5"/>
        <v>0</v>
      </c>
      <c r="AB57" s="47"/>
      <c r="AC57" s="46" t="str">
        <f t="shared" si="6"/>
        <v xml:space="preserve">, , </v>
      </c>
      <c r="AD57" s="48" t="str">
        <f>IF(AC57=", , ","",_xlfn.IFNA(MATCH($AC57,'1.9 APM lookups'!$K$9:$K$113,0)&lt;&gt;0,FALSE))</f>
        <v/>
      </c>
    </row>
    <row r="58" spans="1:30">
      <c r="A58" s="125"/>
      <c r="B58" s="40"/>
      <c r="C58" s="126">
        <f t="shared" si="0"/>
        <v>0</v>
      </c>
      <c r="D58" s="126">
        <f t="shared" si="1"/>
        <v>0</v>
      </c>
      <c r="E58" s="40"/>
      <c r="F58" s="41"/>
      <c r="G58" s="41"/>
      <c r="H58" s="41"/>
      <c r="I58" s="41"/>
      <c r="J58" s="41"/>
      <c r="K58" s="41"/>
      <c r="L58" s="42"/>
      <c r="M58" s="42"/>
      <c r="N58" s="42"/>
      <c r="O58" s="43"/>
      <c r="P58" s="43"/>
      <c r="Q58" s="43"/>
      <c r="R58" s="44"/>
      <c r="S58" s="45"/>
      <c r="T58" s="46">
        <f t="shared" si="2"/>
        <v>0</v>
      </c>
      <c r="U58" s="44"/>
      <c r="V58" s="45"/>
      <c r="W58" s="46">
        <f t="shared" si="3"/>
        <v>0</v>
      </c>
      <c r="X58" s="44"/>
      <c r="Y58" s="45"/>
      <c r="Z58" s="46">
        <f t="shared" si="4"/>
        <v>0</v>
      </c>
      <c r="AA58" s="46">
        <f t="shared" si="5"/>
        <v>0</v>
      </c>
      <c r="AB58" s="47"/>
      <c r="AC58" s="46" t="str">
        <f t="shared" si="6"/>
        <v xml:space="preserve">, , </v>
      </c>
      <c r="AD58" s="48" t="str">
        <f>IF(AC58=", , ","",_xlfn.IFNA(MATCH($AC58,'1.9 APM lookups'!$K$9:$K$113,0)&lt;&gt;0,FALSE))</f>
        <v/>
      </c>
    </row>
    <row r="59" spans="1:30">
      <c r="A59" s="125"/>
      <c r="B59" s="40"/>
      <c r="C59" s="126">
        <f t="shared" si="0"/>
        <v>0</v>
      </c>
      <c r="D59" s="126">
        <f t="shared" si="1"/>
        <v>0</v>
      </c>
      <c r="E59" s="40"/>
      <c r="F59" s="41"/>
      <c r="G59" s="41"/>
      <c r="H59" s="41"/>
      <c r="I59" s="41"/>
      <c r="J59" s="41"/>
      <c r="K59" s="41"/>
      <c r="L59" s="42"/>
      <c r="M59" s="42"/>
      <c r="N59" s="42"/>
      <c r="O59" s="43"/>
      <c r="P59" s="43"/>
      <c r="Q59" s="43"/>
      <c r="R59" s="44"/>
      <c r="S59" s="45"/>
      <c r="T59" s="46">
        <f t="shared" si="2"/>
        <v>0</v>
      </c>
      <c r="U59" s="44"/>
      <c r="V59" s="45"/>
      <c r="W59" s="46">
        <f t="shared" si="3"/>
        <v>0</v>
      </c>
      <c r="X59" s="44"/>
      <c r="Y59" s="45"/>
      <c r="Z59" s="46">
        <f t="shared" si="4"/>
        <v>0</v>
      </c>
      <c r="AA59" s="46">
        <f t="shared" si="5"/>
        <v>0</v>
      </c>
      <c r="AB59" s="47"/>
      <c r="AC59" s="46" t="str">
        <f t="shared" si="6"/>
        <v xml:space="preserve">, , </v>
      </c>
      <c r="AD59" s="48" t="str">
        <f>IF(AC59=", , ","",_xlfn.IFNA(MATCH($AC59,'1.9 APM lookups'!$K$9:$K$113,0)&lt;&gt;0,FALSE))</f>
        <v/>
      </c>
    </row>
    <row r="60" spans="1:30">
      <c r="A60" s="125"/>
      <c r="B60" s="40"/>
      <c r="C60" s="126">
        <f t="shared" si="0"/>
        <v>0</v>
      </c>
      <c r="D60" s="126">
        <f t="shared" si="1"/>
        <v>0</v>
      </c>
      <c r="E60" s="40"/>
      <c r="F60" s="41"/>
      <c r="G60" s="41"/>
      <c r="H60" s="41"/>
      <c r="I60" s="41"/>
      <c r="J60" s="41"/>
      <c r="K60" s="41"/>
      <c r="L60" s="42"/>
      <c r="M60" s="42"/>
      <c r="N60" s="42"/>
      <c r="O60" s="43"/>
      <c r="P60" s="43"/>
      <c r="Q60" s="43"/>
      <c r="R60" s="44"/>
      <c r="S60" s="45"/>
      <c r="T60" s="46">
        <f t="shared" si="2"/>
        <v>0</v>
      </c>
      <c r="U60" s="44"/>
      <c r="V60" s="45"/>
      <c r="W60" s="46">
        <f t="shared" si="3"/>
        <v>0</v>
      </c>
      <c r="X60" s="44"/>
      <c r="Y60" s="45"/>
      <c r="Z60" s="46">
        <f t="shared" si="4"/>
        <v>0</v>
      </c>
      <c r="AA60" s="46">
        <f t="shared" si="5"/>
        <v>0</v>
      </c>
      <c r="AB60" s="47"/>
      <c r="AC60" s="46" t="str">
        <f t="shared" si="6"/>
        <v xml:space="preserve">, , </v>
      </c>
      <c r="AD60" s="48" t="str">
        <f>IF(AC60=", , ","",_xlfn.IFNA(MATCH($AC60,'1.9 APM lookups'!$K$9:$K$113,0)&lt;&gt;0,FALSE))</f>
        <v/>
      </c>
    </row>
    <row r="61" spans="1:30">
      <c r="A61" s="125"/>
      <c r="B61" s="40"/>
      <c r="C61" s="126">
        <f t="shared" si="0"/>
        <v>0</v>
      </c>
      <c r="D61" s="126">
        <f t="shared" si="1"/>
        <v>0</v>
      </c>
      <c r="E61" s="40"/>
      <c r="F61" s="41"/>
      <c r="G61" s="41"/>
      <c r="H61" s="41"/>
      <c r="I61" s="41"/>
      <c r="J61" s="41"/>
      <c r="K61" s="41"/>
      <c r="L61" s="42"/>
      <c r="M61" s="42"/>
      <c r="N61" s="42"/>
      <c r="O61" s="43"/>
      <c r="P61" s="43"/>
      <c r="Q61" s="43"/>
      <c r="R61" s="44"/>
      <c r="S61" s="45"/>
      <c r="T61" s="46">
        <f t="shared" si="2"/>
        <v>0</v>
      </c>
      <c r="U61" s="44"/>
      <c r="V61" s="45"/>
      <c r="W61" s="46">
        <f t="shared" si="3"/>
        <v>0</v>
      </c>
      <c r="X61" s="44"/>
      <c r="Y61" s="45"/>
      <c r="Z61" s="46">
        <f t="shared" si="4"/>
        <v>0</v>
      </c>
      <c r="AA61" s="46">
        <f t="shared" si="5"/>
        <v>0</v>
      </c>
      <c r="AB61" s="47"/>
      <c r="AC61" s="46" t="str">
        <f t="shared" si="6"/>
        <v xml:space="preserve">, , </v>
      </c>
      <c r="AD61" s="48" t="str">
        <f>IF(AC61=", , ","",_xlfn.IFNA(MATCH($AC61,'1.9 APM lookups'!$K$9:$K$113,0)&lt;&gt;0,FALSE))</f>
        <v/>
      </c>
    </row>
    <row r="62" spans="1:30">
      <c r="A62" s="125"/>
      <c r="B62" s="40"/>
      <c r="C62" s="126">
        <f t="shared" si="0"/>
        <v>0</v>
      </c>
      <c r="D62" s="126">
        <f t="shared" si="1"/>
        <v>0</v>
      </c>
      <c r="E62" s="40"/>
      <c r="F62" s="41"/>
      <c r="G62" s="41"/>
      <c r="H62" s="41"/>
      <c r="I62" s="41"/>
      <c r="J62" s="41"/>
      <c r="K62" s="41"/>
      <c r="L62" s="42"/>
      <c r="M62" s="42"/>
      <c r="N62" s="42"/>
      <c r="O62" s="43"/>
      <c r="P62" s="43"/>
      <c r="Q62" s="43"/>
      <c r="R62" s="44"/>
      <c r="S62" s="45"/>
      <c r="T62" s="46">
        <f t="shared" si="2"/>
        <v>0</v>
      </c>
      <c r="U62" s="44"/>
      <c r="V62" s="45"/>
      <c r="W62" s="46">
        <f t="shared" si="3"/>
        <v>0</v>
      </c>
      <c r="X62" s="44"/>
      <c r="Y62" s="45"/>
      <c r="Z62" s="46">
        <f t="shared" si="4"/>
        <v>0</v>
      </c>
      <c r="AA62" s="46">
        <f t="shared" si="5"/>
        <v>0</v>
      </c>
      <c r="AB62" s="47"/>
      <c r="AC62" s="46" t="str">
        <f t="shared" si="6"/>
        <v xml:space="preserve">, , </v>
      </c>
      <c r="AD62" s="48" t="str">
        <f>IF(AC62=", , ","",_xlfn.IFNA(MATCH($AC62,'1.9 APM lookups'!$K$9:$K$113,0)&lt;&gt;0,FALSE))</f>
        <v/>
      </c>
    </row>
    <row r="63" spans="1:30">
      <c r="A63" s="125"/>
      <c r="B63" s="40"/>
      <c r="C63" s="126">
        <f t="shared" si="0"/>
        <v>0</v>
      </c>
      <c r="D63" s="126">
        <f t="shared" si="1"/>
        <v>0</v>
      </c>
      <c r="E63" s="40"/>
      <c r="F63" s="41"/>
      <c r="G63" s="41"/>
      <c r="H63" s="41"/>
      <c r="I63" s="41"/>
      <c r="J63" s="41"/>
      <c r="K63" s="41"/>
      <c r="L63" s="42"/>
      <c r="M63" s="42"/>
      <c r="N63" s="42"/>
      <c r="O63" s="43"/>
      <c r="P63" s="43"/>
      <c r="Q63" s="43"/>
      <c r="R63" s="44"/>
      <c r="S63" s="45"/>
      <c r="T63" s="46">
        <f t="shared" si="2"/>
        <v>0</v>
      </c>
      <c r="U63" s="44"/>
      <c r="V63" s="45"/>
      <c r="W63" s="46">
        <f t="shared" si="3"/>
        <v>0</v>
      </c>
      <c r="X63" s="44"/>
      <c r="Y63" s="45"/>
      <c r="Z63" s="46">
        <f t="shared" si="4"/>
        <v>0</v>
      </c>
      <c r="AA63" s="46">
        <f t="shared" si="5"/>
        <v>0</v>
      </c>
      <c r="AB63" s="47"/>
      <c r="AC63" s="46" t="str">
        <f t="shared" si="6"/>
        <v xml:space="preserve">, , </v>
      </c>
      <c r="AD63" s="48" t="str">
        <f>IF(AC63=", , ","",_xlfn.IFNA(MATCH($AC63,'1.9 APM lookups'!$K$9:$K$113,0)&lt;&gt;0,FALSE))</f>
        <v/>
      </c>
    </row>
    <row r="64" spans="1:30">
      <c r="A64" s="125"/>
      <c r="B64" s="40"/>
      <c r="C64" s="126">
        <f t="shared" si="0"/>
        <v>0</v>
      </c>
      <c r="D64" s="126">
        <f t="shared" si="1"/>
        <v>0</v>
      </c>
      <c r="E64" s="40"/>
      <c r="F64" s="41"/>
      <c r="G64" s="41"/>
      <c r="H64" s="41"/>
      <c r="I64" s="41"/>
      <c r="J64" s="41"/>
      <c r="K64" s="41"/>
      <c r="L64" s="42"/>
      <c r="M64" s="42"/>
      <c r="N64" s="42"/>
      <c r="O64" s="43"/>
      <c r="P64" s="43"/>
      <c r="Q64" s="43"/>
      <c r="R64" s="44"/>
      <c r="S64" s="45"/>
      <c r="T64" s="46">
        <f t="shared" si="2"/>
        <v>0</v>
      </c>
      <c r="U64" s="44"/>
      <c r="V64" s="45"/>
      <c r="W64" s="46">
        <f t="shared" si="3"/>
        <v>0</v>
      </c>
      <c r="X64" s="44"/>
      <c r="Y64" s="45"/>
      <c r="Z64" s="46">
        <f t="shared" si="4"/>
        <v>0</v>
      </c>
      <c r="AA64" s="46">
        <f t="shared" si="5"/>
        <v>0</v>
      </c>
      <c r="AB64" s="47"/>
      <c r="AC64" s="46" t="str">
        <f t="shared" si="6"/>
        <v xml:space="preserve">, , </v>
      </c>
      <c r="AD64" s="48" t="str">
        <f>IF(AC64=", , ","",_xlfn.IFNA(MATCH($AC64,'1.9 APM lookups'!$K$9:$K$113,0)&lt;&gt;0,FALSE))</f>
        <v/>
      </c>
    </row>
    <row r="65" spans="1:30">
      <c r="A65" s="125"/>
      <c r="B65" s="40"/>
      <c r="C65" s="126">
        <f t="shared" si="0"/>
        <v>0</v>
      </c>
      <c r="D65" s="126">
        <f t="shared" si="1"/>
        <v>0</v>
      </c>
      <c r="E65" s="40"/>
      <c r="F65" s="41"/>
      <c r="G65" s="41"/>
      <c r="H65" s="41"/>
      <c r="I65" s="41"/>
      <c r="J65" s="41"/>
      <c r="K65" s="41"/>
      <c r="L65" s="42"/>
      <c r="M65" s="42"/>
      <c r="N65" s="42"/>
      <c r="O65" s="43"/>
      <c r="P65" s="43"/>
      <c r="Q65" s="43"/>
      <c r="R65" s="44"/>
      <c r="S65" s="45"/>
      <c r="T65" s="46">
        <f t="shared" si="2"/>
        <v>0</v>
      </c>
      <c r="U65" s="44"/>
      <c r="V65" s="45"/>
      <c r="W65" s="46">
        <f t="shared" si="3"/>
        <v>0</v>
      </c>
      <c r="X65" s="44"/>
      <c r="Y65" s="45"/>
      <c r="Z65" s="46">
        <f t="shared" si="4"/>
        <v>0</v>
      </c>
      <c r="AA65" s="46">
        <f t="shared" si="5"/>
        <v>0</v>
      </c>
      <c r="AB65" s="47"/>
      <c r="AC65" s="46" t="str">
        <f t="shared" si="6"/>
        <v xml:space="preserve">, , </v>
      </c>
      <c r="AD65" s="48" t="str">
        <f>IF(AC65=", , ","",_xlfn.IFNA(MATCH($AC65,'1.9 APM lookups'!$K$9:$K$113,0)&lt;&gt;0,FALSE))</f>
        <v/>
      </c>
    </row>
    <row r="66" spans="1:30">
      <c r="A66" s="125"/>
      <c r="B66" s="40"/>
      <c r="C66" s="126">
        <f t="shared" si="0"/>
        <v>0</v>
      </c>
      <c r="D66" s="126">
        <f t="shared" si="1"/>
        <v>0</v>
      </c>
      <c r="E66" s="40"/>
      <c r="F66" s="41"/>
      <c r="G66" s="41"/>
      <c r="H66" s="41"/>
      <c r="I66" s="41"/>
      <c r="J66" s="41"/>
      <c r="K66" s="41"/>
      <c r="L66" s="42"/>
      <c r="M66" s="42"/>
      <c r="N66" s="42"/>
      <c r="O66" s="43"/>
      <c r="P66" s="43"/>
      <c r="Q66" s="43"/>
      <c r="R66" s="44"/>
      <c r="S66" s="45"/>
      <c r="T66" s="46">
        <f t="shared" si="2"/>
        <v>0</v>
      </c>
      <c r="U66" s="44"/>
      <c r="V66" s="45"/>
      <c r="W66" s="46">
        <f t="shared" si="3"/>
        <v>0</v>
      </c>
      <c r="X66" s="44"/>
      <c r="Y66" s="45"/>
      <c r="Z66" s="46">
        <f t="shared" si="4"/>
        <v>0</v>
      </c>
      <c r="AA66" s="46">
        <f t="shared" si="5"/>
        <v>0</v>
      </c>
      <c r="AB66" s="47"/>
      <c r="AC66" s="46" t="str">
        <f t="shared" si="6"/>
        <v xml:space="preserve">, , </v>
      </c>
      <c r="AD66" s="48" t="str">
        <f>IF(AC66=", , ","",_xlfn.IFNA(MATCH($AC66,'1.9 APM lookups'!$K$9:$K$113,0)&lt;&gt;0,FALSE))</f>
        <v/>
      </c>
    </row>
    <row r="67" spans="1:30">
      <c r="A67" s="125"/>
      <c r="B67" s="40"/>
      <c r="C67" s="126">
        <f t="shared" si="0"/>
        <v>0</v>
      </c>
      <c r="D67" s="126">
        <f t="shared" si="1"/>
        <v>0</v>
      </c>
      <c r="E67" s="40"/>
      <c r="F67" s="41"/>
      <c r="G67" s="41"/>
      <c r="H67" s="41"/>
      <c r="I67" s="41"/>
      <c r="J67" s="41"/>
      <c r="K67" s="41"/>
      <c r="L67" s="42"/>
      <c r="M67" s="42"/>
      <c r="N67" s="42"/>
      <c r="O67" s="43"/>
      <c r="P67" s="43"/>
      <c r="Q67" s="43"/>
      <c r="R67" s="44"/>
      <c r="S67" s="45"/>
      <c r="T67" s="46">
        <f t="shared" si="2"/>
        <v>0</v>
      </c>
      <c r="U67" s="44"/>
      <c r="V67" s="45"/>
      <c r="W67" s="46">
        <f t="shared" si="3"/>
        <v>0</v>
      </c>
      <c r="X67" s="44"/>
      <c r="Y67" s="45"/>
      <c r="Z67" s="46">
        <f t="shared" si="4"/>
        <v>0</v>
      </c>
      <c r="AA67" s="46">
        <f t="shared" si="5"/>
        <v>0</v>
      </c>
      <c r="AB67" s="47"/>
      <c r="AC67" s="46" t="str">
        <f t="shared" si="6"/>
        <v xml:space="preserve">, , </v>
      </c>
      <c r="AD67" s="48" t="str">
        <f>IF(AC67=", , ","",_xlfn.IFNA(MATCH($AC67,'1.9 APM lookups'!$K$9:$K$113,0)&lt;&gt;0,FALSE))</f>
        <v/>
      </c>
    </row>
    <row r="68" spans="1:30">
      <c r="A68" s="125"/>
      <c r="B68" s="40"/>
      <c r="C68" s="126">
        <f t="shared" si="0"/>
        <v>0</v>
      </c>
      <c r="D68" s="126">
        <f t="shared" si="1"/>
        <v>0</v>
      </c>
      <c r="E68" s="40"/>
      <c r="F68" s="41"/>
      <c r="G68" s="41"/>
      <c r="H68" s="41"/>
      <c r="I68" s="41"/>
      <c r="J68" s="41"/>
      <c r="K68" s="41"/>
      <c r="L68" s="42"/>
      <c r="M68" s="42"/>
      <c r="N68" s="42"/>
      <c r="O68" s="43"/>
      <c r="P68" s="43"/>
      <c r="Q68" s="43"/>
      <c r="R68" s="44"/>
      <c r="S68" s="45"/>
      <c r="T68" s="46">
        <f t="shared" si="2"/>
        <v>0</v>
      </c>
      <c r="U68" s="44"/>
      <c r="V68" s="45"/>
      <c r="W68" s="46">
        <f t="shared" si="3"/>
        <v>0</v>
      </c>
      <c r="X68" s="44"/>
      <c r="Y68" s="45"/>
      <c r="Z68" s="46">
        <f t="shared" si="4"/>
        <v>0</v>
      </c>
      <c r="AA68" s="46">
        <f t="shared" si="5"/>
        <v>0</v>
      </c>
      <c r="AB68" s="47"/>
      <c r="AC68" s="46" t="str">
        <f t="shared" si="6"/>
        <v xml:space="preserve">, , </v>
      </c>
      <c r="AD68" s="48" t="str">
        <f>IF(AC68=", , ","",_xlfn.IFNA(MATCH($AC68,'1.9 APM lookups'!$K$9:$K$113,0)&lt;&gt;0,FALSE))</f>
        <v/>
      </c>
    </row>
    <row r="69" spans="1:30">
      <c r="A69" s="125"/>
      <c r="B69" s="40"/>
      <c r="C69" s="126">
        <f t="shared" si="0"/>
        <v>0</v>
      </c>
      <c r="D69" s="126">
        <f t="shared" si="1"/>
        <v>0</v>
      </c>
      <c r="E69" s="40"/>
      <c r="F69" s="41"/>
      <c r="G69" s="41"/>
      <c r="H69" s="41"/>
      <c r="I69" s="41"/>
      <c r="J69" s="41"/>
      <c r="K69" s="41"/>
      <c r="L69" s="42"/>
      <c r="M69" s="42"/>
      <c r="N69" s="42"/>
      <c r="O69" s="43"/>
      <c r="P69" s="43"/>
      <c r="Q69" s="43"/>
      <c r="R69" s="44"/>
      <c r="S69" s="45"/>
      <c r="T69" s="46">
        <f t="shared" si="2"/>
        <v>0</v>
      </c>
      <c r="U69" s="44"/>
      <c r="V69" s="45"/>
      <c r="W69" s="46">
        <f t="shared" si="3"/>
        <v>0</v>
      </c>
      <c r="X69" s="44"/>
      <c r="Y69" s="45"/>
      <c r="Z69" s="46">
        <f t="shared" si="4"/>
        <v>0</v>
      </c>
      <c r="AA69" s="46">
        <f t="shared" si="5"/>
        <v>0</v>
      </c>
      <c r="AB69" s="47"/>
      <c r="AC69" s="46" t="str">
        <f t="shared" si="6"/>
        <v xml:space="preserve">, , </v>
      </c>
      <c r="AD69" s="48" t="str">
        <f>IF(AC69=", , ","",_xlfn.IFNA(MATCH($AC69,'1.9 APM lookups'!$K$9:$K$113,0)&lt;&gt;0,FALSE))</f>
        <v/>
      </c>
    </row>
    <row r="70" spans="1:30">
      <c r="A70" s="125"/>
      <c r="B70" s="40"/>
      <c r="C70" s="126">
        <f t="shared" si="0"/>
        <v>0</v>
      </c>
      <c r="D70" s="126">
        <f t="shared" si="1"/>
        <v>0</v>
      </c>
      <c r="E70" s="40"/>
      <c r="F70" s="41"/>
      <c r="G70" s="41"/>
      <c r="H70" s="41"/>
      <c r="I70" s="41"/>
      <c r="J70" s="41"/>
      <c r="K70" s="41"/>
      <c r="L70" s="42"/>
      <c r="M70" s="42"/>
      <c r="N70" s="42"/>
      <c r="O70" s="43"/>
      <c r="P70" s="43"/>
      <c r="Q70" s="43"/>
      <c r="R70" s="44"/>
      <c r="S70" s="45"/>
      <c r="T70" s="46">
        <f t="shared" si="2"/>
        <v>0</v>
      </c>
      <c r="U70" s="44"/>
      <c r="V70" s="45"/>
      <c r="W70" s="46">
        <f t="shared" si="3"/>
        <v>0</v>
      </c>
      <c r="X70" s="44"/>
      <c r="Y70" s="45"/>
      <c r="Z70" s="46">
        <f t="shared" si="4"/>
        <v>0</v>
      </c>
      <c r="AA70" s="46">
        <f t="shared" si="5"/>
        <v>0</v>
      </c>
      <c r="AB70" s="47"/>
      <c r="AC70" s="46" t="str">
        <f t="shared" si="6"/>
        <v xml:space="preserve">, , </v>
      </c>
      <c r="AD70" s="48" t="str">
        <f>IF(AC70=", , ","",_xlfn.IFNA(MATCH($AC70,'1.9 APM lookups'!$K$9:$K$113,0)&lt;&gt;0,FALSE))</f>
        <v/>
      </c>
    </row>
    <row r="71" spans="1:30">
      <c r="A71" s="125"/>
      <c r="B71" s="40"/>
      <c r="C71" s="126">
        <f t="shared" si="0"/>
        <v>0</v>
      </c>
      <c r="D71" s="126">
        <f t="shared" si="1"/>
        <v>0</v>
      </c>
      <c r="E71" s="40"/>
      <c r="F71" s="41"/>
      <c r="G71" s="41"/>
      <c r="H71" s="41"/>
      <c r="I71" s="41"/>
      <c r="J71" s="41"/>
      <c r="K71" s="41"/>
      <c r="L71" s="42"/>
      <c r="M71" s="42"/>
      <c r="N71" s="42"/>
      <c r="O71" s="43"/>
      <c r="P71" s="43"/>
      <c r="Q71" s="43"/>
      <c r="R71" s="44"/>
      <c r="S71" s="45"/>
      <c r="T71" s="46">
        <f t="shared" si="2"/>
        <v>0</v>
      </c>
      <c r="U71" s="44"/>
      <c r="V71" s="45"/>
      <c r="W71" s="46">
        <f t="shared" si="3"/>
        <v>0</v>
      </c>
      <c r="X71" s="44"/>
      <c r="Y71" s="45"/>
      <c r="Z71" s="46">
        <f t="shared" si="4"/>
        <v>0</v>
      </c>
      <c r="AA71" s="46">
        <f t="shared" si="5"/>
        <v>0</v>
      </c>
      <c r="AB71" s="47"/>
      <c r="AC71" s="46" t="str">
        <f t="shared" si="6"/>
        <v xml:space="preserve">, , </v>
      </c>
      <c r="AD71" s="48" t="str">
        <f>IF(AC71=", , ","",_xlfn.IFNA(MATCH($AC71,'1.9 APM lookups'!$K$9:$K$113,0)&lt;&gt;0,FALSE))</f>
        <v/>
      </c>
    </row>
    <row r="72" spans="1:30">
      <c r="A72" s="125"/>
      <c r="B72" s="40"/>
      <c r="C72" s="126">
        <f t="shared" ref="C72:C135" si="7">AA72</f>
        <v>0</v>
      </c>
      <c r="D72" s="126">
        <f t="shared" ref="D72:D135" si="8">C72*0.2</f>
        <v>0</v>
      </c>
      <c r="E72" s="40"/>
      <c r="F72" s="41"/>
      <c r="G72" s="41"/>
      <c r="H72" s="41"/>
      <c r="I72" s="41"/>
      <c r="J72" s="41"/>
      <c r="K72" s="41"/>
      <c r="L72" s="42"/>
      <c r="M72" s="42"/>
      <c r="N72" s="42"/>
      <c r="O72" s="43"/>
      <c r="P72" s="43"/>
      <c r="Q72" s="43"/>
      <c r="R72" s="44"/>
      <c r="S72" s="45"/>
      <c r="T72" s="46">
        <f t="shared" si="2"/>
        <v>0</v>
      </c>
      <c r="U72" s="44"/>
      <c r="V72" s="45"/>
      <c r="W72" s="46">
        <f t="shared" si="3"/>
        <v>0</v>
      </c>
      <c r="X72" s="44"/>
      <c r="Y72" s="45"/>
      <c r="Z72" s="46">
        <f t="shared" si="4"/>
        <v>0</v>
      </c>
      <c r="AA72" s="46">
        <f t="shared" si="5"/>
        <v>0</v>
      </c>
      <c r="AB72" s="47"/>
      <c r="AC72" s="46" t="str">
        <f t="shared" si="6"/>
        <v xml:space="preserve">, , </v>
      </c>
      <c r="AD72" s="48" t="str">
        <f>IF(AC72=", , ","",_xlfn.IFNA(MATCH($AC72,'1.9 APM lookups'!$K$9:$K$113,0)&lt;&gt;0,FALSE))</f>
        <v/>
      </c>
    </row>
    <row r="73" spans="1:30">
      <c r="A73" s="125"/>
      <c r="B73" s="40"/>
      <c r="C73" s="126">
        <f t="shared" si="7"/>
        <v>0</v>
      </c>
      <c r="D73" s="126">
        <f t="shared" si="8"/>
        <v>0</v>
      </c>
      <c r="E73" s="40"/>
      <c r="F73" s="41"/>
      <c r="G73" s="41"/>
      <c r="H73" s="41"/>
      <c r="I73" s="41"/>
      <c r="J73" s="41"/>
      <c r="K73" s="41"/>
      <c r="L73" s="42"/>
      <c r="M73" s="42"/>
      <c r="N73" s="42"/>
      <c r="O73" s="43"/>
      <c r="P73" s="43"/>
      <c r="Q73" s="43"/>
      <c r="R73" s="44"/>
      <c r="S73" s="45"/>
      <c r="T73" s="46">
        <f t="shared" ref="T73:T136" si="9">R73*S73</f>
        <v>0</v>
      </c>
      <c r="U73" s="44"/>
      <c r="V73" s="45"/>
      <c r="W73" s="46">
        <f t="shared" ref="W73:W136" si="10">U73*V73</f>
        <v>0</v>
      </c>
      <c r="X73" s="44"/>
      <c r="Y73" s="45"/>
      <c r="Z73" s="46">
        <f t="shared" ref="Z73:Z136" si="11">X73*Y73</f>
        <v>0</v>
      </c>
      <c r="AA73" s="46">
        <f t="shared" ref="AA73:AA136" si="12">T73+W73+Z73</f>
        <v>0</v>
      </c>
      <c r="AB73" s="47"/>
      <c r="AC73" s="46" t="str">
        <f t="shared" ref="AC73:AC136" si="13">L73&amp;", "&amp;M73&amp;", "&amp;N73</f>
        <v xml:space="preserve">, , </v>
      </c>
      <c r="AD73" s="48" t="str">
        <f>IF(AC73=", , ","",_xlfn.IFNA(MATCH($AC73,'1.9 APM lookups'!$K$9:$K$113,0)&lt;&gt;0,FALSE))</f>
        <v/>
      </c>
    </row>
    <row r="74" spans="1:30">
      <c r="A74" s="125"/>
      <c r="B74" s="40"/>
      <c r="C74" s="126">
        <f t="shared" si="7"/>
        <v>0</v>
      </c>
      <c r="D74" s="126">
        <f t="shared" si="8"/>
        <v>0</v>
      </c>
      <c r="E74" s="40"/>
      <c r="F74" s="41"/>
      <c r="G74" s="41"/>
      <c r="H74" s="41"/>
      <c r="I74" s="41"/>
      <c r="J74" s="41"/>
      <c r="K74" s="41"/>
      <c r="L74" s="42"/>
      <c r="M74" s="42"/>
      <c r="N74" s="42"/>
      <c r="O74" s="43"/>
      <c r="P74" s="43"/>
      <c r="Q74" s="43"/>
      <c r="R74" s="44"/>
      <c r="S74" s="45"/>
      <c r="T74" s="46">
        <f t="shared" si="9"/>
        <v>0</v>
      </c>
      <c r="U74" s="44"/>
      <c r="V74" s="45"/>
      <c r="W74" s="46">
        <f t="shared" si="10"/>
        <v>0</v>
      </c>
      <c r="X74" s="44"/>
      <c r="Y74" s="45"/>
      <c r="Z74" s="46">
        <f t="shared" si="11"/>
        <v>0</v>
      </c>
      <c r="AA74" s="46">
        <f t="shared" si="12"/>
        <v>0</v>
      </c>
      <c r="AB74" s="47"/>
      <c r="AC74" s="46" t="str">
        <f t="shared" si="13"/>
        <v xml:space="preserve">, , </v>
      </c>
      <c r="AD74" s="48" t="str">
        <f>IF(AC74=", , ","",_xlfn.IFNA(MATCH($AC74,'1.9 APM lookups'!$K$9:$K$113,0)&lt;&gt;0,FALSE))</f>
        <v/>
      </c>
    </row>
    <row r="75" spans="1:30">
      <c r="A75" s="125"/>
      <c r="B75" s="40"/>
      <c r="C75" s="126">
        <f t="shared" si="7"/>
        <v>0</v>
      </c>
      <c r="D75" s="126">
        <f t="shared" si="8"/>
        <v>0</v>
      </c>
      <c r="E75" s="40"/>
      <c r="F75" s="41"/>
      <c r="G75" s="41"/>
      <c r="H75" s="41"/>
      <c r="I75" s="41"/>
      <c r="J75" s="41"/>
      <c r="K75" s="41"/>
      <c r="L75" s="42"/>
      <c r="M75" s="42"/>
      <c r="N75" s="42"/>
      <c r="O75" s="43"/>
      <c r="P75" s="43"/>
      <c r="Q75" s="43"/>
      <c r="R75" s="44"/>
      <c r="S75" s="45"/>
      <c r="T75" s="46">
        <f t="shared" si="9"/>
        <v>0</v>
      </c>
      <c r="U75" s="44"/>
      <c r="V75" s="45"/>
      <c r="W75" s="46">
        <f t="shared" si="10"/>
        <v>0</v>
      </c>
      <c r="X75" s="44"/>
      <c r="Y75" s="45"/>
      <c r="Z75" s="46">
        <f t="shared" si="11"/>
        <v>0</v>
      </c>
      <c r="AA75" s="46">
        <f t="shared" si="12"/>
        <v>0</v>
      </c>
      <c r="AB75" s="47"/>
      <c r="AC75" s="46" t="str">
        <f t="shared" si="13"/>
        <v xml:space="preserve">, , </v>
      </c>
      <c r="AD75" s="48" t="str">
        <f>IF(AC75=", , ","",_xlfn.IFNA(MATCH($AC75,'1.9 APM lookups'!$K$9:$K$113,0)&lt;&gt;0,FALSE))</f>
        <v/>
      </c>
    </row>
    <row r="76" spans="1:30">
      <c r="A76" s="125"/>
      <c r="B76" s="40"/>
      <c r="C76" s="126">
        <f t="shared" si="7"/>
        <v>0</v>
      </c>
      <c r="D76" s="126">
        <f t="shared" si="8"/>
        <v>0</v>
      </c>
      <c r="E76" s="40"/>
      <c r="F76" s="41"/>
      <c r="G76" s="41"/>
      <c r="H76" s="41"/>
      <c r="I76" s="41"/>
      <c r="J76" s="41"/>
      <c r="K76" s="41"/>
      <c r="L76" s="42"/>
      <c r="M76" s="42"/>
      <c r="N76" s="42"/>
      <c r="O76" s="43"/>
      <c r="P76" s="43"/>
      <c r="Q76" s="43"/>
      <c r="R76" s="44"/>
      <c r="S76" s="45"/>
      <c r="T76" s="46">
        <f t="shared" si="9"/>
        <v>0</v>
      </c>
      <c r="U76" s="44"/>
      <c r="V76" s="45"/>
      <c r="W76" s="46">
        <f t="shared" si="10"/>
        <v>0</v>
      </c>
      <c r="X76" s="44"/>
      <c r="Y76" s="45"/>
      <c r="Z76" s="46">
        <f t="shared" si="11"/>
        <v>0</v>
      </c>
      <c r="AA76" s="46">
        <f t="shared" si="12"/>
        <v>0</v>
      </c>
      <c r="AB76" s="47"/>
      <c r="AC76" s="46" t="str">
        <f t="shared" si="13"/>
        <v xml:space="preserve">, , </v>
      </c>
      <c r="AD76" s="48" t="str">
        <f>IF(AC76=", , ","",_xlfn.IFNA(MATCH($AC76,'1.9 APM lookups'!$K$9:$K$113,0)&lt;&gt;0,FALSE))</f>
        <v/>
      </c>
    </row>
    <row r="77" spans="1:30">
      <c r="A77" s="125"/>
      <c r="B77" s="40"/>
      <c r="C77" s="126">
        <f t="shared" si="7"/>
        <v>0</v>
      </c>
      <c r="D77" s="126">
        <f t="shared" si="8"/>
        <v>0</v>
      </c>
      <c r="E77" s="40"/>
      <c r="F77" s="41"/>
      <c r="G77" s="41"/>
      <c r="H77" s="41"/>
      <c r="I77" s="41"/>
      <c r="J77" s="41"/>
      <c r="K77" s="41"/>
      <c r="L77" s="42"/>
      <c r="M77" s="42"/>
      <c r="N77" s="42"/>
      <c r="O77" s="43"/>
      <c r="P77" s="43"/>
      <c r="Q77" s="43"/>
      <c r="R77" s="44"/>
      <c r="S77" s="45"/>
      <c r="T77" s="46">
        <f t="shared" si="9"/>
        <v>0</v>
      </c>
      <c r="U77" s="44"/>
      <c r="V77" s="45"/>
      <c r="W77" s="46">
        <f t="shared" si="10"/>
        <v>0</v>
      </c>
      <c r="X77" s="44"/>
      <c r="Y77" s="45"/>
      <c r="Z77" s="46">
        <f t="shared" si="11"/>
        <v>0</v>
      </c>
      <c r="AA77" s="46">
        <f t="shared" si="12"/>
        <v>0</v>
      </c>
      <c r="AB77" s="47"/>
      <c r="AC77" s="46" t="str">
        <f t="shared" si="13"/>
        <v xml:space="preserve">, , </v>
      </c>
      <c r="AD77" s="48" t="str">
        <f>IF(AC77=", , ","",_xlfn.IFNA(MATCH($AC77,'1.9 APM lookups'!$K$9:$K$113,0)&lt;&gt;0,FALSE))</f>
        <v/>
      </c>
    </row>
    <row r="78" spans="1:30">
      <c r="A78" s="125"/>
      <c r="B78" s="40"/>
      <c r="C78" s="126">
        <f t="shared" si="7"/>
        <v>0</v>
      </c>
      <c r="D78" s="126">
        <f t="shared" si="8"/>
        <v>0</v>
      </c>
      <c r="E78" s="40"/>
      <c r="F78" s="41"/>
      <c r="G78" s="41"/>
      <c r="H78" s="41"/>
      <c r="I78" s="41"/>
      <c r="J78" s="41"/>
      <c r="K78" s="41"/>
      <c r="L78" s="42"/>
      <c r="M78" s="42"/>
      <c r="N78" s="42"/>
      <c r="O78" s="43"/>
      <c r="P78" s="43"/>
      <c r="Q78" s="43"/>
      <c r="R78" s="44"/>
      <c r="S78" s="45"/>
      <c r="T78" s="46">
        <f t="shared" si="9"/>
        <v>0</v>
      </c>
      <c r="U78" s="44"/>
      <c r="V78" s="45"/>
      <c r="W78" s="46">
        <f t="shared" si="10"/>
        <v>0</v>
      </c>
      <c r="X78" s="44"/>
      <c r="Y78" s="45"/>
      <c r="Z78" s="46">
        <f t="shared" si="11"/>
        <v>0</v>
      </c>
      <c r="AA78" s="46">
        <f t="shared" si="12"/>
        <v>0</v>
      </c>
      <c r="AB78" s="47"/>
      <c r="AC78" s="46" t="str">
        <f t="shared" si="13"/>
        <v xml:space="preserve">, , </v>
      </c>
      <c r="AD78" s="48" t="str">
        <f>IF(AC78=", , ","",_xlfn.IFNA(MATCH($AC78,'1.9 APM lookups'!$K$9:$K$113,0)&lt;&gt;0,FALSE))</f>
        <v/>
      </c>
    </row>
    <row r="79" spans="1:30">
      <c r="A79" s="125"/>
      <c r="B79" s="40"/>
      <c r="C79" s="126">
        <f t="shared" si="7"/>
        <v>0</v>
      </c>
      <c r="D79" s="126">
        <f t="shared" si="8"/>
        <v>0</v>
      </c>
      <c r="E79" s="40"/>
      <c r="F79" s="41"/>
      <c r="G79" s="41"/>
      <c r="H79" s="41"/>
      <c r="I79" s="41"/>
      <c r="J79" s="41"/>
      <c r="K79" s="41"/>
      <c r="L79" s="42"/>
      <c r="M79" s="42"/>
      <c r="N79" s="42"/>
      <c r="O79" s="43"/>
      <c r="P79" s="43"/>
      <c r="Q79" s="43"/>
      <c r="R79" s="44"/>
      <c r="S79" s="45"/>
      <c r="T79" s="46">
        <f t="shared" si="9"/>
        <v>0</v>
      </c>
      <c r="U79" s="44"/>
      <c r="V79" s="45"/>
      <c r="W79" s="46">
        <f t="shared" si="10"/>
        <v>0</v>
      </c>
      <c r="X79" s="44"/>
      <c r="Y79" s="45"/>
      <c r="Z79" s="46">
        <f t="shared" si="11"/>
        <v>0</v>
      </c>
      <c r="AA79" s="46">
        <f t="shared" si="12"/>
        <v>0</v>
      </c>
      <c r="AB79" s="47"/>
      <c r="AC79" s="46" t="str">
        <f t="shared" si="13"/>
        <v xml:space="preserve">, , </v>
      </c>
      <c r="AD79" s="48" t="str">
        <f>IF(AC79=", , ","",_xlfn.IFNA(MATCH($AC79,'1.9 APM lookups'!$K$9:$K$113,0)&lt;&gt;0,FALSE))</f>
        <v/>
      </c>
    </row>
    <row r="80" spans="1:30">
      <c r="A80" s="125"/>
      <c r="B80" s="40"/>
      <c r="C80" s="126">
        <f t="shared" si="7"/>
        <v>0</v>
      </c>
      <c r="D80" s="126">
        <f t="shared" si="8"/>
        <v>0</v>
      </c>
      <c r="E80" s="40"/>
      <c r="F80" s="41"/>
      <c r="G80" s="41"/>
      <c r="H80" s="41"/>
      <c r="I80" s="41"/>
      <c r="J80" s="41"/>
      <c r="K80" s="41"/>
      <c r="L80" s="42"/>
      <c r="M80" s="42"/>
      <c r="N80" s="42"/>
      <c r="O80" s="43"/>
      <c r="P80" s="43"/>
      <c r="Q80" s="43"/>
      <c r="R80" s="44"/>
      <c r="S80" s="45"/>
      <c r="T80" s="46">
        <f t="shared" si="9"/>
        <v>0</v>
      </c>
      <c r="U80" s="44"/>
      <c r="V80" s="45"/>
      <c r="W80" s="46">
        <f t="shared" si="10"/>
        <v>0</v>
      </c>
      <c r="X80" s="44"/>
      <c r="Y80" s="45"/>
      <c r="Z80" s="46">
        <f t="shared" si="11"/>
        <v>0</v>
      </c>
      <c r="AA80" s="46">
        <f t="shared" si="12"/>
        <v>0</v>
      </c>
      <c r="AB80" s="47"/>
      <c r="AC80" s="46" t="str">
        <f t="shared" si="13"/>
        <v xml:space="preserve">, , </v>
      </c>
      <c r="AD80" s="48" t="str">
        <f>IF(AC80=", , ","",_xlfn.IFNA(MATCH($AC80,'1.9 APM lookups'!$K$9:$K$113,0)&lt;&gt;0,FALSE))</f>
        <v/>
      </c>
    </row>
    <row r="81" spans="1:30">
      <c r="A81" s="125"/>
      <c r="B81" s="40"/>
      <c r="C81" s="126">
        <f t="shared" si="7"/>
        <v>0</v>
      </c>
      <c r="D81" s="126">
        <f t="shared" si="8"/>
        <v>0</v>
      </c>
      <c r="E81" s="40"/>
      <c r="F81" s="41"/>
      <c r="G81" s="41"/>
      <c r="H81" s="41"/>
      <c r="I81" s="41"/>
      <c r="J81" s="41"/>
      <c r="K81" s="41"/>
      <c r="L81" s="42"/>
      <c r="M81" s="42"/>
      <c r="N81" s="42"/>
      <c r="O81" s="43"/>
      <c r="P81" s="43"/>
      <c r="Q81" s="43"/>
      <c r="R81" s="44"/>
      <c r="S81" s="45"/>
      <c r="T81" s="46">
        <f t="shared" si="9"/>
        <v>0</v>
      </c>
      <c r="U81" s="44"/>
      <c r="V81" s="45"/>
      <c r="W81" s="46">
        <f t="shared" si="10"/>
        <v>0</v>
      </c>
      <c r="X81" s="44"/>
      <c r="Y81" s="45"/>
      <c r="Z81" s="46">
        <f t="shared" si="11"/>
        <v>0</v>
      </c>
      <c r="AA81" s="46">
        <f t="shared" si="12"/>
        <v>0</v>
      </c>
      <c r="AB81" s="47"/>
      <c r="AC81" s="46" t="str">
        <f t="shared" si="13"/>
        <v xml:space="preserve">, , </v>
      </c>
      <c r="AD81" s="48" t="str">
        <f>IF(AC81=", , ","",_xlfn.IFNA(MATCH($AC81,'1.9 APM lookups'!$K$9:$K$113,0)&lt;&gt;0,FALSE))</f>
        <v/>
      </c>
    </row>
    <row r="82" spans="1:30">
      <c r="A82" s="125"/>
      <c r="B82" s="40"/>
      <c r="C82" s="126">
        <f t="shared" si="7"/>
        <v>0</v>
      </c>
      <c r="D82" s="126">
        <f t="shared" si="8"/>
        <v>0</v>
      </c>
      <c r="E82" s="40"/>
      <c r="F82" s="41"/>
      <c r="G82" s="41"/>
      <c r="H82" s="41"/>
      <c r="I82" s="41"/>
      <c r="J82" s="41"/>
      <c r="K82" s="41"/>
      <c r="L82" s="42"/>
      <c r="M82" s="42"/>
      <c r="N82" s="42"/>
      <c r="O82" s="43"/>
      <c r="P82" s="43"/>
      <c r="Q82" s="43"/>
      <c r="R82" s="44"/>
      <c r="S82" s="45"/>
      <c r="T82" s="46">
        <f t="shared" si="9"/>
        <v>0</v>
      </c>
      <c r="U82" s="44"/>
      <c r="V82" s="45"/>
      <c r="W82" s="46">
        <f t="shared" si="10"/>
        <v>0</v>
      </c>
      <c r="X82" s="44"/>
      <c r="Y82" s="45"/>
      <c r="Z82" s="46">
        <f t="shared" si="11"/>
        <v>0</v>
      </c>
      <c r="AA82" s="46">
        <f t="shared" si="12"/>
        <v>0</v>
      </c>
      <c r="AB82" s="47"/>
      <c r="AC82" s="46" t="str">
        <f t="shared" si="13"/>
        <v xml:space="preserve">, , </v>
      </c>
      <c r="AD82" s="48" t="str">
        <f>IF(AC82=", , ","",_xlfn.IFNA(MATCH($AC82,'1.9 APM lookups'!$K$9:$K$113,0)&lt;&gt;0,FALSE))</f>
        <v/>
      </c>
    </row>
    <row r="83" spans="1:30">
      <c r="A83" s="125"/>
      <c r="B83" s="40"/>
      <c r="C83" s="126">
        <f t="shared" si="7"/>
        <v>0</v>
      </c>
      <c r="D83" s="126">
        <f t="shared" si="8"/>
        <v>0</v>
      </c>
      <c r="E83" s="40"/>
      <c r="F83" s="41"/>
      <c r="G83" s="41"/>
      <c r="H83" s="41"/>
      <c r="I83" s="41"/>
      <c r="J83" s="41"/>
      <c r="K83" s="41"/>
      <c r="L83" s="42"/>
      <c r="M83" s="42"/>
      <c r="N83" s="42"/>
      <c r="O83" s="43"/>
      <c r="P83" s="43"/>
      <c r="Q83" s="43"/>
      <c r="R83" s="44"/>
      <c r="S83" s="45"/>
      <c r="T83" s="46">
        <f t="shared" si="9"/>
        <v>0</v>
      </c>
      <c r="U83" s="44"/>
      <c r="V83" s="45"/>
      <c r="W83" s="46">
        <f t="shared" si="10"/>
        <v>0</v>
      </c>
      <c r="X83" s="44"/>
      <c r="Y83" s="45"/>
      <c r="Z83" s="46">
        <f t="shared" si="11"/>
        <v>0</v>
      </c>
      <c r="AA83" s="46">
        <f t="shared" si="12"/>
        <v>0</v>
      </c>
      <c r="AB83" s="47"/>
      <c r="AC83" s="46" t="str">
        <f t="shared" si="13"/>
        <v xml:space="preserve">, , </v>
      </c>
      <c r="AD83" s="48" t="str">
        <f>IF(AC83=", , ","",_xlfn.IFNA(MATCH($AC83,'1.9 APM lookups'!$K$9:$K$113,0)&lt;&gt;0,FALSE))</f>
        <v/>
      </c>
    </row>
    <row r="84" spans="1:30">
      <c r="A84" s="125"/>
      <c r="B84" s="40"/>
      <c r="C84" s="126">
        <f t="shared" si="7"/>
        <v>0</v>
      </c>
      <c r="D84" s="126">
        <f t="shared" si="8"/>
        <v>0</v>
      </c>
      <c r="E84" s="40"/>
      <c r="F84" s="41"/>
      <c r="G84" s="41"/>
      <c r="H84" s="41"/>
      <c r="I84" s="41"/>
      <c r="J84" s="41"/>
      <c r="K84" s="41"/>
      <c r="L84" s="42"/>
      <c r="M84" s="42"/>
      <c r="N84" s="42"/>
      <c r="O84" s="43"/>
      <c r="P84" s="43"/>
      <c r="Q84" s="43"/>
      <c r="R84" s="44"/>
      <c r="S84" s="45"/>
      <c r="T84" s="46">
        <f t="shared" si="9"/>
        <v>0</v>
      </c>
      <c r="U84" s="44"/>
      <c r="V84" s="45"/>
      <c r="W84" s="46">
        <f t="shared" si="10"/>
        <v>0</v>
      </c>
      <c r="X84" s="44"/>
      <c r="Y84" s="45"/>
      <c r="Z84" s="46">
        <f t="shared" si="11"/>
        <v>0</v>
      </c>
      <c r="AA84" s="46">
        <f t="shared" si="12"/>
        <v>0</v>
      </c>
      <c r="AB84" s="47"/>
      <c r="AC84" s="46" t="str">
        <f t="shared" si="13"/>
        <v xml:space="preserve">, , </v>
      </c>
      <c r="AD84" s="48" t="str">
        <f>IF(AC84=", , ","",_xlfn.IFNA(MATCH($AC84,'1.9 APM lookups'!$K$9:$K$113,0)&lt;&gt;0,FALSE))</f>
        <v/>
      </c>
    </row>
    <row r="85" spans="1:30">
      <c r="A85" s="125"/>
      <c r="B85" s="40"/>
      <c r="C85" s="126">
        <f t="shared" si="7"/>
        <v>0</v>
      </c>
      <c r="D85" s="126">
        <f t="shared" si="8"/>
        <v>0</v>
      </c>
      <c r="E85" s="40"/>
      <c r="F85" s="41"/>
      <c r="G85" s="41"/>
      <c r="H85" s="41"/>
      <c r="I85" s="41"/>
      <c r="J85" s="41"/>
      <c r="K85" s="41"/>
      <c r="L85" s="42"/>
      <c r="M85" s="42"/>
      <c r="N85" s="42"/>
      <c r="O85" s="43"/>
      <c r="P85" s="43"/>
      <c r="Q85" s="43"/>
      <c r="R85" s="44"/>
      <c r="S85" s="45"/>
      <c r="T85" s="46">
        <f t="shared" si="9"/>
        <v>0</v>
      </c>
      <c r="U85" s="44"/>
      <c r="V85" s="45"/>
      <c r="W85" s="46">
        <f t="shared" si="10"/>
        <v>0</v>
      </c>
      <c r="X85" s="44"/>
      <c r="Y85" s="45"/>
      <c r="Z85" s="46">
        <f t="shared" si="11"/>
        <v>0</v>
      </c>
      <c r="AA85" s="46">
        <f t="shared" si="12"/>
        <v>0</v>
      </c>
      <c r="AB85" s="47"/>
      <c r="AC85" s="46" t="str">
        <f t="shared" si="13"/>
        <v xml:space="preserve">, , </v>
      </c>
      <c r="AD85" s="48" t="str">
        <f>IF(AC85=", , ","",_xlfn.IFNA(MATCH($AC85,'1.9 APM lookups'!$K$9:$K$113,0)&lt;&gt;0,FALSE))</f>
        <v/>
      </c>
    </row>
    <row r="86" spans="1:30">
      <c r="A86" s="125"/>
      <c r="B86" s="40"/>
      <c r="C86" s="126">
        <f t="shared" si="7"/>
        <v>0</v>
      </c>
      <c r="D86" s="126">
        <f t="shared" si="8"/>
        <v>0</v>
      </c>
      <c r="E86" s="40"/>
      <c r="F86" s="41"/>
      <c r="G86" s="41"/>
      <c r="H86" s="41"/>
      <c r="I86" s="41"/>
      <c r="J86" s="41"/>
      <c r="K86" s="41"/>
      <c r="L86" s="42"/>
      <c r="M86" s="42"/>
      <c r="N86" s="42"/>
      <c r="O86" s="43"/>
      <c r="P86" s="43"/>
      <c r="Q86" s="43"/>
      <c r="R86" s="44"/>
      <c r="S86" s="45"/>
      <c r="T86" s="46">
        <f t="shared" si="9"/>
        <v>0</v>
      </c>
      <c r="U86" s="44"/>
      <c r="V86" s="45"/>
      <c r="W86" s="46">
        <f t="shared" si="10"/>
        <v>0</v>
      </c>
      <c r="X86" s="44"/>
      <c r="Y86" s="45"/>
      <c r="Z86" s="46">
        <f t="shared" si="11"/>
        <v>0</v>
      </c>
      <c r="AA86" s="46">
        <f t="shared" si="12"/>
        <v>0</v>
      </c>
      <c r="AB86" s="47"/>
      <c r="AC86" s="46" t="str">
        <f t="shared" si="13"/>
        <v xml:space="preserve">, , </v>
      </c>
      <c r="AD86" s="48" t="str">
        <f>IF(AC86=", , ","",_xlfn.IFNA(MATCH($AC86,'1.9 APM lookups'!$K$9:$K$113,0)&lt;&gt;0,FALSE))</f>
        <v/>
      </c>
    </row>
    <row r="87" spans="1:30">
      <c r="A87" s="125"/>
      <c r="B87" s="40"/>
      <c r="C87" s="126">
        <f t="shared" si="7"/>
        <v>0</v>
      </c>
      <c r="D87" s="126">
        <f t="shared" si="8"/>
        <v>0</v>
      </c>
      <c r="E87" s="40"/>
      <c r="F87" s="41"/>
      <c r="G87" s="41"/>
      <c r="H87" s="41"/>
      <c r="I87" s="41"/>
      <c r="J87" s="41"/>
      <c r="K87" s="41"/>
      <c r="L87" s="42"/>
      <c r="M87" s="42"/>
      <c r="N87" s="42"/>
      <c r="O87" s="43"/>
      <c r="P87" s="43"/>
      <c r="Q87" s="43"/>
      <c r="R87" s="44"/>
      <c r="S87" s="45"/>
      <c r="T87" s="46">
        <f t="shared" si="9"/>
        <v>0</v>
      </c>
      <c r="U87" s="44"/>
      <c r="V87" s="45"/>
      <c r="W87" s="46">
        <f t="shared" si="10"/>
        <v>0</v>
      </c>
      <c r="X87" s="44"/>
      <c r="Y87" s="45"/>
      <c r="Z87" s="46">
        <f t="shared" si="11"/>
        <v>0</v>
      </c>
      <c r="AA87" s="46">
        <f t="shared" si="12"/>
        <v>0</v>
      </c>
      <c r="AB87" s="47"/>
      <c r="AC87" s="46" t="str">
        <f t="shared" si="13"/>
        <v xml:space="preserve">, , </v>
      </c>
      <c r="AD87" s="48" t="str">
        <f>IF(AC87=", , ","",_xlfn.IFNA(MATCH($AC87,'1.9 APM lookups'!$K$9:$K$113,0)&lt;&gt;0,FALSE))</f>
        <v/>
      </c>
    </row>
    <row r="88" spans="1:30">
      <c r="A88" s="125"/>
      <c r="B88" s="40"/>
      <c r="C88" s="126">
        <f t="shared" si="7"/>
        <v>0</v>
      </c>
      <c r="D88" s="126">
        <f t="shared" si="8"/>
        <v>0</v>
      </c>
      <c r="E88" s="40"/>
      <c r="F88" s="41"/>
      <c r="G88" s="41"/>
      <c r="H88" s="41"/>
      <c r="I88" s="41"/>
      <c r="J88" s="41"/>
      <c r="K88" s="41"/>
      <c r="L88" s="42"/>
      <c r="M88" s="42"/>
      <c r="N88" s="42"/>
      <c r="O88" s="43"/>
      <c r="P88" s="43"/>
      <c r="Q88" s="43"/>
      <c r="R88" s="44"/>
      <c r="S88" s="45"/>
      <c r="T88" s="46">
        <f t="shared" si="9"/>
        <v>0</v>
      </c>
      <c r="U88" s="44"/>
      <c r="V88" s="45"/>
      <c r="W88" s="46">
        <f t="shared" si="10"/>
        <v>0</v>
      </c>
      <c r="X88" s="44"/>
      <c r="Y88" s="45"/>
      <c r="Z88" s="46">
        <f t="shared" si="11"/>
        <v>0</v>
      </c>
      <c r="AA88" s="46">
        <f t="shared" si="12"/>
        <v>0</v>
      </c>
      <c r="AB88" s="47"/>
      <c r="AC88" s="46" t="str">
        <f t="shared" si="13"/>
        <v xml:space="preserve">, , </v>
      </c>
      <c r="AD88" s="48" t="str">
        <f>IF(AC88=", , ","",_xlfn.IFNA(MATCH($AC88,'1.9 APM lookups'!$K$9:$K$113,0)&lt;&gt;0,FALSE))</f>
        <v/>
      </c>
    </row>
    <row r="89" spans="1:30">
      <c r="A89" s="125"/>
      <c r="B89" s="40"/>
      <c r="C89" s="126">
        <f t="shared" si="7"/>
        <v>0</v>
      </c>
      <c r="D89" s="126">
        <f t="shared" si="8"/>
        <v>0</v>
      </c>
      <c r="E89" s="40"/>
      <c r="F89" s="41"/>
      <c r="G89" s="41"/>
      <c r="H89" s="41"/>
      <c r="I89" s="41"/>
      <c r="J89" s="41"/>
      <c r="K89" s="41"/>
      <c r="L89" s="42"/>
      <c r="M89" s="42"/>
      <c r="N89" s="42"/>
      <c r="O89" s="43"/>
      <c r="P89" s="43"/>
      <c r="Q89" s="43"/>
      <c r="R89" s="44"/>
      <c r="S89" s="45"/>
      <c r="T89" s="46">
        <f t="shared" si="9"/>
        <v>0</v>
      </c>
      <c r="U89" s="44"/>
      <c r="V89" s="45"/>
      <c r="W89" s="46">
        <f t="shared" si="10"/>
        <v>0</v>
      </c>
      <c r="X89" s="44"/>
      <c r="Y89" s="45"/>
      <c r="Z89" s="46">
        <f t="shared" si="11"/>
        <v>0</v>
      </c>
      <c r="AA89" s="46">
        <f t="shared" si="12"/>
        <v>0</v>
      </c>
      <c r="AB89" s="47"/>
      <c r="AC89" s="46" t="str">
        <f t="shared" si="13"/>
        <v xml:space="preserve">, , </v>
      </c>
      <c r="AD89" s="48" t="str">
        <f>IF(AC89=", , ","",_xlfn.IFNA(MATCH($AC89,'1.9 APM lookups'!$K$9:$K$113,0)&lt;&gt;0,FALSE))</f>
        <v/>
      </c>
    </row>
    <row r="90" spans="1:30">
      <c r="A90" s="125"/>
      <c r="B90" s="40"/>
      <c r="C90" s="126">
        <f t="shared" si="7"/>
        <v>0</v>
      </c>
      <c r="D90" s="126">
        <f t="shared" si="8"/>
        <v>0</v>
      </c>
      <c r="E90" s="40"/>
      <c r="F90" s="41"/>
      <c r="G90" s="41"/>
      <c r="H90" s="41"/>
      <c r="I90" s="41"/>
      <c r="J90" s="41"/>
      <c r="K90" s="41"/>
      <c r="L90" s="42"/>
      <c r="M90" s="42"/>
      <c r="N90" s="42"/>
      <c r="O90" s="43"/>
      <c r="P90" s="43"/>
      <c r="Q90" s="43"/>
      <c r="R90" s="44"/>
      <c r="S90" s="45"/>
      <c r="T90" s="46">
        <f t="shared" si="9"/>
        <v>0</v>
      </c>
      <c r="U90" s="44"/>
      <c r="V90" s="45"/>
      <c r="W90" s="46">
        <f t="shared" si="10"/>
        <v>0</v>
      </c>
      <c r="X90" s="44"/>
      <c r="Y90" s="45"/>
      <c r="Z90" s="46">
        <f t="shared" si="11"/>
        <v>0</v>
      </c>
      <c r="AA90" s="46">
        <f t="shared" si="12"/>
        <v>0</v>
      </c>
      <c r="AB90" s="47"/>
      <c r="AC90" s="46" t="str">
        <f t="shared" si="13"/>
        <v xml:space="preserve">, , </v>
      </c>
      <c r="AD90" s="48" t="str">
        <f>IF(AC90=", , ","",_xlfn.IFNA(MATCH($AC90,'1.9 APM lookups'!$K$9:$K$113,0)&lt;&gt;0,FALSE))</f>
        <v/>
      </c>
    </row>
    <row r="91" spans="1:30">
      <c r="A91" s="125"/>
      <c r="B91" s="40"/>
      <c r="C91" s="126">
        <f t="shared" si="7"/>
        <v>0</v>
      </c>
      <c r="D91" s="126">
        <f t="shared" si="8"/>
        <v>0</v>
      </c>
      <c r="E91" s="40"/>
      <c r="F91" s="41"/>
      <c r="G91" s="41"/>
      <c r="H91" s="41"/>
      <c r="I91" s="41"/>
      <c r="J91" s="41"/>
      <c r="K91" s="41"/>
      <c r="L91" s="42"/>
      <c r="M91" s="42"/>
      <c r="N91" s="42"/>
      <c r="O91" s="43"/>
      <c r="P91" s="43"/>
      <c r="Q91" s="43"/>
      <c r="R91" s="44"/>
      <c r="S91" s="45"/>
      <c r="T91" s="46">
        <f t="shared" si="9"/>
        <v>0</v>
      </c>
      <c r="U91" s="44"/>
      <c r="V91" s="45"/>
      <c r="W91" s="46">
        <f t="shared" si="10"/>
        <v>0</v>
      </c>
      <c r="X91" s="44"/>
      <c r="Y91" s="45"/>
      <c r="Z91" s="46">
        <f t="shared" si="11"/>
        <v>0</v>
      </c>
      <c r="AA91" s="46">
        <f t="shared" si="12"/>
        <v>0</v>
      </c>
      <c r="AB91" s="47"/>
      <c r="AC91" s="46" t="str">
        <f t="shared" si="13"/>
        <v xml:space="preserve">, , </v>
      </c>
      <c r="AD91" s="48" t="str">
        <f>IF(AC91=", , ","",_xlfn.IFNA(MATCH($AC91,'1.9 APM lookups'!$K$9:$K$113,0)&lt;&gt;0,FALSE))</f>
        <v/>
      </c>
    </row>
    <row r="92" spans="1:30">
      <c r="A92" s="125"/>
      <c r="B92" s="40"/>
      <c r="C92" s="126">
        <f t="shared" si="7"/>
        <v>0</v>
      </c>
      <c r="D92" s="126">
        <f t="shared" si="8"/>
        <v>0</v>
      </c>
      <c r="E92" s="40"/>
      <c r="F92" s="41"/>
      <c r="G92" s="41"/>
      <c r="H92" s="41"/>
      <c r="I92" s="41"/>
      <c r="J92" s="41"/>
      <c r="K92" s="41"/>
      <c r="L92" s="42"/>
      <c r="M92" s="42"/>
      <c r="N92" s="42"/>
      <c r="O92" s="43"/>
      <c r="P92" s="43"/>
      <c r="Q92" s="43"/>
      <c r="R92" s="44"/>
      <c r="S92" s="45"/>
      <c r="T92" s="46">
        <f t="shared" si="9"/>
        <v>0</v>
      </c>
      <c r="U92" s="44"/>
      <c r="V92" s="45"/>
      <c r="W92" s="46">
        <f t="shared" si="10"/>
        <v>0</v>
      </c>
      <c r="X92" s="44"/>
      <c r="Y92" s="45"/>
      <c r="Z92" s="46">
        <f t="shared" si="11"/>
        <v>0</v>
      </c>
      <c r="AA92" s="46">
        <f t="shared" si="12"/>
        <v>0</v>
      </c>
      <c r="AB92" s="47"/>
      <c r="AC92" s="46" t="str">
        <f t="shared" si="13"/>
        <v xml:space="preserve">, , </v>
      </c>
      <c r="AD92" s="48" t="str">
        <f>IF(AC92=", , ","",_xlfn.IFNA(MATCH($AC92,'1.9 APM lookups'!$K$9:$K$113,0)&lt;&gt;0,FALSE))</f>
        <v/>
      </c>
    </row>
    <row r="93" spans="1:30">
      <c r="A93" s="125"/>
      <c r="B93" s="40"/>
      <c r="C93" s="126">
        <f t="shared" si="7"/>
        <v>0</v>
      </c>
      <c r="D93" s="126">
        <f t="shared" si="8"/>
        <v>0</v>
      </c>
      <c r="E93" s="40"/>
      <c r="F93" s="41"/>
      <c r="G93" s="41"/>
      <c r="H93" s="41"/>
      <c r="I93" s="41"/>
      <c r="J93" s="41"/>
      <c r="K93" s="41"/>
      <c r="L93" s="42"/>
      <c r="M93" s="42"/>
      <c r="N93" s="42"/>
      <c r="O93" s="43"/>
      <c r="P93" s="43"/>
      <c r="Q93" s="43"/>
      <c r="R93" s="44"/>
      <c r="S93" s="45"/>
      <c r="T93" s="46">
        <f t="shared" si="9"/>
        <v>0</v>
      </c>
      <c r="U93" s="44"/>
      <c r="V93" s="45"/>
      <c r="W93" s="46">
        <f t="shared" si="10"/>
        <v>0</v>
      </c>
      <c r="X93" s="44"/>
      <c r="Y93" s="45"/>
      <c r="Z93" s="46">
        <f t="shared" si="11"/>
        <v>0</v>
      </c>
      <c r="AA93" s="46">
        <f t="shared" si="12"/>
        <v>0</v>
      </c>
      <c r="AB93" s="47"/>
      <c r="AC93" s="46" t="str">
        <f t="shared" si="13"/>
        <v xml:space="preserve">, , </v>
      </c>
      <c r="AD93" s="48" t="str">
        <f>IF(AC93=", , ","",_xlfn.IFNA(MATCH($AC93,'1.9 APM lookups'!$K$9:$K$113,0)&lt;&gt;0,FALSE))</f>
        <v/>
      </c>
    </row>
    <row r="94" spans="1:30">
      <c r="A94" s="125"/>
      <c r="B94" s="40"/>
      <c r="C94" s="126">
        <f t="shared" si="7"/>
        <v>0</v>
      </c>
      <c r="D94" s="126">
        <f t="shared" si="8"/>
        <v>0</v>
      </c>
      <c r="E94" s="40"/>
      <c r="F94" s="41"/>
      <c r="G94" s="41"/>
      <c r="H94" s="41"/>
      <c r="I94" s="41"/>
      <c r="J94" s="41"/>
      <c r="K94" s="41"/>
      <c r="L94" s="42"/>
      <c r="M94" s="42"/>
      <c r="N94" s="42"/>
      <c r="O94" s="43"/>
      <c r="P94" s="43"/>
      <c r="Q94" s="43"/>
      <c r="R94" s="44"/>
      <c r="S94" s="45"/>
      <c r="T94" s="46">
        <f t="shared" si="9"/>
        <v>0</v>
      </c>
      <c r="U94" s="44"/>
      <c r="V94" s="45"/>
      <c r="W94" s="46">
        <f t="shared" si="10"/>
        <v>0</v>
      </c>
      <c r="X94" s="44"/>
      <c r="Y94" s="45"/>
      <c r="Z94" s="46">
        <f t="shared" si="11"/>
        <v>0</v>
      </c>
      <c r="AA94" s="46">
        <f t="shared" si="12"/>
        <v>0</v>
      </c>
      <c r="AB94" s="47"/>
      <c r="AC94" s="46" t="str">
        <f t="shared" si="13"/>
        <v xml:space="preserve">, , </v>
      </c>
      <c r="AD94" s="48" t="str">
        <f>IF(AC94=", , ","",_xlfn.IFNA(MATCH($AC94,'1.9 APM lookups'!$K$9:$K$113,0)&lt;&gt;0,FALSE))</f>
        <v/>
      </c>
    </row>
    <row r="95" spans="1:30">
      <c r="A95" s="125"/>
      <c r="B95" s="40"/>
      <c r="C95" s="126">
        <f t="shared" si="7"/>
        <v>0</v>
      </c>
      <c r="D95" s="126">
        <f t="shared" si="8"/>
        <v>0</v>
      </c>
      <c r="E95" s="40"/>
      <c r="F95" s="41"/>
      <c r="G95" s="41"/>
      <c r="H95" s="41"/>
      <c r="I95" s="41"/>
      <c r="J95" s="41"/>
      <c r="K95" s="41"/>
      <c r="L95" s="42"/>
      <c r="M95" s="42"/>
      <c r="N95" s="42"/>
      <c r="O95" s="43"/>
      <c r="P95" s="43"/>
      <c r="Q95" s="43"/>
      <c r="R95" s="44"/>
      <c r="S95" s="45"/>
      <c r="T95" s="46">
        <f t="shared" si="9"/>
        <v>0</v>
      </c>
      <c r="U95" s="44"/>
      <c r="V95" s="45"/>
      <c r="W95" s="46">
        <f t="shared" si="10"/>
        <v>0</v>
      </c>
      <c r="X95" s="44"/>
      <c r="Y95" s="45"/>
      <c r="Z95" s="46">
        <f t="shared" si="11"/>
        <v>0</v>
      </c>
      <c r="AA95" s="46">
        <f t="shared" si="12"/>
        <v>0</v>
      </c>
      <c r="AB95" s="47"/>
      <c r="AC95" s="46" t="str">
        <f t="shared" si="13"/>
        <v xml:space="preserve">, , </v>
      </c>
      <c r="AD95" s="48" t="str">
        <f>IF(AC95=", , ","",_xlfn.IFNA(MATCH($AC95,'1.9 APM lookups'!$K$9:$K$113,0)&lt;&gt;0,FALSE))</f>
        <v/>
      </c>
    </row>
    <row r="96" spans="1:30">
      <c r="A96" s="125"/>
      <c r="B96" s="40"/>
      <c r="C96" s="126">
        <f t="shared" si="7"/>
        <v>0</v>
      </c>
      <c r="D96" s="126">
        <f t="shared" si="8"/>
        <v>0</v>
      </c>
      <c r="E96" s="40"/>
      <c r="F96" s="41"/>
      <c r="G96" s="41"/>
      <c r="H96" s="41"/>
      <c r="I96" s="41"/>
      <c r="J96" s="41"/>
      <c r="K96" s="41"/>
      <c r="L96" s="42"/>
      <c r="M96" s="42"/>
      <c r="N96" s="42"/>
      <c r="O96" s="43"/>
      <c r="P96" s="43"/>
      <c r="Q96" s="43"/>
      <c r="R96" s="44"/>
      <c r="S96" s="45"/>
      <c r="T96" s="46">
        <f t="shared" si="9"/>
        <v>0</v>
      </c>
      <c r="U96" s="44"/>
      <c r="V96" s="45"/>
      <c r="W96" s="46">
        <f t="shared" si="10"/>
        <v>0</v>
      </c>
      <c r="X96" s="44"/>
      <c r="Y96" s="45"/>
      <c r="Z96" s="46">
        <f t="shared" si="11"/>
        <v>0</v>
      </c>
      <c r="AA96" s="46">
        <f t="shared" si="12"/>
        <v>0</v>
      </c>
      <c r="AB96" s="47"/>
      <c r="AC96" s="46" t="str">
        <f t="shared" si="13"/>
        <v xml:space="preserve">, , </v>
      </c>
      <c r="AD96" s="48" t="str">
        <f>IF(AC96=", , ","",_xlfn.IFNA(MATCH($AC96,'1.9 APM lookups'!$K$9:$K$113,0)&lt;&gt;0,FALSE))</f>
        <v/>
      </c>
    </row>
    <row r="97" spans="1:30">
      <c r="A97" s="125"/>
      <c r="B97" s="40"/>
      <c r="C97" s="126">
        <f t="shared" si="7"/>
        <v>0</v>
      </c>
      <c r="D97" s="126">
        <f t="shared" si="8"/>
        <v>0</v>
      </c>
      <c r="E97" s="40"/>
      <c r="F97" s="41"/>
      <c r="G97" s="41"/>
      <c r="H97" s="41"/>
      <c r="I97" s="41"/>
      <c r="J97" s="41"/>
      <c r="K97" s="41"/>
      <c r="L97" s="42"/>
      <c r="M97" s="42"/>
      <c r="N97" s="42"/>
      <c r="O97" s="43"/>
      <c r="P97" s="43"/>
      <c r="Q97" s="43"/>
      <c r="R97" s="44"/>
      <c r="S97" s="45"/>
      <c r="T97" s="46">
        <f t="shared" si="9"/>
        <v>0</v>
      </c>
      <c r="U97" s="44"/>
      <c r="V97" s="45"/>
      <c r="W97" s="46">
        <f t="shared" si="10"/>
        <v>0</v>
      </c>
      <c r="X97" s="44"/>
      <c r="Y97" s="45"/>
      <c r="Z97" s="46">
        <f t="shared" si="11"/>
        <v>0</v>
      </c>
      <c r="AA97" s="46">
        <f t="shared" si="12"/>
        <v>0</v>
      </c>
      <c r="AB97" s="47"/>
      <c r="AC97" s="46" t="str">
        <f t="shared" si="13"/>
        <v xml:space="preserve">, , </v>
      </c>
      <c r="AD97" s="48" t="str">
        <f>IF(AC97=", , ","",_xlfn.IFNA(MATCH($AC97,'1.9 APM lookups'!$K$9:$K$113,0)&lt;&gt;0,FALSE))</f>
        <v/>
      </c>
    </row>
    <row r="98" spans="1:30">
      <c r="A98" s="125"/>
      <c r="B98" s="40"/>
      <c r="C98" s="126">
        <f t="shared" si="7"/>
        <v>0</v>
      </c>
      <c r="D98" s="126">
        <f t="shared" si="8"/>
        <v>0</v>
      </c>
      <c r="E98" s="40"/>
      <c r="F98" s="41"/>
      <c r="G98" s="41"/>
      <c r="H98" s="41"/>
      <c r="I98" s="41"/>
      <c r="J98" s="41"/>
      <c r="K98" s="41"/>
      <c r="L98" s="42"/>
      <c r="M98" s="42"/>
      <c r="N98" s="42"/>
      <c r="O98" s="43"/>
      <c r="P98" s="43"/>
      <c r="Q98" s="43"/>
      <c r="R98" s="44"/>
      <c r="S98" s="45"/>
      <c r="T98" s="46">
        <f t="shared" si="9"/>
        <v>0</v>
      </c>
      <c r="U98" s="44"/>
      <c r="V98" s="45"/>
      <c r="W98" s="46">
        <f t="shared" si="10"/>
        <v>0</v>
      </c>
      <c r="X98" s="44"/>
      <c r="Y98" s="45"/>
      <c r="Z98" s="46">
        <f t="shared" si="11"/>
        <v>0</v>
      </c>
      <c r="AA98" s="46">
        <f t="shared" si="12"/>
        <v>0</v>
      </c>
      <c r="AB98" s="47"/>
      <c r="AC98" s="46" t="str">
        <f t="shared" si="13"/>
        <v xml:space="preserve">, , </v>
      </c>
      <c r="AD98" s="48" t="str">
        <f>IF(AC98=", , ","",_xlfn.IFNA(MATCH($AC98,'1.9 APM lookups'!$K$9:$K$113,0)&lt;&gt;0,FALSE))</f>
        <v/>
      </c>
    </row>
    <row r="99" spans="1:30">
      <c r="A99" s="125"/>
      <c r="B99" s="40"/>
      <c r="C99" s="126">
        <f t="shared" si="7"/>
        <v>0</v>
      </c>
      <c r="D99" s="126">
        <f t="shared" si="8"/>
        <v>0</v>
      </c>
      <c r="E99" s="40"/>
      <c r="F99" s="41"/>
      <c r="G99" s="41"/>
      <c r="H99" s="41"/>
      <c r="I99" s="41"/>
      <c r="J99" s="41"/>
      <c r="K99" s="41"/>
      <c r="L99" s="42"/>
      <c r="M99" s="42"/>
      <c r="N99" s="42"/>
      <c r="O99" s="43"/>
      <c r="P99" s="43"/>
      <c r="Q99" s="43"/>
      <c r="R99" s="44"/>
      <c r="S99" s="45"/>
      <c r="T99" s="46">
        <f t="shared" si="9"/>
        <v>0</v>
      </c>
      <c r="U99" s="44"/>
      <c r="V99" s="45"/>
      <c r="W99" s="46">
        <f t="shared" si="10"/>
        <v>0</v>
      </c>
      <c r="X99" s="44"/>
      <c r="Y99" s="45"/>
      <c r="Z99" s="46">
        <f t="shared" si="11"/>
        <v>0</v>
      </c>
      <c r="AA99" s="46">
        <f t="shared" si="12"/>
        <v>0</v>
      </c>
      <c r="AB99" s="47"/>
      <c r="AC99" s="46" t="str">
        <f t="shared" si="13"/>
        <v xml:space="preserve">, , </v>
      </c>
      <c r="AD99" s="48" t="str">
        <f>IF(AC99=", , ","",_xlfn.IFNA(MATCH($AC99,'1.9 APM lookups'!$K$9:$K$113,0)&lt;&gt;0,FALSE))</f>
        <v/>
      </c>
    </row>
    <row r="100" spans="1:30">
      <c r="A100" s="125"/>
      <c r="B100" s="40"/>
      <c r="C100" s="126">
        <f t="shared" si="7"/>
        <v>0</v>
      </c>
      <c r="D100" s="126">
        <f t="shared" si="8"/>
        <v>0</v>
      </c>
      <c r="E100" s="40"/>
      <c r="F100" s="41"/>
      <c r="G100" s="41"/>
      <c r="H100" s="41"/>
      <c r="I100" s="41"/>
      <c r="J100" s="41"/>
      <c r="K100" s="41"/>
      <c r="L100" s="42"/>
      <c r="M100" s="42"/>
      <c r="N100" s="42"/>
      <c r="O100" s="43"/>
      <c r="P100" s="43"/>
      <c r="Q100" s="43"/>
      <c r="R100" s="44"/>
      <c r="S100" s="45"/>
      <c r="T100" s="46">
        <f t="shared" si="9"/>
        <v>0</v>
      </c>
      <c r="U100" s="44"/>
      <c r="V100" s="45"/>
      <c r="W100" s="46">
        <f t="shared" si="10"/>
        <v>0</v>
      </c>
      <c r="X100" s="44"/>
      <c r="Y100" s="45"/>
      <c r="Z100" s="46">
        <f t="shared" si="11"/>
        <v>0</v>
      </c>
      <c r="AA100" s="46">
        <f t="shared" si="12"/>
        <v>0</v>
      </c>
      <c r="AB100" s="47"/>
      <c r="AC100" s="46" t="str">
        <f t="shared" si="13"/>
        <v xml:space="preserve">, , </v>
      </c>
      <c r="AD100" s="48" t="str">
        <f>IF(AC100=", , ","",_xlfn.IFNA(MATCH($AC100,'1.9 APM lookups'!$K$9:$K$113,0)&lt;&gt;0,FALSE))</f>
        <v/>
      </c>
    </row>
    <row r="101" spans="1:30">
      <c r="A101" s="125"/>
      <c r="B101" s="40"/>
      <c r="C101" s="126">
        <f t="shared" si="7"/>
        <v>0</v>
      </c>
      <c r="D101" s="126">
        <f t="shared" si="8"/>
        <v>0</v>
      </c>
      <c r="E101" s="40"/>
      <c r="F101" s="41"/>
      <c r="G101" s="41"/>
      <c r="H101" s="41"/>
      <c r="I101" s="41"/>
      <c r="J101" s="41"/>
      <c r="K101" s="41"/>
      <c r="L101" s="42"/>
      <c r="M101" s="42"/>
      <c r="N101" s="42"/>
      <c r="O101" s="43"/>
      <c r="P101" s="43"/>
      <c r="Q101" s="43"/>
      <c r="R101" s="44"/>
      <c r="S101" s="45"/>
      <c r="T101" s="46">
        <f t="shared" si="9"/>
        <v>0</v>
      </c>
      <c r="U101" s="44"/>
      <c r="V101" s="45"/>
      <c r="W101" s="46">
        <f t="shared" si="10"/>
        <v>0</v>
      </c>
      <c r="X101" s="44"/>
      <c r="Y101" s="45"/>
      <c r="Z101" s="46">
        <f t="shared" si="11"/>
        <v>0</v>
      </c>
      <c r="AA101" s="46">
        <f t="shared" si="12"/>
        <v>0</v>
      </c>
      <c r="AB101" s="47"/>
      <c r="AC101" s="46" t="str">
        <f t="shared" si="13"/>
        <v xml:space="preserve">, , </v>
      </c>
      <c r="AD101" s="48" t="str">
        <f>IF(AC101=", , ","",_xlfn.IFNA(MATCH($AC101,'1.9 APM lookups'!$K$9:$K$113,0)&lt;&gt;0,FALSE))</f>
        <v/>
      </c>
    </row>
    <row r="102" spans="1:30">
      <c r="A102" s="125"/>
      <c r="B102" s="40"/>
      <c r="C102" s="126">
        <f t="shared" si="7"/>
        <v>0</v>
      </c>
      <c r="D102" s="126">
        <f t="shared" si="8"/>
        <v>0</v>
      </c>
      <c r="E102" s="40"/>
      <c r="F102" s="41"/>
      <c r="G102" s="41"/>
      <c r="H102" s="41"/>
      <c r="I102" s="41"/>
      <c r="J102" s="41"/>
      <c r="K102" s="41"/>
      <c r="L102" s="42"/>
      <c r="M102" s="42"/>
      <c r="N102" s="42"/>
      <c r="O102" s="43"/>
      <c r="P102" s="43"/>
      <c r="Q102" s="43"/>
      <c r="R102" s="44"/>
      <c r="S102" s="45"/>
      <c r="T102" s="46">
        <f t="shared" si="9"/>
        <v>0</v>
      </c>
      <c r="U102" s="44"/>
      <c r="V102" s="45"/>
      <c r="W102" s="46">
        <f t="shared" si="10"/>
        <v>0</v>
      </c>
      <c r="X102" s="44"/>
      <c r="Y102" s="45"/>
      <c r="Z102" s="46">
        <f t="shared" si="11"/>
        <v>0</v>
      </c>
      <c r="AA102" s="46">
        <f t="shared" si="12"/>
        <v>0</v>
      </c>
      <c r="AB102" s="47"/>
      <c r="AC102" s="46" t="str">
        <f t="shared" si="13"/>
        <v xml:space="preserve">, , </v>
      </c>
      <c r="AD102" s="48" t="str">
        <f>IF(AC102=", , ","",_xlfn.IFNA(MATCH($AC102,'1.9 APM lookups'!$K$9:$K$113,0)&lt;&gt;0,FALSE))</f>
        <v/>
      </c>
    </row>
    <row r="103" spans="1:30">
      <c r="A103" s="125"/>
      <c r="B103" s="40"/>
      <c r="C103" s="126">
        <f t="shared" si="7"/>
        <v>0</v>
      </c>
      <c r="D103" s="126">
        <f t="shared" si="8"/>
        <v>0</v>
      </c>
      <c r="E103" s="40"/>
      <c r="F103" s="41"/>
      <c r="G103" s="41"/>
      <c r="H103" s="41"/>
      <c r="I103" s="41"/>
      <c r="J103" s="41"/>
      <c r="K103" s="41"/>
      <c r="L103" s="42"/>
      <c r="M103" s="42"/>
      <c r="N103" s="42"/>
      <c r="O103" s="43"/>
      <c r="P103" s="43"/>
      <c r="Q103" s="43"/>
      <c r="R103" s="44"/>
      <c r="S103" s="45"/>
      <c r="T103" s="46">
        <f t="shared" si="9"/>
        <v>0</v>
      </c>
      <c r="U103" s="44"/>
      <c r="V103" s="45"/>
      <c r="W103" s="46">
        <f t="shared" si="10"/>
        <v>0</v>
      </c>
      <c r="X103" s="44"/>
      <c r="Y103" s="45"/>
      <c r="Z103" s="46">
        <f t="shared" si="11"/>
        <v>0</v>
      </c>
      <c r="AA103" s="46">
        <f t="shared" si="12"/>
        <v>0</v>
      </c>
      <c r="AB103" s="47"/>
      <c r="AC103" s="46" t="str">
        <f t="shared" si="13"/>
        <v xml:space="preserve">, , </v>
      </c>
      <c r="AD103" s="48" t="str">
        <f>IF(AC103=", , ","",_xlfn.IFNA(MATCH($AC103,'1.9 APM lookups'!$K$9:$K$113,0)&lt;&gt;0,FALSE))</f>
        <v/>
      </c>
    </row>
    <row r="104" spans="1:30">
      <c r="A104" s="125"/>
      <c r="B104" s="40"/>
      <c r="C104" s="126">
        <f t="shared" si="7"/>
        <v>0</v>
      </c>
      <c r="D104" s="126">
        <f t="shared" si="8"/>
        <v>0</v>
      </c>
      <c r="E104" s="40"/>
      <c r="F104" s="41"/>
      <c r="G104" s="41"/>
      <c r="H104" s="41"/>
      <c r="I104" s="41"/>
      <c r="J104" s="41"/>
      <c r="K104" s="41"/>
      <c r="L104" s="42"/>
      <c r="M104" s="42"/>
      <c r="N104" s="42"/>
      <c r="O104" s="43"/>
      <c r="P104" s="43"/>
      <c r="Q104" s="43"/>
      <c r="R104" s="44"/>
      <c r="S104" s="45"/>
      <c r="T104" s="46">
        <f t="shared" si="9"/>
        <v>0</v>
      </c>
      <c r="U104" s="44"/>
      <c r="V104" s="45"/>
      <c r="W104" s="46">
        <f t="shared" si="10"/>
        <v>0</v>
      </c>
      <c r="X104" s="44"/>
      <c r="Y104" s="45"/>
      <c r="Z104" s="46">
        <f t="shared" si="11"/>
        <v>0</v>
      </c>
      <c r="AA104" s="46">
        <f t="shared" si="12"/>
        <v>0</v>
      </c>
      <c r="AB104" s="47"/>
      <c r="AC104" s="46" t="str">
        <f t="shared" si="13"/>
        <v xml:space="preserve">, , </v>
      </c>
      <c r="AD104" s="48" t="str">
        <f>IF(AC104=", , ","",_xlfn.IFNA(MATCH($AC104,'1.9 APM lookups'!$K$9:$K$113,0)&lt;&gt;0,FALSE))</f>
        <v/>
      </c>
    </row>
    <row r="105" spans="1:30">
      <c r="A105" s="125"/>
      <c r="B105" s="40"/>
      <c r="C105" s="126">
        <f t="shared" si="7"/>
        <v>0</v>
      </c>
      <c r="D105" s="126">
        <f t="shared" si="8"/>
        <v>0</v>
      </c>
      <c r="E105" s="40"/>
      <c r="F105" s="41"/>
      <c r="G105" s="41"/>
      <c r="H105" s="41"/>
      <c r="I105" s="41"/>
      <c r="J105" s="41"/>
      <c r="K105" s="41"/>
      <c r="L105" s="42"/>
      <c r="M105" s="42"/>
      <c r="N105" s="42"/>
      <c r="O105" s="43"/>
      <c r="P105" s="43"/>
      <c r="Q105" s="43"/>
      <c r="R105" s="44"/>
      <c r="S105" s="45"/>
      <c r="T105" s="46">
        <f t="shared" si="9"/>
        <v>0</v>
      </c>
      <c r="U105" s="44"/>
      <c r="V105" s="45"/>
      <c r="W105" s="46">
        <f t="shared" si="10"/>
        <v>0</v>
      </c>
      <c r="X105" s="44"/>
      <c r="Y105" s="45"/>
      <c r="Z105" s="46">
        <f t="shared" si="11"/>
        <v>0</v>
      </c>
      <c r="AA105" s="46">
        <f t="shared" si="12"/>
        <v>0</v>
      </c>
      <c r="AB105" s="47"/>
      <c r="AC105" s="46" t="str">
        <f t="shared" si="13"/>
        <v xml:space="preserve">, , </v>
      </c>
      <c r="AD105" s="48" t="str">
        <f>IF(AC105=", , ","",_xlfn.IFNA(MATCH($AC105,'1.9 APM lookups'!$K$9:$K$113,0)&lt;&gt;0,FALSE))</f>
        <v/>
      </c>
    </row>
    <row r="106" spans="1:30">
      <c r="A106" s="125"/>
      <c r="B106" s="40"/>
      <c r="C106" s="126">
        <f t="shared" si="7"/>
        <v>0</v>
      </c>
      <c r="D106" s="126">
        <f t="shared" si="8"/>
        <v>0</v>
      </c>
      <c r="E106" s="40"/>
      <c r="F106" s="41"/>
      <c r="G106" s="41"/>
      <c r="H106" s="41"/>
      <c r="I106" s="41"/>
      <c r="J106" s="41"/>
      <c r="K106" s="41"/>
      <c r="L106" s="42"/>
      <c r="M106" s="42"/>
      <c r="N106" s="42"/>
      <c r="O106" s="43"/>
      <c r="P106" s="43"/>
      <c r="Q106" s="43"/>
      <c r="R106" s="44"/>
      <c r="S106" s="45"/>
      <c r="T106" s="46">
        <f t="shared" si="9"/>
        <v>0</v>
      </c>
      <c r="U106" s="44"/>
      <c r="V106" s="45"/>
      <c r="W106" s="46">
        <f t="shared" si="10"/>
        <v>0</v>
      </c>
      <c r="X106" s="44"/>
      <c r="Y106" s="45"/>
      <c r="Z106" s="46">
        <f t="shared" si="11"/>
        <v>0</v>
      </c>
      <c r="AA106" s="46">
        <f t="shared" si="12"/>
        <v>0</v>
      </c>
      <c r="AB106" s="47"/>
      <c r="AC106" s="46" t="str">
        <f t="shared" si="13"/>
        <v xml:space="preserve">, , </v>
      </c>
      <c r="AD106" s="48" t="str">
        <f>IF(AC106=", , ","",_xlfn.IFNA(MATCH($AC106,'1.9 APM lookups'!$K$9:$K$113,0)&lt;&gt;0,FALSE))</f>
        <v/>
      </c>
    </row>
    <row r="107" spans="1:30">
      <c r="A107" s="125"/>
      <c r="B107" s="40"/>
      <c r="C107" s="126">
        <f t="shared" si="7"/>
        <v>0</v>
      </c>
      <c r="D107" s="126">
        <f t="shared" si="8"/>
        <v>0</v>
      </c>
      <c r="E107" s="40"/>
      <c r="F107" s="41"/>
      <c r="G107" s="41"/>
      <c r="H107" s="41"/>
      <c r="I107" s="41"/>
      <c r="J107" s="41"/>
      <c r="K107" s="41"/>
      <c r="L107" s="42"/>
      <c r="M107" s="42"/>
      <c r="N107" s="42"/>
      <c r="O107" s="43"/>
      <c r="P107" s="43"/>
      <c r="Q107" s="43"/>
      <c r="R107" s="44"/>
      <c r="S107" s="45"/>
      <c r="T107" s="46">
        <f t="shared" si="9"/>
        <v>0</v>
      </c>
      <c r="U107" s="44"/>
      <c r="V107" s="45"/>
      <c r="W107" s="46">
        <f t="shared" si="10"/>
        <v>0</v>
      </c>
      <c r="X107" s="44"/>
      <c r="Y107" s="45"/>
      <c r="Z107" s="46">
        <f t="shared" si="11"/>
        <v>0</v>
      </c>
      <c r="AA107" s="46">
        <f t="shared" si="12"/>
        <v>0</v>
      </c>
      <c r="AB107" s="47"/>
      <c r="AC107" s="46" t="str">
        <f t="shared" si="13"/>
        <v xml:space="preserve">, , </v>
      </c>
      <c r="AD107" s="48" t="str">
        <f>IF(AC107=", , ","",_xlfn.IFNA(MATCH($AC107,'1.9 APM lookups'!$K$9:$K$113,0)&lt;&gt;0,FALSE))</f>
        <v/>
      </c>
    </row>
    <row r="108" spans="1:30">
      <c r="A108" s="125"/>
      <c r="B108" s="40"/>
      <c r="C108" s="126">
        <f t="shared" si="7"/>
        <v>0</v>
      </c>
      <c r="D108" s="126">
        <f t="shared" si="8"/>
        <v>0</v>
      </c>
      <c r="E108" s="40"/>
      <c r="F108" s="41"/>
      <c r="G108" s="41"/>
      <c r="H108" s="41"/>
      <c r="I108" s="41"/>
      <c r="J108" s="41"/>
      <c r="K108" s="41"/>
      <c r="L108" s="42"/>
      <c r="M108" s="42"/>
      <c r="N108" s="42"/>
      <c r="O108" s="43"/>
      <c r="P108" s="43"/>
      <c r="Q108" s="43"/>
      <c r="R108" s="44"/>
      <c r="S108" s="45"/>
      <c r="T108" s="46">
        <f t="shared" si="9"/>
        <v>0</v>
      </c>
      <c r="U108" s="44"/>
      <c r="V108" s="45"/>
      <c r="W108" s="46">
        <f t="shared" si="10"/>
        <v>0</v>
      </c>
      <c r="X108" s="44"/>
      <c r="Y108" s="45"/>
      <c r="Z108" s="46">
        <f t="shared" si="11"/>
        <v>0</v>
      </c>
      <c r="AA108" s="46">
        <f t="shared" si="12"/>
        <v>0</v>
      </c>
      <c r="AB108" s="47"/>
      <c r="AC108" s="46" t="str">
        <f t="shared" si="13"/>
        <v xml:space="preserve">, , </v>
      </c>
      <c r="AD108" s="48" t="str">
        <f>IF(AC108=", , ","",_xlfn.IFNA(MATCH($AC108,'1.9 APM lookups'!$K$9:$K$113,0)&lt;&gt;0,FALSE))</f>
        <v/>
      </c>
    </row>
    <row r="109" spans="1:30">
      <c r="A109" s="125"/>
      <c r="B109" s="40"/>
      <c r="C109" s="126">
        <f t="shared" si="7"/>
        <v>0</v>
      </c>
      <c r="D109" s="126">
        <f t="shared" si="8"/>
        <v>0</v>
      </c>
      <c r="E109" s="40"/>
      <c r="F109" s="41"/>
      <c r="G109" s="41"/>
      <c r="H109" s="41"/>
      <c r="I109" s="41"/>
      <c r="J109" s="41"/>
      <c r="K109" s="41"/>
      <c r="L109" s="42"/>
      <c r="M109" s="42"/>
      <c r="N109" s="42"/>
      <c r="O109" s="43"/>
      <c r="P109" s="43"/>
      <c r="Q109" s="43"/>
      <c r="R109" s="44"/>
      <c r="S109" s="45"/>
      <c r="T109" s="46">
        <f t="shared" si="9"/>
        <v>0</v>
      </c>
      <c r="U109" s="44"/>
      <c r="V109" s="45"/>
      <c r="W109" s="46">
        <f t="shared" si="10"/>
        <v>0</v>
      </c>
      <c r="X109" s="44"/>
      <c r="Y109" s="45"/>
      <c r="Z109" s="46">
        <f t="shared" si="11"/>
        <v>0</v>
      </c>
      <c r="AA109" s="46">
        <f t="shared" si="12"/>
        <v>0</v>
      </c>
      <c r="AB109" s="47"/>
      <c r="AC109" s="46" t="str">
        <f t="shared" si="13"/>
        <v xml:space="preserve">, , </v>
      </c>
      <c r="AD109" s="48" t="str">
        <f>IF(AC109=", , ","",_xlfn.IFNA(MATCH($AC109,'1.9 APM lookups'!$K$9:$K$113,0)&lt;&gt;0,FALSE))</f>
        <v/>
      </c>
    </row>
    <row r="110" spans="1:30">
      <c r="A110" s="125"/>
      <c r="B110" s="40"/>
      <c r="C110" s="126">
        <f t="shared" si="7"/>
        <v>0</v>
      </c>
      <c r="D110" s="126">
        <f t="shared" si="8"/>
        <v>0</v>
      </c>
      <c r="E110" s="40"/>
      <c r="F110" s="41"/>
      <c r="G110" s="41"/>
      <c r="H110" s="41"/>
      <c r="I110" s="41"/>
      <c r="J110" s="41"/>
      <c r="K110" s="41"/>
      <c r="L110" s="42"/>
      <c r="M110" s="42"/>
      <c r="N110" s="42"/>
      <c r="O110" s="43"/>
      <c r="P110" s="43"/>
      <c r="Q110" s="43"/>
      <c r="R110" s="44"/>
      <c r="S110" s="45"/>
      <c r="T110" s="46">
        <f t="shared" si="9"/>
        <v>0</v>
      </c>
      <c r="U110" s="44"/>
      <c r="V110" s="45"/>
      <c r="W110" s="46">
        <f t="shared" si="10"/>
        <v>0</v>
      </c>
      <c r="X110" s="44"/>
      <c r="Y110" s="45"/>
      <c r="Z110" s="46">
        <f t="shared" si="11"/>
        <v>0</v>
      </c>
      <c r="AA110" s="46">
        <f t="shared" si="12"/>
        <v>0</v>
      </c>
      <c r="AB110" s="47"/>
      <c r="AC110" s="46" t="str">
        <f t="shared" si="13"/>
        <v xml:space="preserve">, , </v>
      </c>
      <c r="AD110" s="48" t="str">
        <f>IF(AC110=", , ","",_xlfn.IFNA(MATCH($AC110,'1.9 APM lookups'!$K$9:$K$113,0)&lt;&gt;0,FALSE))</f>
        <v/>
      </c>
    </row>
    <row r="111" spans="1:30">
      <c r="A111" s="125"/>
      <c r="B111" s="40"/>
      <c r="C111" s="126">
        <f t="shared" si="7"/>
        <v>0</v>
      </c>
      <c r="D111" s="126">
        <f t="shared" si="8"/>
        <v>0</v>
      </c>
      <c r="E111" s="40"/>
      <c r="F111" s="41"/>
      <c r="G111" s="41"/>
      <c r="H111" s="41"/>
      <c r="I111" s="41"/>
      <c r="J111" s="41"/>
      <c r="K111" s="41"/>
      <c r="L111" s="42"/>
      <c r="M111" s="42"/>
      <c r="N111" s="42"/>
      <c r="O111" s="43"/>
      <c r="P111" s="43"/>
      <c r="Q111" s="43"/>
      <c r="R111" s="44"/>
      <c r="S111" s="45"/>
      <c r="T111" s="46">
        <f t="shared" si="9"/>
        <v>0</v>
      </c>
      <c r="U111" s="44"/>
      <c r="V111" s="45"/>
      <c r="W111" s="46">
        <f t="shared" si="10"/>
        <v>0</v>
      </c>
      <c r="X111" s="44"/>
      <c r="Y111" s="45"/>
      <c r="Z111" s="46">
        <f t="shared" si="11"/>
        <v>0</v>
      </c>
      <c r="AA111" s="46">
        <f t="shared" si="12"/>
        <v>0</v>
      </c>
      <c r="AB111" s="47"/>
      <c r="AC111" s="46" t="str">
        <f t="shared" si="13"/>
        <v xml:space="preserve">, , </v>
      </c>
      <c r="AD111" s="48" t="str">
        <f>IF(AC111=", , ","",_xlfn.IFNA(MATCH($AC111,'1.9 APM lookups'!$K$9:$K$113,0)&lt;&gt;0,FALSE))</f>
        <v/>
      </c>
    </row>
    <row r="112" spans="1:30">
      <c r="A112" s="125"/>
      <c r="B112" s="40"/>
      <c r="C112" s="126">
        <f t="shared" si="7"/>
        <v>0</v>
      </c>
      <c r="D112" s="126">
        <f t="shared" si="8"/>
        <v>0</v>
      </c>
      <c r="E112" s="40"/>
      <c r="F112" s="41"/>
      <c r="G112" s="41"/>
      <c r="H112" s="41"/>
      <c r="I112" s="41"/>
      <c r="J112" s="41"/>
      <c r="K112" s="41"/>
      <c r="L112" s="42"/>
      <c r="M112" s="42"/>
      <c r="N112" s="42"/>
      <c r="O112" s="43"/>
      <c r="P112" s="43"/>
      <c r="Q112" s="43"/>
      <c r="R112" s="44"/>
      <c r="S112" s="45"/>
      <c r="T112" s="46">
        <f t="shared" si="9"/>
        <v>0</v>
      </c>
      <c r="U112" s="44"/>
      <c r="V112" s="45"/>
      <c r="W112" s="46">
        <f t="shared" si="10"/>
        <v>0</v>
      </c>
      <c r="X112" s="44"/>
      <c r="Y112" s="45"/>
      <c r="Z112" s="46">
        <f t="shared" si="11"/>
        <v>0</v>
      </c>
      <c r="AA112" s="46">
        <f t="shared" si="12"/>
        <v>0</v>
      </c>
      <c r="AB112" s="47"/>
      <c r="AC112" s="46" t="str">
        <f t="shared" si="13"/>
        <v xml:space="preserve">, , </v>
      </c>
      <c r="AD112" s="48" t="str">
        <f>IF(AC112=", , ","",_xlfn.IFNA(MATCH($AC112,'1.9 APM lookups'!$K$9:$K$113,0)&lt;&gt;0,FALSE))</f>
        <v/>
      </c>
    </row>
    <row r="113" spans="1:30">
      <c r="A113" s="125"/>
      <c r="B113" s="40"/>
      <c r="C113" s="126">
        <f t="shared" si="7"/>
        <v>0</v>
      </c>
      <c r="D113" s="126">
        <f t="shared" si="8"/>
        <v>0</v>
      </c>
      <c r="E113" s="40"/>
      <c r="F113" s="41"/>
      <c r="G113" s="41"/>
      <c r="H113" s="41"/>
      <c r="I113" s="41"/>
      <c r="J113" s="41"/>
      <c r="K113" s="41"/>
      <c r="L113" s="42"/>
      <c r="M113" s="42"/>
      <c r="N113" s="42"/>
      <c r="O113" s="43"/>
      <c r="P113" s="43"/>
      <c r="Q113" s="43"/>
      <c r="R113" s="44"/>
      <c r="S113" s="45"/>
      <c r="T113" s="46">
        <f t="shared" si="9"/>
        <v>0</v>
      </c>
      <c r="U113" s="44"/>
      <c r="V113" s="45"/>
      <c r="W113" s="46">
        <f t="shared" si="10"/>
        <v>0</v>
      </c>
      <c r="X113" s="44"/>
      <c r="Y113" s="45"/>
      <c r="Z113" s="46">
        <f t="shared" si="11"/>
        <v>0</v>
      </c>
      <c r="AA113" s="46">
        <f t="shared" si="12"/>
        <v>0</v>
      </c>
      <c r="AB113" s="47"/>
      <c r="AC113" s="46" t="str">
        <f t="shared" si="13"/>
        <v xml:space="preserve">, , </v>
      </c>
      <c r="AD113" s="48" t="str">
        <f>IF(AC113=", , ","",_xlfn.IFNA(MATCH($AC113,'1.9 APM lookups'!$K$9:$K$113,0)&lt;&gt;0,FALSE))</f>
        <v/>
      </c>
    </row>
    <row r="114" spans="1:30">
      <c r="A114" s="125"/>
      <c r="B114" s="40"/>
      <c r="C114" s="126">
        <f t="shared" si="7"/>
        <v>0</v>
      </c>
      <c r="D114" s="126">
        <f t="shared" si="8"/>
        <v>0</v>
      </c>
      <c r="E114" s="40"/>
      <c r="F114" s="41"/>
      <c r="G114" s="41"/>
      <c r="H114" s="41"/>
      <c r="I114" s="41"/>
      <c r="J114" s="41"/>
      <c r="K114" s="41"/>
      <c r="L114" s="42"/>
      <c r="M114" s="42"/>
      <c r="N114" s="42"/>
      <c r="O114" s="43"/>
      <c r="P114" s="43"/>
      <c r="Q114" s="43"/>
      <c r="R114" s="44"/>
      <c r="S114" s="45"/>
      <c r="T114" s="46">
        <f t="shared" si="9"/>
        <v>0</v>
      </c>
      <c r="U114" s="44"/>
      <c r="V114" s="45"/>
      <c r="W114" s="46">
        <f t="shared" si="10"/>
        <v>0</v>
      </c>
      <c r="X114" s="44"/>
      <c r="Y114" s="45"/>
      <c r="Z114" s="46">
        <f t="shared" si="11"/>
        <v>0</v>
      </c>
      <c r="AA114" s="46">
        <f t="shared" si="12"/>
        <v>0</v>
      </c>
      <c r="AB114" s="47"/>
      <c r="AC114" s="46" t="str">
        <f t="shared" si="13"/>
        <v xml:space="preserve">, , </v>
      </c>
      <c r="AD114" s="48" t="str">
        <f>IF(AC114=", , ","",_xlfn.IFNA(MATCH($AC114,'1.9 APM lookups'!$K$9:$K$113,0)&lt;&gt;0,FALSE))</f>
        <v/>
      </c>
    </row>
    <row r="115" spans="1:30">
      <c r="A115" s="125"/>
      <c r="B115" s="40"/>
      <c r="C115" s="126">
        <f t="shared" si="7"/>
        <v>0</v>
      </c>
      <c r="D115" s="126">
        <f t="shared" si="8"/>
        <v>0</v>
      </c>
      <c r="E115" s="40"/>
      <c r="F115" s="41"/>
      <c r="G115" s="41"/>
      <c r="H115" s="41"/>
      <c r="I115" s="41"/>
      <c r="J115" s="41"/>
      <c r="K115" s="41"/>
      <c r="L115" s="42"/>
      <c r="M115" s="42"/>
      <c r="N115" s="42"/>
      <c r="O115" s="43"/>
      <c r="P115" s="43"/>
      <c r="Q115" s="43"/>
      <c r="R115" s="44"/>
      <c r="S115" s="45"/>
      <c r="T115" s="46">
        <f t="shared" si="9"/>
        <v>0</v>
      </c>
      <c r="U115" s="44"/>
      <c r="V115" s="45"/>
      <c r="W115" s="46">
        <f t="shared" si="10"/>
        <v>0</v>
      </c>
      <c r="X115" s="44"/>
      <c r="Y115" s="45"/>
      <c r="Z115" s="46">
        <f t="shared" si="11"/>
        <v>0</v>
      </c>
      <c r="AA115" s="46">
        <f t="shared" si="12"/>
        <v>0</v>
      </c>
      <c r="AB115" s="47"/>
      <c r="AC115" s="46" t="str">
        <f t="shared" si="13"/>
        <v xml:space="preserve">, , </v>
      </c>
      <c r="AD115" s="48" t="str">
        <f>IF(AC115=", , ","",_xlfn.IFNA(MATCH($AC115,'1.9 APM lookups'!$K$9:$K$113,0)&lt;&gt;0,FALSE))</f>
        <v/>
      </c>
    </row>
    <row r="116" spans="1:30">
      <c r="A116" s="125"/>
      <c r="B116" s="40"/>
      <c r="C116" s="126">
        <f t="shared" si="7"/>
        <v>0</v>
      </c>
      <c r="D116" s="126">
        <f t="shared" si="8"/>
        <v>0</v>
      </c>
      <c r="E116" s="40"/>
      <c r="F116" s="41"/>
      <c r="G116" s="41"/>
      <c r="H116" s="41"/>
      <c r="I116" s="41"/>
      <c r="J116" s="41"/>
      <c r="K116" s="41"/>
      <c r="L116" s="42"/>
      <c r="M116" s="42"/>
      <c r="N116" s="42"/>
      <c r="O116" s="43"/>
      <c r="P116" s="43"/>
      <c r="Q116" s="43"/>
      <c r="R116" s="44"/>
      <c r="S116" s="45"/>
      <c r="T116" s="46">
        <f t="shared" si="9"/>
        <v>0</v>
      </c>
      <c r="U116" s="44"/>
      <c r="V116" s="45"/>
      <c r="W116" s="46">
        <f t="shared" si="10"/>
        <v>0</v>
      </c>
      <c r="X116" s="44"/>
      <c r="Y116" s="45"/>
      <c r="Z116" s="46">
        <f t="shared" si="11"/>
        <v>0</v>
      </c>
      <c r="AA116" s="46">
        <f t="shared" si="12"/>
        <v>0</v>
      </c>
      <c r="AB116" s="47"/>
      <c r="AC116" s="46" t="str">
        <f t="shared" si="13"/>
        <v xml:space="preserve">, , </v>
      </c>
      <c r="AD116" s="48" t="str">
        <f>IF(AC116=", , ","",_xlfn.IFNA(MATCH($AC116,'1.9 APM lookups'!$K$9:$K$113,0)&lt;&gt;0,FALSE))</f>
        <v/>
      </c>
    </row>
    <row r="117" spans="1:30">
      <c r="A117" s="125"/>
      <c r="B117" s="40"/>
      <c r="C117" s="126">
        <f t="shared" si="7"/>
        <v>0</v>
      </c>
      <c r="D117" s="126">
        <f t="shared" si="8"/>
        <v>0</v>
      </c>
      <c r="E117" s="40"/>
      <c r="F117" s="41"/>
      <c r="G117" s="41"/>
      <c r="H117" s="41"/>
      <c r="I117" s="41"/>
      <c r="J117" s="41"/>
      <c r="K117" s="41"/>
      <c r="L117" s="42"/>
      <c r="M117" s="42"/>
      <c r="N117" s="42"/>
      <c r="O117" s="43"/>
      <c r="P117" s="43"/>
      <c r="Q117" s="43"/>
      <c r="R117" s="44"/>
      <c r="S117" s="45"/>
      <c r="T117" s="46">
        <f t="shared" si="9"/>
        <v>0</v>
      </c>
      <c r="U117" s="44"/>
      <c r="V117" s="45"/>
      <c r="W117" s="46">
        <f t="shared" si="10"/>
        <v>0</v>
      </c>
      <c r="X117" s="44"/>
      <c r="Y117" s="45"/>
      <c r="Z117" s="46">
        <f t="shared" si="11"/>
        <v>0</v>
      </c>
      <c r="AA117" s="46">
        <f t="shared" si="12"/>
        <v>0</v>
      </c>
      <c r="AB117" s="47"/>
      <c r="AC117" s="46" t="str">
        <f t="shared" si="13"/>
        <v xml:space="preserve">, , </v>
      </c>
      <c r="AD117" s="48" t="str">
        <f>IF(AC117=", , ","",_xlfn.IFNA(MATCH($AC117,'1.9 APM lookups'!$K$9:$K$113,0)&lt;&gt;0,FALSE))</f>
        <v/>
      </c>
    </row>
    <row r="118" spans="1:30">
      <c r="A118" s="125"/>
      <c r="B118" s="40"/>
      <c r="C118" s="126">
        <f t="shared" si="7"/>
        <v>0</v>
      </c>
      <c r="D118" s="126">
        <f t="shared" si="8"/>
        <v>0</v>
      </c>
      <c r="E118" s="40"/>
      <c r="F118" s="41"/>
      <c r="G118" s="41"/>
      <c r="H118" s="41"/>
      <c r="I118" s="41"/>
      <c r="J118" s="41"/>
      <c r="K118" s="41"/>
      <c r="L118" s="42"/>
      <c r="M118" s="42"/>
      <c r="N118" s="42"/>
      <c r="O118" s="43"/>
      <c r="P118" s="43"/>
      <c r="Q118" s="43"/>
      <c r="R118" s="44"/>
      <c r="S118" s="45"/>
      <c r="T118" s="46">
        <f t="shared" si="9"/>
        <v>0</v>
      </c>
      <c r="U118" s="44"/>
      <c r="V118" s="45"/>
      <c r="W118" s="46">
        <f t="shared" si="10"/>
        <v>0</v>
      </c>
      <c r="X118" s="44"/>
      <c r="Y118" s="45"/>
      <c r="Z118" s="46">
        <f t="shared" si="11"/>
        <v>0</v>
      </c>
      <c r="AA118" s="46">
        <f t="shared" si="12"/>
        <v>0</v>
      </c>
      <c r="AB118" s="47"/>
      <c r="AC118" s="46" t="str">
        <f t="shared" si="13"/>
        <v xml:space="preserve">, , </v>
      </c>
      <c r="AD118" s="48" t="str">
        <f>IF(AC118=", , ","",_xlfn.IFNA(MATCH($AC118,'1.9 APM lookups'!$K$9:$K$113,0)&lt;&gt;0,FALSE))</f>
        <v/>
      </c>
    </row>
    <row r="119" spans="1:30">
      <c r="A119" s="125"/>
      <c r="B119" s="40"/>
      <c r="C119" s="126">
        <f t="shared" si="7"/>
        <v>0</v>
      </c>
      <c r="D119" s="126">
        <f t="shared" si="8"/>
        <v>0</v>
      </c>
      <c r="E119" s="40"/>
      <c r="F119" s="41"/>
      <c r="G119" s="41"/>
      <c r="H119" s="41"/>
      <c r="I119" s="41"/>
      <c r="J119" s="41"/>
      <c r="K119" s="41"/>
      <c r="L119" s="42"/>
      <c r="M119" s="42"/>
      <c r="N119" s="42"/>
      <c r="O119" s="43"/>
      <c r="P119" s="43"/>
      <c r="Q119" s="43"/>
      <c r="R119" s="44"/>
      <c r="S119" s="45"/>
      <c r="T119" s="46">
        <f t="shared" si="9"/>
        <v>0</v>
      </c>
      <c r="U119" s="44"/>
      <c r="V119" s="45"/>
      <c r="W119" s="46">
        <f t="shared" si="10"/>
        <v>0</v>
      </c>
      <c r="X119" s="44"/>
      <c r="Y119" s="45"/>
      <c r="Z119" s="46">
        <f t="shared" si="11"/>
        <v>0</v>
      </c>
      <c r="AA119" s="46">
        <f t="shared" si="12"/>
        <v>0</v>
      </c>
      <c r="AB119" s="47"/>
      <c r="AC119" s="46" t="str">
        <f t="shared" si="13"/>
        <v xml:space="preserve">, , </v>
      </c>
      <c r="AD119" s="48" t="str">
        <f>IF(AC119=", , ","",_xlfn.IFNA(MATCH($AC119,'1.9 APM lookups'!$K$9:$K$113,0)&lt;&gt;0,FALSE))</f>
        <v/>
      </c>
    </row>
    <row r="120" spans="1:30">
      <c r="A120" s="125"/>
      <c r="B120" s="40"/>
      <c r="C120" s="126">
        <f t="shared" si="7"/>
        <v>0</v>
      </c>
      <c r="D120" s="126">
        <f t="shared" si="8"/>
        <v>0</v>
      </c>
      <c r="E120" s="40"/>
      <c r="F120" s="41"/>
      <c r="G120" s="41"/>
      <c r="H120" s="41"/>
      <c r="I120" s="41"/>
      <c r="J120" s="41"/>
      <c r="K120" s="41"/>
      <c r="L120" s="42"/>
      <c r="M120" s="42"/>
      <c r="N120" s="42"/>
      <c r="O120" s="43"/>
      <c r="P120" s="43"/>
      <c r="Q120" s="43"/>
      <c r="R120" s="44"/>
      <c r="S120" s="45"/>
      <c r="T120" s="46">
        <f t="shared" si="9"/>
        <v>0</v>
      </c>
      <c r="U120" s="44"/>
      <c r="V120" s="45"/>
      <c r="W120" s="46">
        <f t="shared" si="10"/>
        <v>0</v>
      </c>
      <c r="X120" s="44"/>
      <c r="Y120" s="45"/>
      <c r="Z120" s="46">
        <f t="shared" si="11"/>
        <v>0</v>
      </c>
      <c r="AA120" s="46">
        <f t="shared" si="12"/>
        <v>0</v>
      </c>
      <c r="AB120" s="47"/>
      <c r="AC120" s="46" t="str">
        <f t="shared" si="13"/>
        <v xml:space="preserve">, , </v>
      </c>
      <c r="AD120" s="48" t="str">
        <f>IF(AC120=", , ","",_xlfn.IFNA(MATCH($AC120,'1.9 APM lookups'!$K$9:$K$113,0)&lt;&gt;0,FALSE))</f>
        <v/>
      </c>
    </row>
    <row r="121" spans="1:30">
      <c r="A121" s="125"/>
      <c r="B121" s="40"/>
      <c r="C121" s="126">
        <f t="shared" si="7"/>
        <v>0</v>
      </c>
      <c r="D121" s="126">
        <f t="shared" si="8"/>
        <v>0</v>
      </c>
      <c r="E121" s="40"/>
      <c r="F121" s="41"/>
      <c r="G121" s="41"/>
      <c r="H121" s="41"/>
      <c r="I121" s="41"/>
      <c r="J121" s="41"/>
      <c r="K121" s="41"/>
      <c r="L121" s="42"/>
      <c r="M121" s="42"/>
      <c r="N121" s="42"/>
      <c r="O121" s="43"/>
      <c r="P121" s="43"/>
      <c r="Q121" s="43"/>
      <c r="R121" s="44"/>
      <c r="S121" s="45"/>
      <c r="T121" s="46">
        <f t="shared" si="9"/>
        <v>0</v>
      </c>
      <c r="U121" s="44"/>
      <c r="V121" s="45"/>
      <c r="W121" s="46">
        <f t="shared" si="10"/>
        <v>0</v>
      </c>
      <c r="X121" s="44"/>
      <c r="Y121" s="45"/>
      <c r="Z121" s="46">
        <f t="shared" si="11"/>
        <v>0</v>
      </c>
      <c r="AA121" s="46">
        <f t="shared" si="12"/>
        <v>0</v>
      </c>
      <c r="AB121" s="47"/>
      <c r="AC121" s="46" t="str">
        <f t="shared" si="13"/>
        <v xml:space="preserve">, , </v>
      </c>
      <c r="AD121" s="48" t="str">
        <f>IF(AC121=", , ","",_xlfn.IFNA(MATCH($AC121,'1.9 APM lookups'!$K$9:$K$113,0)&lt;&gt;0,FALSE))</f>
        <v/>
      </c>
    </row>
    <row r="122" spans="1:30">
      <c r="A122" s="125"/>
      <c r="B122" s="40"/>
      <c r="C122" s="126">
        <f t="shared" si="7"/>
        <v>0</v>
      </c>
      <c r="D122" s="126">
        <f t="shared" si="8"/>
        <v>0</v>
      </c>
      <c r="E122" s="40"/>
      <c r="F122" s="41"/>
      <c r="G122" s="41"/>
      <c r="H122" s="41"/>
      <c r="I122" s="41"/>
      <c r="J122" s="41"/>
      <c r="K122" s="41"/>
      <c r="L122" s="42"/>
      <c r="M122" s="42"/>
      <c r="N122" s="42"/>
      <c r="O122" s="43"/>
      <c r="P122" s="43"/>
      <c r="Q122" s="43"/>
      <c r="R122" s="44"/>
      <c r="S122" s="45"/>
      <c r="T122" s="46">
        <f t="shared" si="9"/>
        <v>0</v>
      </c>
      <c r="U122" s="44"/>
      <c r="V122" s="45"/>
      <c r="W122" s="46">
        <f t="shared" si="10"/>
        <v>0</v>
      </c>
      <c r="X122" s="44"/>
      <c r="Y122" s="45"/>
      <c r="Z122" s="46">
        <f t="shared" si="11"/>
        <v>0</v>
      </c>
      <c r="AA122" s="46">
        <f t="shared" si="12"/>
        <v>0</v>
      </c>
      <c r="AB122" s="47"/>
      <c r="AC122" s="46" t="str">
        <f t="shared" si="13"/>
        <v xml:space="preserve">, , </v>
      </c>
      <c r="AD122" s="48" t="str">
        <f>IF(AC122=", , ","",_xlfn.IFNA(MATCH($AC122,'1.9 APM lookups'!$K$9:$K$113,0)&lt;&gt;0,FALSE))</f>
        <v/>
      </c>
    </row>
    <row r="123" spans="1:30">
      <c r="A123" s="125"/>
      <c r="B123" s="40"/>
      <c r="C123" s="126">
        <f t="shared" si="7"/>
        <v>0</v>
      </c>
      <c r="D123" s="126">
        <f t="shared" si="8"/>
        <v>0</v>
      </c>
      <c r="E123" s="40"/>
      <c r="F123" s="41"/>
      <c r="G123" s="41"/>
      <c r="H123" s="41"/>
      <c r="I123" s="41"/>
      <c r="J123" s="41"/>
      <c r="K123" s="41"/>
      <c r="L123" s="42"/>
      <c r="M123" s="42"/>
      <c r="N123" s="42"/>
      <c r="O123" s="43"/>
      <c r="P123" s="43"/>
      <c r="Q123" s="43"/>
      <c r="R123" s="44"/>
      <c r="S123" s="45"/>
      <c r="T123" s="46">
        <f t="shared" si="9"/>
        <v>0</v>
      </c>
      <c r="U123" s="44"/>
      <c r="V123" s="45"/>
      <c r="W123" s="46">
        <f t="shared" si="10"/>
        <v>0</v>
      </c>
      <c r="X123" s="44"/>
      <c r="Y123" s="45"/>
      <c r="Z123" s="46">
        <f t="shared" si="11"/>
        <v>0</v>
      </c>
      <c r="AA123" s="46">
        <f t="shared" si="12"/>
        <v>0</v>
      </c>
      <c r="AB123" s="47"/>
      <c r="AC123" s="46" t="str">
        <f t="shared" si="13"/>
        <v xml:space="preserve">, , </v>
      </c>
      <c r="AD123" s="48" t="str">
        <f>IF(AC123=", , ","",_xlfn.IFNA(MATCH($AC123,'1.9 APM lookups'!$K$9:$K$113,0)&lt;&gt;0,FALSE))</f>
        <v/>
      </c>
    </row>
    <row r="124" spans="1:30">
      <c r="A124" s="125"/>
      <c r="B124" s="40"/>
      <c r="C124" s="126">
        <f t="shared" si="7"/>
        <v>0</v>
      </c>
      <c r="D124" s="126">
        <f t="shared" si="8"/>
        <v>0</v>
      </c>
      <c r="E124" s="40"/>
      <c r="F124" s="41"/>
      <c r="G124" s="41"/>
      <c r="H124" s="41"/>
      <c r="I124" s="41"/>
      <c r="J124" s="41"/>
      <c r="K124" s="41"/>
      <c r="L124" s="42"/>
      <c r="M124" s="42"/>
      <c r="N124" s="42"/>
      <c r="O124" s="43"/>
      <c r="P124" s="43"/>
      <c r="Q124" s="43"/>
      <c r="R124" s="44"/>
      <c r="S124" s="45"/>
      <c r="T124" s="46">
        <f t="shared" si="9"/>
        <v>0</v>
      </c>
      <c r="U124" s="44"/>
      <c r="V124" s="45"/>
      <c r="W124" s="46">
        <f t="shared" si="10"/>
        <v>0</v>
      </c>
      <c r="X124" s="44"/>
      <c r="Y124" s="45"/>
      <c r="Z124" s="46">
        <f t="shared" si="11"/>
        <v>0</v>
      </c>
      <c r="AA124" s="46">
        <f t="shared" si="12"/>
        <v>0</v>
      </c>
      <c r="AB124" s="47"/>
      <c r="AC124" s="46" t="str">
        <f t="shared" si="13"/>
        <v xml:space="preserve">, , </v>
      </c>
      <c r="AD124" s="48" t="str">
        <f>IF(AC124=", , ","",_xlfn.IFNA(MATCH($AC124,'1.9 APM lookups'!$K$9:$K$113,0)&lt;&gt;0,FALSE))</f>
        <v/>
      </c>
    </row>
    <row r="125" spans="1:30">
      <c r="A125" s="125"/>
      <c r="B125" s="40"/>
      <c r="C125" s="126">
        <f t="shared" si="7"/>
        <v>0</v>
      </c>
      <c r="D125" s="126">
        <f t="shared" si="8"/>
        <v>0</v>
      </c>
      <c r="E125" s="40"/>
      <c r="F125" s="41"/>
      <c r="G125" s="41"/>
      <c r="H125" s="41"/>
      <c r="I125" s="41"/>
      <c r="J125" s="41"/>
      <c r="K125" s="41"/>
      <c r="L125" s="42"/>
      <c r="M125" s="42"/>
      <c r="N125" s="42"/>
      <c r="O125" s="43"/>
      <c r="P125" s="43"/>
      <c r="Q125" s="43"/>
      <c r="R125" s="44"/>
      <c r="S125" s="45"/>
      <c r="T125" s="46">
        <f t="shared" si="9"/>
        <v>0</v>
      </c>
      <c r="U125" s="44"/>
      <c r="V125" s="45"/>
      <c r="W125" s="46">
        <f t="shared" si="10"/>
        <v>0</v>
      </c>
      <c r="X125" s="44"/>
      <c r="Y125" s="45"/>
      <c r="Z125" s="46">
        <f t="shared" si="11"/>
        <v>0</v>
      </c>
      <c r="AA125" s="46">
        <f t="shared" si="12"/>
        <v>0</v>
      </c>
      <c r="AB125" s="47"/>
      <c r="AC125" s="46" t="str">
        <f t="shared" si="13"/>
        <v xml:space="preserve">, , </v>
      </c>
      <c r="AD125" s="48" t="str">
        <f>IF(AC125=", , ","",_xlfn.IFNA(MATCH($AC125,'1.9 APM lookups'!$K$9:$K$113,0)&lt;&gt;0,FALSE))</f>
        <v/>
      </c>
    </row>
    <row r="126" spans="1:30">
      <c r="A126" s="125"/>
      <c r="B126" s="40"/>
      <c r="C126" s="126">
        <f t="shared" si="7"/>
        <v>0</v>
      </c>
      <c r="D126" s="126">
        <f t="shared" si="8"/>
        <v>0</v>
      </c>
      <c r="E126" s="40"/>
      <c r="F126" s="41"/>
      <c r="G126" s="41"/>
      <c r="H126" s="41"/>
      <c r="I126" s="41"/>
      <c r="J126" s="41"/>
      <c r="K126" s="41"/>
      <c r="L126" s="42"/>
      <c r="M126" s="42"/>
      <c r="N126" s="42"/>
      <c r="O126" s="43"/>
      <c r="P126" s="43"/>
      <c r="Q126" s="43"/>
      <c r="R126" s="44"/>
      <c r="S126" s="45"/>
      <c r="T126" s="46">
        <f t="shared" si="9"/>
        <v>0</v>
      </c>
      <c r="U126" s="44"/>
      <c r="V126" s="45"/>
      <c r="W126" s="46">
        <f t="shared" si="10"/>
        <v>0</v>
      </c>
      <c r="X126" s="44"/>
      <c r="Y126" s="45"/>
      <c r="Z126" s="46">
        <f t="shared" si="11"/>
        <v>0</v>
      </c>
      <c r="AA126" s="46">
        <f t="shared" si="12"/>
        <v>0</v>
      </c>
      <c r="AB126" s="47"/>
      <c r="AC126" s="46" t="str">
        <f t="shared" si="13"/>
        <v xml:space="preserve">, , </v>
      </c>
      <c r="AD126" s="48" t="str">
        <f>IF(AC126=", , ","",_xlfn.IFNA(MATCH($AC126,'1.9 APM lookups'!$K$9:$K$113,0)&lt;&gt;0,FALSE))</f>
        <v/>
      </c>
    </row>
    <row r="127" spans="1:30">
      <c r="A127" s="125"/>
      <c r="B127" s="40"/>
      <c r="C127" s="126">
        <f t="shared" si="7"/>
        <v>0</v>
      </c>
      <c r="D127" s="126">
        <f t="shared" si="8"/>
        <v>0</v>
      </c>
      <c r="E127" s="40"/>
      <c r="F127" s="41"/>
      <c r="G127" s="41"/>
      <c r="H127" s="41"/>
      <c r="I127" s="41"/>
      <c r="J127" s="41"/>
      <c r="K127" s="41"/>
      <c r="L127" s="42"/>
      <c r="M127" s="42"/>
      <c r="N127" s="42"/>
      <c r="O127" s="43"/>
      <c r="P127" s="43"/>
      <c r="Q127" s="43"/>
      <c r="R127" s="44"/>
      <c r="S127" s="45"/>
      <c r="T127" s="46">
        <f t="shared" si="9"/>
        <v>0</v>
      </c>
      <c r="U127" s="44"/>
      <c r="V127" s="45"/>
      <c r="W127" s="46">
        <f t="shared" si="10"/>
        <v>0</v>
      </c>
      <c r="X127" s="44"/>
      <c r="Y127" s="45"/>
      <c r="Z127" s="46">
        <f t="shared" si="11"/>
        <v>0</v>
      </c>
      <c r="AA127" s="46">
        <f t="shared" si="12"/>
        <v>0</v>
      </c>
      <c r="AB127" s="47"/>
      <c r="AC127" s="46" t="str">
        <f t="shared" si="13"/>
        <v xml:space="preserve">, , </v>
      </c>
      <c r="AD127" s="48" t="str">
        <f>IF(AC127=", , ","",_xlfn.IFNA(MATCH($AC127,'1.9 APM lookups'!$K$9:$K$113,0)&lt;&gt;0,FALSE))</f>
        <v/>
      </c>
    </row>
    <row r="128" spans="1:30">
      <c r="A128" s="125"/>
      <c r="B128" s="40"/>
      <c r="C128" s="126">
        <f t="shared" si="7"/>
        <v>0</v>
      </c>
      <c r="D128" s="126">
        <f t="shared" si="8"/>
        <v>0</v>
      </c>
      <c r="E128" s="40"/>
      <c r="F128" s="41"/>
      <c r="G128" s="41"/>
      <c r="H128" s="41"/>
      <c r="I128" s="41"/>
      <c r="J128" s="41"/>
      <c r="K128" s="41"/>
      <c r="L128" s="42"/>
      <c r="M128" s="42"/>
      <c r="N128" s="42"/>
      <c r="O128" s="43"/>
      <c r="P128" s="43"/>
      <c r="Q128" s="43"/>
      <c r="R128" s="44"/>
      <c r="S128" s="45"/>
      <c r="T128" s="46">
        <f t="shared" si="9"/>
        <v>0</v>
      </c>
      <c r="U128" s="44"/>
      <c r="V128" s="45"/>
      <c r="W128" s="46">
        <f t="shared" si="10"/>
        <v>0</v>
      </c>
      <c r="X128" s="44"/>
      <c r="Y128" s="45"/>
      <c r="Z128" s="46">
        <f t="shared" si="11"/>
        <v>0</v>
      </c>
      <c r="AA128" s="46">
        <f t="shared" si="12"/>
        <v>0</v>
      </c>
      <c r="AB128" s="47"/>
      <c r="AC128" s="46" t="str">
        <f t="shared" si="13"/>
        <v xml:space="preserve">, , </v>
      </c>
      <c r="AD128" s="48" t="str">
        <f>IF(AC128=", , ","",_xlfn.IFNA(MATCH($AC128,'1.9 APM lookups'!$K$9:$K$113,0)&lt;&gt;0,FALSE))</f>
        <v/>
      </c>
    </row>
    <row r="129" spans="1:30">
      <c r="A129" s="125"/>
      <c r="B129" s="40"/>
      <c r="C129" s="126">
        <f t="shared" si="7"/>
        <v>0</v>
      </c>
      <c r="D129" s="126">
        <f t="shared" si="8"/>
        <v>0</v>
      </c>
      <c r="E129" s="40"/>
      <c r="F129" s="41"/>
      <c r="G129" s="41"/>
      <c r="H129" s="41"/>
      <c r="I129" s="41"/>
      <c r="J129" s="41"/>
      <c r="K129" s="41"/>
      <c r="L129" s="42"/>
      <c r="M129" s="42"/>
      <c r="N129" s="42"/>
      <c r="O129" s="43"/>
      <c r="P129" s="43"/>
      <c r="Q129" s="43"/>
      <c r="R129" s="44"/>
      <c r="S129" s="45"/>
      <c r="T129" s="46">
        <f t="shared" si="9"/>
        <v>0</v>
      </c>
      <c r="U129" s="44"/>
      <c r="V129" s="45"/>
      <c r="W129" s="46">
        <f t="shared" si="10"/>
        <v>0</v>
      </c>
      <c r="X129" s="44"/>
      <c r="Y129" s="45"/>
      <c r="Z129" s="46">
        <f t="shared" si="11"/>
        <v>0</v>
      </c>
      <c r="AA129" s="46">
        <f t="shared" si="12"/>
        <v>0</v>
      </c>
      <c r="AB129" s="47"/>
      <c r="AC129" s="46" t="str">
        <f t="shared" si="13"/>
        <v xml:space="preserve">, , </v>
      </c>
      <c r="AD129" s="48" t="str">
        <f>IF(AC129=", , ","",_xlfn.IFNA(MATCH($AC129,'1.9 APM lookups'!$K$9:$K$113,0)&lt;&gt;0,FALSE))</f>
        <v/>
      </c>
    </row>
    <row r="130" spans="1:30">
      <c r="A130" s="125"/>
      <c r="B130" s="40"/>
      <c r="C130" s="126">
        <f t="shared" si="7"/>
        <v>0</v>
      </c>
      <c r="D130" s="126">
        <f t="shared" si="8"/>
        <v>0</v>
      </c>
      <c r="E130" s="40"/>
      <c r="F130" s="41"/>
      <c r="G130" s="41"/>
      <c r="H130" s="41"/>
      <c r="I130" s="41"/>
      <c r="J130" s="41"/>
      <c r="K130" s="41"/>
      <c r="L130" s="42"/>
      <c r="M130" s="42"/>
      <c r="N130" s="42"/>
      <c r="O130" s="43"/>
      <c r="P130" s="43"/>
      <c r="Q130" s="43"/>
      <c r="R130" s="44"/>
      <c r="S130" s="45"/>
      <c r="T130" s="46">
        <f t="shared" si="9"/>
        <v>0</v>
      </c>
      <c r="U130" s="44"/>
      <c r="V130" s="45"/>
      <c r="W130" s="46">
        <f t="shared" si="10"/>
        <v>0</v>
      </c>
      <c r="X130" s="44"/>
      <c r="Y130" s="45"/>
      <c r="Z130" s="46">
        <f t="shared" si="11"/>
        <v>0</v>
      </c>
      <c r="AA130" s="46">
        <f t="shared" si="12"/>
        <v>0</v>
      </c>
      <c r="AB130" s="47"/>
      <c r="AC130" s="46" t="str">
        <f t="shared" si="13"/>
        <v xml:space="preserve">, , </v>
      </c>
      <c r="AD130" s="48" t="str">
        <f>IF(AC130=", , ","",_xlfn.IFNA(MATCH($AC130,'1.9 APM lookups'!$K$9:$K$113,0)&lt;&gt;0,FALSE))</f>
        <v/>
      </c>
    </row>
    <row r="131" spans="1:30">
      <c r="A131" s="125"/>
      <c r="B131" s="40"/>
      <c r="C131" s="126">
        <f t="shared" si="7"/>
        <v>0</v>
      </c>
      <c r="D131" s="126">
        <f t="shared" si="8"/>
        <v>0</v>
      </c>
      <c r="E131" s="40"/>
      <c r="F131" s="41"/>
      <c r="G131" s="41"/>
      <c r="H131" s="41"/>
      <c r="I131" s="41"/>
      <c r="J131" s="41"/>
      <c r="K131" s="41"/>
      <c r="L131" s="42"/>
      <c r="M131" s="42"/>
      <c r="N131" s="42"/>
      <c r="O131" s="43"/>
      <c r="P131" s="43"/>
      <c r="Q131" s="43"/>
      <c r="R131" s="44"/>
      <c r="S131" s="45"/>
      <c r="T131" s="46">
        <f t="shared" si="9"/>
        <v>0</v>
      </c>
      <c r="U131" s="44"/>
      <c r="V131" s="45"/>
      <c r="W131" s="46">
        <f t="shared" si="10"/>
        <v>0</v>
      </c>
      <c r="X131" s="44"/>
      <c r="Y131" s="45"/>
      <c r="Z131" s="46">
        <f t="shared" si="11"/>
        <v>0</v>
      </c>
      <c r="AA131" s="46">
        <f t="shared" si="12"/>
        <v>0</v>
      </c>
      <c r="AB131" s="47"/>
      <c r="AC131" s="46" t="str">
        <f t="shared" si="13"/>
        <v xml:space="preserve">, , </v>
      </c>
      <c r="AD131" s="48" t="str">
        <f>IF(AC131=", , ","",_xlfn.IFNA(MATCH($AC131,'1.9 APM lookups'!$K$9:$K$113,0)&lt;&gt;0,FALSE))</f>
        <v/>
      </c>
    </row>
    <row r="132" spans="1:30">
      <c r="A132" s="125"/>
      <c r="B132" s="40"/>
      <c r="C132" s="126">
        <f t="shared" si="7"/>
        <v>0</v>
      </c>
      <c r="D132" s="126">
        <f t="shared" si="8"/>
        <v>0</v>
      </c>
      <c r="E132" s="40"/>
      <c r="F132" s="41"/>
      <c r="G132" s="41"/>
      <c r="H132" s="41"/>
      <c r="I132" s="41"/>
      <c r="J132" s="41"/>
      <c r="K132" s="41"/>
      <c r="L132" s="42"/>
      <c r="M132" s="42"/>
      <c r="N132" s="42"/>
      <c r="O132" s="43"/>
      <c r="P132" s="43"/>
      <c r="Q132" s="43"/>
      <c r="R132" s="44"/>
      <c r="S132" s="45"/>
      <c r="T132" s="46">
        <f t="shared" si="9"/>
        <v>0</v>
      </c>
      <c r="U132" s="44"/>
      <c r="V132" s="45"/>
      <c r="W132" s="46">
        <f t="shared" si="10"/>
        <v>0</v>
      </c>
      <c r="X132" s="44"/>
      <c r="Y132" s="45"/>
      <c r="Z132" s="46">
        <f t="shared" si="11"/>
        <v>0</v>
      </c>
      <c r="AA132" s="46">
        <f t="shared" si="12"/>
        <v>0</v>
      </c>
      <c r="AB132" s="47"/>
      <c r="AC132" s="46" t="str">
        <f t="shared" si="13"/>
        <v xml:space="preserve">, , </v>
      </c>
      <c r="AD132" s="48" t="str">
        <f>IF(AC132=", , ","",_xlfn.IFNA(MATCH($AC132,'1.9 APM lookups'!$K$9:$K$113,0)&lt;&gt;0,FALSE))</f>
        <v/>
      </c>
    </row>
    <row r="133" spans="1:30">
      <c r="A133" s="125"/>
      <c r="B133" s="40"/>
      <c r="C133" s="126">
        <f t="shared" si="7"/>
        <v>0</v>
      </c>
      <c r="D133" s="126">
        <f t="shared" si="8"/>
        <v>0</v>
      </c>
      <c r="E133" s="40"/>
      <c r="F133" s="41"/>
      <c r="G133" s="41"/>
      <c r="H133" s="41"/>
      <c r="I133" s="41"/>
      <c r="J133" s="41"/>
      <c r="K133" s="41"/>
      <c r="L133" s="42"/>
      <c r="M133" s="42"/>
      <c r="N133" s="42"/>
      <c r="O133" s="43"/>
      <c r="P133" s="43"/>
      <c r="Q133" s="43"/>
      <c r="R133" s="44"/>
      <c r="S133" s="45"/>
      <c r="T133" s="46">
        <f t="shared" si="9"/>
        <v>0</v>
      </c>
      <c r="U133" s="44"/>
      <c r="V133" s="45"/>
      <c r="W133" s="46">
        <f t="shared" si="10"/>
        <v>0</v>
      </c>
      <c r="X133" s="44"/>
      <c r="Y133" s="45"/>
      <c r="Z133" s="46">
        <f t="shared" si="11"/>
        <v>0</v>
      </c>
      <c r="AA133" s="46">
        <f t="shared" si="12"/>
        <v>0</v>
      </c>
      <c r="AB133" s="47"/>
      <c r="AC133" s="46" t="str">
        <f t="shared" si="13"/>
        <v xml:space="preserve">, , </v>
      </c>
      <c r="AD133" s="48" t="str">
        <f>IF(AC133=", , ","",_xlfn.IFNA(MATCH($AC133,'1.9 APM lookups'!$K$9:$K$113,0)&lt;&gt;0,FALSE))</f>
        <v/>
      </c>
    </row>
    <row r="134" spans="1:30">
      <c r="A134" s="125"/>
      <c r="B134" s="40"/>
      <c r="C134" s="126">
        <f t="shared" si="7"/>
        <v>0</v>
      </c>
      <c r="D134" s="126">
        <f t="shared" si="8"/>
        <v>0</v>
      </c>
      <c r="E134" s="40"/>
      <c r="F134" s="41"/>
      <c r="G134" s="41"/>
      <c r="H134" s="41"/>
      <c r="I134" s="41"/>
      <c r="J134" s="41"/>
      <c r="K134" s="41"/>
      <c r="L134" s="42"/>
      <c r="M134" s="42"/>
      <c r="N134" s="42"/>
      <c r="O134" s="43"/>
      <c r="P134" s="43"/>
      <c r="Q134" s="43"/>
      <c r="R134" s="44"/>
      <c r="S134" s="45"/>
      <c r="T134" s="46">
        <f t="shared" si="9"/>
        <v>0</v>
      </c>
      <c r="U134" s="44"/>
      <c r="V134" s="45"/>
      <c r="W134" s="46">
        <f t="shared" si="10"/>
        <v>0</v>
      </c>
      <c r="X134" s="44"/>
      <c r="Y134" s="45"/>
      <c r="Z134" s="46">
        <f t="shared" si="11"/>
        <v>0</v>
      </c>
      <c r="AA134" s="46">
        <f t="shared" si="12"/>
        <v>0</v>
      </c>
      <c r="AB134" s="47"/>
      <c r="AC134" s="46" t="str">
        <f t="shared" si="13"/>
        <v xml:space="preserve">, , </v>
      </c>
      <c r="AD134" s="48" t="str">
        <f>IF(AC134=", , ","",_xlfn.IFNA(MATCH($AC134,'1.9 APM lookups'!$K$9:$K$113,0)&lt;&gt;0,FALSE))</f>
        <v/>
      </c>
    </row>
    <row r="135" spans="1:30">
      <c r="A135" s="125"/>
      <c r="B135" s="40"/>
      <c r="C135" s="126">
        <f t="shared" si="7"/>
        <v>0</v>
      </c>
      <c r="D135" s="126">
        <f t="shared" si="8"/>
        <v>0</v>
      </c>
      <c r="E135" s="40"/>
      <c r="F135" s="41"/>
      <c r="G135" s="41"/>
      <c r="H135" s="41"/>
      <c r="I135" s="41"/>
      <c r="J135" s="41"/>
      <c r="K135" s="41"/>
      <c r="L135" s="42"/>
      <c r="M135" s="42"/>
      <c r="N135" s="42"/>
      <c r="O135" s="43"/>
      <c r="P135" s="43"/>
      <c r="Q135" s="43"/>
      <c r="R135" s="44"/>
      <c r="S135" s="45"/>
      <c r="T135" s="46">
        <f t="shared" si="9"/>
        <v>0</v>
      </c>
      <c r="U135" s="44"/>
      <c r="V135" s="45"/>
      <c r="W135" s="46">
        <f t="shared" si="10"/>
        <v>0</v>
      </c>
      <c r="X135" s="44"/>
      <c r="Y135" s="45"/>
      <c r="Z135" s="46">
        <f t="shared" si="11"/>
        <v>0</v>
      </c>
      <c r="AA135" s="46">
        <f t="shared" si="12"/>
        <v>0</v>
      </c>
      <c r="AB135" s="47"/>
      <c r="AC135" s="46" t="str">
        <f t="shared" si="13"/>
        <v xml:space="preserve">, , </v>
      </c>
      <c r="AD135" s="48" t="str">
        <f>IF(AC135=", , ","",_xlfn.IFNA(MATCH($AC135,'1.9 APM lookups'!$K$9:$K$113,0)&lt;&gt;0,FALSE))</f>
        <v/>
      </c>
    </row>
    <row r="136" spans="1:30">
      <c r="A136" s="125"/>
      <c r="B136" s="40"/>
      <c r="C136" s="126">
        <f t="shared" ref="C136:C199" si="14">AA136</f>
        <v>0</v>
      </c>
      <c r="D136" s="126">
        <f t="shared" ref="D136:D199" si="15">C136*0.2</f>
        <v>0</v>
      </c>
      <c r="E136" s="40"/>
      <c r="F136" s="41"/>
      <c r="G136" s="41"/>
      <c r="H136" s="41"/>
      <c r="I136" s="41"/>
      <c r="J136" s="41"/>
      <c r="K136" s="41"/>
      <c r="L136" s="42"/>
      <c r="M136" s="42"/>
      <c r="N136" s="42"/>
      <c r="O136" s="43"/>
      <c r="P136" s="43"/>
      <c r="Q136" s="43"/>
      <c r="R136" s="44"/>
      <c r="S136" s="45"/>
      <c r="T136" s="46">
        <f t="shared" si="9"/>
        <v>0</v>
      </c>
      <c r="U136" s="44"/>
      <c r="V136" s="45"/>
      <c r="W136" s="46">
        <f t="shared" si="10"/>
        <v>0</v>
      </c>
      <c r="X136" s="44"/>
      <c r="Y136" s="45"/>
      <c r="Z136" s="46">
        <f t="shared" si="11"/>
        <v>0</v>
      </c>
      <c r="AA136" s="46">
        <f t="shared" si="12"/>
        <v>0</v>
      </c>
      <c r="AB136" s="47"/>
      <c r="AC136" s="46" t="str">
        <f t="shared" si="13"/>
        <v xml:space="preserve">, , </v>
      </c>
      <c r="AD136" s="48" t="str">
        <f>IF(AC136=", , ","",_xlfn.IFNA(MATCH($AC136,'1.9 APM lookups'!$K$9:$K$113,0)&lt;&gt;0,FALSE))</f>
        <v/>
      </c>
    </row>
    <row r="137" spans="1:30">
      <c r="A137" s="125"/>
      <c r="B137" s="40"/>
      <c r="C137" s="126">
        <f t="shared" si="14"/>
        <v>0</v>
      </c>
      <c r="D137" s="126">
        <f t="shared" si="15"/>
        <v>0</v>
      </c>
      <c r="E137" s="40"/>
      <c r="F137" s="41"/>
      <c r="G137" s="41"/>
      <c r="H137" s="41"/>
      <c r="I137" s="41"/>
      <c r="J137" s="41"/>
      <c r="K137" s="41"/>
      <c r="L137" s="42"/>
      <c r="M137" s="42"/>
      <c r="N137" s="42"/>
      <c r="O137" s="43"/>
      <c r="P137" s="43"/>
      <c r="Q137" s="43"/>
      <c r="R137" s="44"/>
      <c r="S137" s="45"/>
      <c r="T137" s="46">
        <f t="shared" ref="T137:T200" si="16">R137*S137</f>
        <v>0</v>
      </c>
      <c r="U137" s="44"/>
      <c r="V137" s="45"/>
      <c r="W137" s="46">
        <f t="shared" ref="W137:W200" si="17">U137*V137</f>
        <v>0</v>
      </c>
      <c r="X137" s="44"/>
      <c r="Y137" s="45"/>
      <c r="Z137" s="46">
        <f t="shared" ref="Z137:Z200" si="18">X137*Y137</f>
        <v>0</v>
      </c>
      <c r="AA137" s="46">
        <f t="shared" ref="AA137:AA200" si="19">T137+W137+Z137</f>
        <v>0</v>
      </c>
      <c r="AB137" s="47"/>
      <c r="AC137" s="46" t="str">
        <f t="shared" ref="AC137:AC200" si="20">L137&amp;", "&amp;M137&amp;", "&amp;N137</f>
        <v xml:space="preserve">, , </v>
      </c>
      <c r="AD137" s="48" t="str">
        <f>IF(AC137=", , ","",_xlfn.IFNA(MATCH($AC137,'1.9 APM lookups'!$K$9:$K$113,0)&lt;&gt;0,FALSE))</f>
        <v/>
      </c>
    </row>
    <row r="138" spans="1:30">
      <c r="A138" s="125"/>
      <c r="B138" s="40"/>
      <c r="C138" s="126">
        <f t="shared" si="14"/>
        <v>0</v>
      </c>
      <c r="D138" s="126">
        <f t="shared" si="15"/>
        <v>0</v>
      </c>
      <c r="E138" s="40"/>
      <c r="F138" s="41"/>
      <c r="G138" s="41"/>
      <c r="H138" s="41"/>
      <c r="I138" s="41"/>
      <c r="J138" s="41"/>
      <c r="K138" s="41"/>
      <c r="L138" s="42"/>
      <c r="M138" s="42"/>
      <c r="N138" s="42"/>
      <c r="O138" s="43"/>
      <c r="P138" s="43"/>
      <c r="Q138" s="43"/>
      <c r="R138" s="44"/>
      <c r="S138" s="45"/>
      <c r="T138" s="46">
        <f t="shared" si="16"/>
        <v>0</v>
      </c>
      <c r="U138" s="44"/>
      <c r="V138" s="45"/>
      <c r="W138" s="46">
        <f t="shared" si="17"/>
        <v>0</v>
      </c>
      <c r="X138" s="44"/>
      <c r="Y138" s="45"/>
      <c r="Z138" s="46">
        <f t="shared" si="18"/>
        <v>0</v>
      </c>
      <c r="AA138" s="46">
        <f t="shared" si="19"/>
        <v>0</v>
      </c>
      <c r="AB138" s="47"/>
      <c r="AC138" s="46" t="str">
        <f t="shared" si="20"/>
        <v xml:space="preserve">, , </v>
      </c>
      <c r="AD138" s="48" t="str">
        <f>IF(AC138=", , ","",_xlfn.IFNA(MATCH($AC138,'1.9 APM lookups'!$K$9:$K$113,0)&lt;&gt;0,FALSE))</f>
        <v/>
      </c>
    </row>
    <row r="139" spans="1:30">
      <c r="A139" s="125"/>
      <c r="B139" s="40"/>
      <c r="C139" s="126">
        <f t="shared" si="14"/>
        <v>0</v>
      </c>
      <c r="D139" s="126">
        <f t="shared" si="15"/>
        <v>0</v>
      </c>
      <c r="E139" s="40"/>
      <c r="F139" s="41"/>
      <c r="G139" s="41"/>
      <c r="H139" s="41"/>
      <c r="I139" s="41"/>
      <c r="J139" s="41"/>
      <c r="K139" s="41"/>
      <c r="L139" s="42"/>
      <c r="M139" s="42"/>
      <c r="N139" s="42"/>
      <c r="O139" s="43"/>
      <c r="P139" s="43"/>
      <c r="Q139" s="43"/>
      <c r="R139" s="44"/>
      <c r="S139" s="45"/>
      <c r="T139" s="46">
        <f t="shared" si="16"/>
        <v>0</v>
      </c>
      <c r="U139" s="44"/>
      <c r="V139" s="45"/>
      <c r="W139" s="46">
        <f t="shared" si="17"/>
        <v>0</v>
      </c>
      <c r="X139" s="44"/>
      <c r="Y139" s="45"/>
      <c r="Z139" s="46">
        <f t="shared" si="18"/>
        <v>0</v>
      </c>
      <c r="AA139" s="46">
        <f t="shared" si="19"/>
        <v>0</v>
      </c>
      <c r="AB139" s="47"/>
      <c r="AC139" s="46" t="str">
        <f t="shared" si="20"/>
        <v xml:space="preserve">, , </v>
      </c>
      <c r="AD139" s="48" t="str">
        <f>IF(AC139=", , ","",_xlfn.IFNA(MATCH($AC139,'1.9 APM lookups'!$K$9:$K$113,0)&lt;&gt;0,FALSE))</f>
        <v/>
      </c>
    </row>
    <row r="140" spans="1:30">
      <c r="A140" s="125"/>
      <c r="B140" s="40"/>
      <c r="C140" s="126">
        <f t="shared" si="14"/>
        <v>0</v>
      </c>
      <c r="D140" s="126">
        <f t="shared" si="15"/>
        <v>0</v>
      </c>
      <c r="E140" s="40"/>
      <c r="F140" s="41"/>
      <c r="G140" s="41"/>
      <c r="H140" s="41"/>
      <c r="I140" s="41"/>
      <c r="J140" s="41"/>
      <c r="K140" s="41"/>
      <c r="L140" s="42"/>
      <c r="M140" s="42"/>
      <c r="N140" s="42"/>
      <c r="O140" s="43"/>
      <c r="P140" s="43"/>
      <c r="Q140" s="43"/>
      <c r="R140" s="44"/>
      <c r="S140" s="45"/>
      <c r="T140" s="46">
        <f t="shared" si="16"/>
        <v>0</v>
      </c>
      <c r="U140" s="44"/>
      <c r="V140" s="45"/>
      <c r="W140" s="46">
        <f t="shared" si="17"/>
        <v>0</v>
      </c>
      <c r="X140" s="44"/>
      <c r="Y140" s="45"/>
      <c r="Z140" s="46">
        <f t="shared" si="18"/>
        <v>0</v>
      </c>
      <c r="AA140" s="46">
        <f t="shared" si="19"/>
        <v>0</v>
      </c>
      <c r="AB140" s="47"/>
      <c r="AC140" s="46" t="str">
        <f t="shared" si="20"/>
        <v xml:space="preserve">, , </v>
      </c>
      <c r="AD140" s="48" t="str">
        <f>IF(AC140=", , ","",_xlfn.IFNA(MATCH($AC140,'1.9 APM lookups'!$K$9:$K$113,0)&lt;&gt;0,FALSE))</f>
        <v/>
      </c>
    </row>
    <row r="141" spans="1:30">
      <c r="A141" s="125"/>
      <c r="B141" s="40"/>
      <c r="C141" s="126">
        <f t="shared" si="14"/>
        <v>0</v>
      </c>
      <c r="D141" s="126">
        <f t="shared" si="15"/>
        <v>0</v>
      </c>
      <c r="E141" s="40"/>
      <c r="F141" s="41"/>
      <c r="G141" s="41"/>
      <c r="H141" s="41"/>
      <c r="I141" s="41"/>
      <c r="J141" s="41"/>
      <c r="K141" s="41"/>
      <c r="L141" s="42"/>
      <c r="M141" s="42"/>
      <c r="N141" s="42"/>
      <c r="O141" s="43"/>
      <c r="P141" s="43"/>
      <c r="Q141" s="43"/>
      <c r="R141" s="44"/>
      <c r="S141" s="45"/>
      <c r="T141" s="46">
        <f t="shared" si="16"/>
        <v>0</v>
      </c>
      <c r="U141" s="44"/>
      <c r="V141" s="45"/>
      <c r="W141" s="46">
        <f t="shared" si="17"/>
        <v>0</v>
      </c>
      <c r="X141" s="44"/>
      <c r="Y141" s="45"/>
      <c r="Z141" s="46">
        <f t="shared" si="18"/>
        <v>0</v>
      </c>
      <c r="AA141" s="46">
        <f t="shared" si="19"/>
        <v>0</v>
      </c>
      <c r="AB141" s="47"/>
      <c r="AC141" s="46" t="str">
        <f t="shared" si="20"/>
        <v xml:space="preserve">, , </v>
      </c>
      <c r="AD141" s="48" t="str">
        <f>IF(AC141=", , ","",_xlfn.IFNA(MATCH($AC141,'1.9 APM lookups'!$K$9:$K$113,0)&lt;&gt;0,FALSE))</f>
        <v/>
      </c>
    </row>
    <row r="142" spans="1:30">
      <c r="A142" s="125"/>
      <c r="B142" s="40"/>
      <c r="C142" s="126">
        <f t="shared" si="14"/>
        <v>0</v>
      </c>
      <c r="D142" s="126">
        <f t="shared" si="15"/>
        <v>0</v>
      </c>
      <c r="E142" s="40"/>
      <c r="F142" s="41"/>
      <c r="G142" s="41"/>
      <c r="H142" s="41"/>
      <c r="I142" s="41"/>
      <c r="J142" s="41"/>
      <c r="K142" s="41"/>
      <c r="L142" s="42"/>
      <c r="M142" s="42"/>
      <c r="N142" s="42"/>
      <c r="O142" s="43"/>
      <c r="P142" s="43"/>
      <c r="Q142" s="43"/>
      <c r="R142" s="44"/>
      <c r="S142" s="45"/>
      <c r="T142" s="46">
        <f t="shared" si="16"/>
        <v>0</v>
      </c>
      <c r="U142" s="44"/>
      <c r="V142" s="45"/>
      <c r="W142" s="46">
        <f t="shared" si="17"/>
        <v>0</v>
      </c>
      <c r="X142" s="44"/>
      <c r="Y142" s="45"/>
      <c r="Z142" s="46">
        <f t="shared" si="18"/>
        <v>0</v>
      </c>
      <c r="AA142" s="46">
        <f t="shared" si="19"/>
        <v>0</v>
      </c>
      <c r="AB142" s="47"/>
      <c r="AC142" s="46" t="str">
        <f t="shared" si="20"/>
        <v xml:space="preserve">, , </v>
      </c>
      <c r="AD142" s="48" t="str">
        <f>IF(AC142=", , ","",_xlfn.IFNA(MATCH($AC142,'1.9 APM lookups'!$K$9:$K$113,0)&lt;&gt;0,FALSE))</f>
        <v/>
      </c>
    </row>
    <row r="143" spans="1:30">
      <c r="A143" s="125"/>
      <c r="B143" s="40"/>
      <c r="C143" s="126">
        <f t="shared" si="14"/>
        <v>0</v>
      </c>
      <c r="D143" s="126">
        <f t="shared" si="15"/>
        <v>0</v>
      </c>
      <c r="E143" s="40"/>
      <c r="F143" s="41"/>
      <c r="G143" s="41"/>
      <c r="H143" s="41"/>
      <c r="I143" s="41"/>
      <c r="J143" s="41"/>
      <c r="K143" s="41"/>
      <c r="L143" s="42"/>
      <c r="M143" s="42"/>
      <c r="N143" s="42"/>
      <c r="O143" s="43"/>
      <c r="P143" s="43"/>
      <c r="Q143" s="43"/>
      <c r="R143" s="44"/>
      <c r="S143" s="45"/>
      <c r="T143" s="46">
        <f t="shared" si="16"/>
        <v>0</v>
      </c>
      <c r="U143" s="44"/>
      <c r="V143" s="45"/>
      <c r="W143" s="46">
        <f t="shared" si="17"/>
        <v>0</v>
      </c>
      <c r="X143" s="44"/>
      <c r="Y143" s="45"/>
      <c r="Z143" s="46">
        <f t="shared" si="18"/>
        <v>0</v>
      </c>
      <c r="AA143" s="46">
        <f t="shared" si="19"/>
        <v>0</v>
      </c>
      <c r="AB143" s="47"/>
      <c r="AC143" s="46" t="str">
        <f t="shared" si="20"/>
        <v xml:space="preserve">, , </v>
      </c>
      <c r="AD143" s="48" t="str">
        <f>IF(AC143=", , ","",_xlfn.IFNA(MATCH($AC143,'1.9 APM lookups'!$K$9:$K$113,0)&lt;&gt;0,FALSE))</f>
        <v/>
      </c>
    </row>
    <row r="144" spans="1:30">
      <c r="A144" s="125"/>
      <c r="B144" s="40"/>
      <c r="C144" s="126">
        <f t="shared" si="14"/>
        <v>0</v>
      </c>
      <c r="D144" s="126">
        <f t="shared" si="15"/>
        <v>0</v>
      </c>
      <c r="E144" s="40"/>
      <c r="F144" s="41"/>
      <c r="G144" s="41"/>
      <c r="H144" s="41"/>
      <c r="I144" s="41"/>
      <c r="J144" s="41"/>
      <c r="K144" s="41"/>
      <c r="L144" s="42"/>
      <c r="M144" s="42"/>
      <c r="N144" s="42"/>
      <c r="O144" s="43"/>
      <c r="P144" s="43"/>
      <c r="Q144" s="43"/>
      <c r="R144" s="44"/>
      <c r="S144" s="45"/>
      <c r="T144" s="46">
        <f t="shared" si="16"/>
        <v>0</v>
      </c>
      <c r="U144" s="44"/>
      <c r="V144" s="45"/>
      <c r="W144" s="46">
        <f t="shared" si="17"/>
        <v>0</v>
      </c>
      <c r="X144" s="44"/>
      <c r="Y144" s="45"/>
      <c r="Z144" s="46">
        <f t="shared" si="18"/>
        <v>0</v>
      </c>
      <c r="AA144" s="46">
        <f t="shared" si="19"/>
        <v>0</v>
      </c>
      <c r="AB144" s="47"/>
      <c r="AC144" s="46" t="str">
        <f t="shared" si="20"/>
        <v xml:space="preserve">, , </v>
      </c>
      <c r="AD144" s="48" t="str">
        <f>IF(AC144=", , ","",_xlfn.IFNA(MATCH($AC144,'1.9 APM lookups'!$K$9:$K$113,0)&lt;&gt;0,FALSE))</f>
        <v/>
      </c>
    </row>
    <row r="145" spans="1:30">
      <c r="A145" s="125"/>
      <c r="B145" s="40"/>
      <c r="C145" s="126">
        <f t="shared" si="14"/>
        <v>0</v>
      </c>
      <c r="D145" s="126">
        <f t="shared" si="15"/>
        <v>0</v>
      </c>
      <c r="E145" s="40"/>
      <c r="F145" s="41"/>
      <c r="G145" s="41"/>
      <c r="H145" s="41"/>
      <c r="I145" s="41"/>
      <c r="J145" s="41"/>
      <c r="K145" s="41"/>
      <c r="L145" s="42"/>
      <c r="M145" s="42"/>
      <c r="N145" s="42"/>
      <c r="O145" s="43"/>
      <c r="P145" s="43"/>
      <c r="Q145" s="43"/>
      <c r="R145" s="44"/>
      <c r="S145" s="45"/>
      <c r="T145" s="46">
        <f t="shared" si="16"/>
        <v>0</v>
      </c>
      <c r="U145" s="44"/>
      <c r="V145" s="45"/>
      <c r="W145" s="46">
        <f t="shared" si="17"/>
        <v>0</v>
      </c>
      <c r="X145" s="44"/>
      <c r="Y145" s="45"/>
      <c r="Z145" s="46">
        <f t="shared" si="18"/>
        <v>0</v>
      </c>
      <c r="AA145" s="46">
        <f t="shared" si="19"/>
        <v>0</v>
      </c>
      <c r="AB145" s="47"/>
      <c r="AC145" s="46" t="str">
        <f t="shared" si="20"/>
        <v xml:space="preserve">, , </v>
      </c>
      <c r="AD145" s="48" t="str">
        <f>IF(AC145=", , ","",_xlfn.IFNA(MATCH($AC145,'1.9 APM lookups'!$K$9:$K$113,0)&lt;&gt;0,FALSE))</f>
        <v/>
      </c>
    </row>
    <row r="146" spans="1:30">
      <c r="A146" s="125"/>
      <c r="B146" s="40"/>
      <c r="C146" s="126">
        <f t="shared" si="14"/>
        <v>0</v>
      </c>
      <c r="D146" s="126">
        <f t="shared" si="15"/>
        <v>0</v>
      </c>
      <c r="E146" s="40"/>
      <c r="F146" s="41"/>
      <c r="G146" s="41"/>
      <c r="H146" s="41"/>
      <c r="I146" s="41"/>
      <c r="J146" s="41"/>
      <c r="K146" s="41"/>
      <c r="L146" s="42"/>
      <c r="M146" s="42"/>
      <c r="N146" s="42"/>
      <c r="O146" s="43"/>
      <c r="P146" s="43"/>
      <c r="Q146" s="43"/>
      <c r="R146" s="44"/>
      <c r="S146" s="45"/>
      <c r="T146" s="46">
        <f t="shared" si="16"/>
        <v>0</v>
      </c>
      <c r="U146" s="44"/>
      <c r="V146" s="45"/>
      <c r="W146" s="46">
        <f t="shared" si="17"/>
        <v>0</v>
      </c>
      <c r="X146" s="44"/>
      <c r="Y146" s="45"/>
      <c r="Z146" s="46">
        <f t="shared" si="18"/>
        <v>0</v>
      </c>
      <c r="AA146" s="46">
        <f t="shared" si="19"/>
        <v>0</v>
      </c>
      <c r="AB146" s="47"/>
      <c r="AC146" s="46" t="str">
        <f t="shared" si="20"/>
        <v xml:space="preserve">, , </v>
      </c>
      <c r="AD146" s="48" t="str">
        <f>IF(AC146=", , ","",_xlfn.IFNA(MATCH($AC146,'1.9 APM lookups'!$K$9:$K$113,0)&lt;&gt;0,FALSE))</f>
        <v/>
      </c>
    </row>
    <row r="147" spans="1:30">
      <c r="A147" s="125"/>
      <c r="B147" s="40"/>
      <c r="C147" s="126">
        <f t="shared" si="14"/>
        <v>0</v>
      </c>
      <c r="D147" s="126">
        <f t="shared" si="15"/>
        <v>0</v>
      </c>
      <c r="E147" s="40"/>
      <c r="F147" s="41"/>
      <c r="G147" s="41"/>
      <c r="H147" s="41"/>
      <c r="I147" s="41"/>
      <c r="J147" s="41"/>
      <c r="K147" s="41"/>
      <c r="L147" s="42"/>
      <c r="M147" s="42"/>
      <c r="N147" s="42"/>
      <c r="O147" s="43"/>
      <c r="P147" s="43"/>
      <c r="Q147" s="43"/>
      <c r="R147" s="44"/>
      <c r="S147" s="45"/>
      <c r="T147" s="46">
        <f t="shared" si="16"/>
        <v>0</v>
      </c>
      <c r="U147" s="44"/>
      <c r="V147" s="45"/>
      <c r="W147" s="46">
        <f t="shared" si="17"/>
        <v>0</v>
      </c>
      <c r="X147" s="44"/>
      <c r="Y147" s="45"/>
      <c r="Z147" s="46">
        <f t="shared" si="18"/>
        <v>0</v>
      </c>
      <c r="AA147" s="46">
        <f t="shared" si="19"/>
        <v>0</v>
      </c>
      <c r="AB147" s="47"/>
      <c r="AC147" s="46" t="str">
        <f t="shared" si="20"/>
        <v xml:space="preserve">, , </v>
      </c>
      <c r="AD147" s="48" t="str">
        <f>IF(AC147=", , ","",_xlfn.IFNA(MATCH($AC147,'1.9 APM lookups'!$K$9:$K$113,0)&lt;&gt;0,FALSE))</f>
        <v/>
      </c>
    </row>
    <row r="148" spans="1:30">
      <c r="A148" s="125"/>
      <c r="B148" s="40"/>
      <c r="C148" s="126">
        <f t="shared" si="14"/>
        <v>0</v>
      </c>
      <c r="D148" s="126">
        <f t="shared" si="15"/>
        <v>0</v>
      </c>
      <c r="E148" s="40"/>
      <c r="F148" s="41"/>
      <c r="G148" s="41"/>
      <c r="H148" s="41"/>
      <c r="I148" s="41"/>
      <c r="J148" s="41"/>
      <c r="K148" s="41"/>
      <c r="L148" s="42"/>
      <c r="M148" s="42"/>
      <c r="N148" s="42"/>
      <c r="O148" s="43"/>
      <c r="P148" s="43"/>
      <c r="Q148" s="43"/>
      <c r="R148" s="44"/>
      <c r="S148" s="45"/>
      <c r="T148" s="46">
        <f t="shared" si="16"/>
        <v>0</v>
      </c>
      <c r="U148" s="44"/>
      <c r="V148" s="45"/>
      <c r="W148" s="46">
        <f t="shared" si="17"/>
        <v>0</v>
      </c>
      <c r="X148" s="44"/>
      <c r="Y148" s="45"/>
      <c r="Z148" s="46">
        <f t="shared" si="18"/>
        <v>0</v>
      </c>
      <c r="AA148" s="46">
        <f t="shared" si="19"/>
        <v>0</v>
      </c>
      <c r="AB148" s="47"/>
      <c r="AC148" s="46" t="str">
        <f t="shared" si="20"/>
        <v xml:space="preserve">, , </v>
      </c>
      <c r="AD148" s="48" t="str">
        <f>IF(AC148=", , ","",_xlfn.IFNA(MATCH($AC148,'1.9 APM lookups'!$K$9:$K$113,0)&lt;&gt;0,FALSE))</f>
        <v/>
      </c>
    </row>
    <row r="149" spans="1:30">
      <c r="A149" s="125"/>
      <c r="B149" s="40"/>
      <c r="C149" s="126">
        <f t="shared" si="14"/>
        <v>0</v>
      </c>
      <c r="D149" s="126">
        <f t="shared" si="15"/>
        <v>0</v>
      </c>
      <c r="E149" s="40"/>
      <c r="F149" s="41"/>
      <c r="G149" s="41"/>
      <c r="H149" s="41"/>
      <c r="I149" s="41"/>
      <c r="J149" s="41"/>
      <c r="K149" s="41"/>
      <c r="L149" s="42"/>
      <c r="M149" s="42"/>
      <c r="N149" s="42"/>
      <c r="O149" s="43"/>
      <c r="P149" s="43"/>
      <c r="Q149" s="43"/>
      <c r="R149" s="44"/>
      <c r="S149" s="45"/>
      <c r="T149" s="46">
        <f t="shared" si="16"/>
        <v>0</v>
      </c>
      <c r="U149" s="44"/>
      <c r="V149" s="45"/>
      <c r="W149" s="46">
        <f t="shared" si="17"/>
        <v>0</v>
      </c>
      <c r="X149" s="44"/>
      <c r="Y149" s="45"/>
      <c r="Z149" s="46">
        <f t="shared" si="18"/>
        <v>0</v>
      </c>
      <c r="AA149" s="46">
        <f t="shared" si="19"/>
        <v>0</v>
      </c>
      <c r="AB149" s="47"/>
      <c r="AC149" s="46" t="str">
        <f t="shared" si="20"/>
        <v xml:space="preserve">, , </v>
      </c>
      <c r="AD149" s="48" t="str">
        <f>IF(AC149=", , ","",_xlfn.IFNA(MATCH($AC149,'1.9 APM lookups'!$K$9:$K$113,0)&lt;&gt;0,FALSE))</f>
        <v/>
      </c>
    </row>
    <row r="150" spans="1:30">
      <c r="A150" s="125"/>
      <c r="B150" s="40"/>
      <c r="C150" s="126">
        <f t="shared" si="14"/>
        <v>0</v>
      </c>
      <c r="D150" s="126">
        <f t="shared" si="15"/>
        <v>0</v>
      </c>
      <c r="E150" s="40"/>
      <c r="F150" s="41"/>
      <c r="G150" s="41"/>
      <c r="H150" s="41"/>
      <c r="I150" s="41"/>
      <c r="J150" s="41"/>
      <c r="K150" s="41"/>
      <c r="L150" s="42"/>
      <c r="M150" s="42"/>
      <c r="N150" s="42"/>
      <c r="O150" s="43"/>
      <c r="P150" s="43"/>
      <c r="Q150" s="43"/>
      <c r="R150" s="44"/>
      <c r="S150" s="45"/>
      <c r="T150" s="46">
        <f t="shared" si="16"/>
        <v>0</v>
      </c>
      <c r="U150" s="44"/>
      <c r="V150" s="45"/>
      <c r="W150" s="46">
        <f t="shared" si="17"/>
        <v>0</v>
      </c>
      <c r="X150" s="44"/>
      <c r="Y150" s="45"/>
      <c r="Z150" s="46">
        <f t="shared" si="18"/>
        <v>0</v>
      </c>
      <c r="AA150" s="46">
        <f t="shared" si="19"/>
        <v>0</v>
      </c>
      <c r="AB150" s="47"/>
      <c r="AC150" s="46" t="str">
        <f t="shared" si="20"/>
        <v xml:space="preserve">, , </v>
      </c>
      <c r="AD150" s="48" t="str">
        <f>IF(AC150=", , ","",_xlfn.IFNA(MATCH($AC150,'1.9 APM lookups'!$K$9:$K$113,0)&lt;&gt;0,FALSE))</f>
        <v/>
      </c>
    </row>
    <row r="151" spans="1:30">
      <c r="A151" s="125"/>
      <c r="B151" s="40"/>
      <c r="C151" s="126">
        <f t="shared" si="14"/>
        <v>0</v>
      </c>
      <c r="D151" s="126">
        <f t="shared" si="15"/>
        <v>0</v>
      </c>
      <c r="E151" s="40"/>
      <c r="F151" s="41"/>
      <c r="G151" s="41"/>
      <c r="H151" s="41"/>
      <c r="I151" s="41"/>
      <c r="J151" s="41"/>
      <c r="K151" s="41"/>
      <c r="L151" s="42"/>
      <c r="M151" s="42"/>
      <c r="N151" s="42"/>
      <c r="O151" s="43"/>
      <c r="P151" s="43"/>
      <c r="Q151" s="43"/>
      <c r="R151" s="44"/>
      <c r="S151" s="45"/>
      <c r="T151" s="46">
        <f t="shared" si="16"/>
        <v>0</v>
      </c>
      <c r="U151" s="44"/>
      <c r="V151" s="45"/>
      <c r="W151" s="46">
        <f t="shared" si="17"/>
        <v>0</v>
      </c>
      <c r="X151" s="44"/>
      <c r="Y151" s="45"/>
      <c r="Z151" s="46">
        <f t="shared" si="18"/>
        <v>0</v>
      </c>
      <c r="AA151" s="46">
        <f t="shared" si="19"/>
        <v>0</v>
      </c>
      <c r="AB151" s="47"/>
      <c r="AC151" s="46" t="str">
        <f t="shared" si="20"/>
        <v xml:space="preserve">, , </v>
      </c>
      <c r="AD151" s="48" t="str">
        <f>IF(AC151=", , ","",_xlfn.IFNA(MATCH($AC151,'1.9 APM lookups'!$K$9:$K$113,0)&lt;&gt;0,FALSE))</f>
        <v/>
      </c>
    </row>
    <row r="152" spans="1:30">
      <c r="A152" s="125"/>
      <c r="B152" s="40"/>
      <c r="C152" s="126">
        <f t="shared" si="14"/>
        <v>0</v>
      </c>
      <c r="D152" s="126">
        <f t="shared" si="15"/>
        <v>0</v>
      </c>
      <c r="E152" s="40"/>
      <c r="F152" s="41"/>
      <c r="G152" s="41"/>
      <c r="H152" s="41"/>
      <c r="I152" s="41"/>
      <c r="J152" s="41"/>
      <c r="K152" s="41"/>
      <c r="L152" s="42"/>
      <c r="M152" s="42"/>
      <c r="N152" s="42"/>
      <c r="O152" s="43"/>
      <c r="P152" s="43"/>
      <c r="Q152" s="43"/>
      <c r="R152" s="44"/>
      <c r="S152" s="45"/>
      <c r="T152" s="46">
        <f t="shared" si="16"/>
        <v>0</v>
      </c>
      <c r="U152" s="44"/>
      <c r="V152" s="45"/>
      <c r="W152" s="46">
        <f t="shared" si="17"/>
        <v>0</v>
      </c>
      <c r="X152" s="44"/>
      <c r="Y152" s="45"/>
      <c r="Z152" s="46">
        <f t="shared" si="18"/>
        <v>0</v>
      </c>
      <c r="AA152" s="46">
        <f t="shared" si="19"/>
        <v>0</v>
      </c>
      <c r="AB152" s="47"/>
      <c r="AC152" s="46" t="str">
        <f t="shared" si="20"/>
        <v xml:space="preserve">, , </v>
      </c>
      <c r="AD152" s="48" t="str">
        <f>IF(AC152=", , ","",_xlfn.IFNA(MATCH($AC152,'1.9 APM lookups'!$K$9:$K$113,0)&lt;&gt;0,FALSE))</f>
        <v/>
      </c>
    </row>
    <row r="153" spans="1:30">
      <c r="A153" s="125"/>
      <c r="B153" s="40"/>
      <c r="C153" s="126">
        <f t="shared" si="14"/>
        <v>0</v>
      </c>
      <c r="D153" s="126">
        <f t="shared" si="15"/>
        <v>0</v>
      </c>
      <c r="E153" s="40"/>
      <c r="F153" s="41"/>
      <c r="G153" s="41"/>
      <c r="H153" s="41"/>
      <c r="I153" s="41"/>
      <c r="J153" s="41"/>
      <c r="K153" s="41"/>
      <c r="L153" s="42"/>
      <c r="M153" s="42"/>
      <c r="N153" s="42"/>
      <c r="O153" s="43"/>
      <c r="P153" s="43"/>
      <c r="Q153" s="43"/>
      <c r="R153" s="44"/>
      <c r="S153" s="45"/>
      <c r="T153" s="46">
        <f t="shared" si="16"/>
        <v>0</v>
      </c>
      <c r="U153" s="44"/>
      <c r="V153" s="45"/>
      <c r="W153" s="46">
        <f t="shared" si="17"/>
        <v>0</v>
      </c>
      <c r="X153" s="44"/>
      <c r="Y153" s="45"/>
      <c r="Z153" s="46">
        <f t="shared" si="18"/>
        <v>0</v>
      </c>
      <c r="AA153" s="46">
        <f t="shared" si="19"/>
        <v>0</v>
      </c>
      <c r="AB153" s="47"/>
      <c r="AC153" s="46" t="str">
        <f t="shared" si="20"/>
        <v xml:space="preserve">, , </v>
      </c>
      <c r="AD153" s="48" t="str">
        <f>IF(AC153=", , ","",_xlfn.IFNA(MATCH($AC153,'1.9 APM lookups'!$K$9:$K$113,0)&lt;&gt;0,FALSE))</f>
        <v/>
      </c>
    </row>
    <row r="154" spans="1:30">
      <c r="A154" s="125"/>
      <c r="B154" s="40"/>
      <c r="C154" s="126">
        <f t="shared" si="14"/>
        <v>0</v>
      </c>
      <c r="D154" s="126">
        <f t="shared" si="15"/>
        <v>0</v>
      </c>
      <c r="E154" s="40"/>
      <c r="F154" s="41"/>
      <c r="G154" s="41"/>
      <c r="H154" s="41"/>
      <c r="I154" s="41"/>
      <c r="J154" s="41"/>
      <c r="K154" s="41"/>
      <c r="L154" s="42"/>
      <c r="M154" s="42"/>
      <c r="N154" s="42"/>
      <c r="O154" s="43"/>
      <c r="P154" s="43"/>
      <c r="Q154" s="43"/>
      <c r="R154" s="44"/>
      <c r="S154" s="45"/>
      <c r="T154" s="46">
        <f t="shared" si="16"/>
        <v>0</v>
      </c>
      <c r="U154" s="44"/>
      <c r="V154" s="45"/>
      <c r="W154" s="46">
        <f t="shared" si="17"/>
        <v>0</v>
      </c>
      <c r="X154" s="44"/>
      <c r="Y154" s="45"/>
      <c r="Z154" s="46">
        <f t="shared" si="18"/>
        <v>0</v>
      </c>
      <c r="AA154" s="46">
        <f t="shared" si="19"/>
        <v>0</v>
      </c>
      <c r="AB154" s="47"/>
      <c r="AC154" s="46" t="str">
        <f t="shared" si="20"/>
        <v xml:space="preserve">, , </v>
      </c>
      <c r="AD154" s="48" t="str">
        <f>IF(AC154=", , ","",_xlfn.IFNA(MATCH($AC154,'1.9 APM lookups'!$K$9:$K$113,0)&lt;&gt;0,FALSE))</f>
        <v/>
      </c>
    </row>
    <row r="155" spans="1:30">
      <c r="A155" s="125"/>
      <c r="B155" s="40"/>
      <c r="C155" s="126">
        <f t="shared" si="14"/>
        <v>0</v>
      </c>
      <c r="D155" s="126">
        <f t="shared" si="15"/>
        <v>0</v>
      </c>
      <c r="E155" s="40"/>
      <c r="F155" s="41"/>
      <c r="G155" s="41"/>
      <c r="H155" s="41"/>
      <c r="I155" s="41"/>
      <c r="J155" s="41"/>
      <c r="K155" s="41"/>
      <c r="L155" s="42"/>
      <c r="M155" s="42"/>
      <c r="N155" s="42"/>
      <c r="O155" s="43"/>
      <c r="P155" s="43"/>
      <c r="Q155" s="43"/>
      <c r="R155" s="44"/>
      <c r="S155" s="45"/>
      <c r="T155" s="46">
        <f t="shared" si="16"/>
        <v>0</v>
      </c>
      <c r="U155" s="44"/>
      <c r="V155" s="45"/>
      <c r="W155" s="46">
        <f t="shared" si="17"/>
        <v>0</v>
      </c>
      <c r="X155" s="44"/>
      <c r="Y155" s="45"/>
      <c r="Z155" s="46">
        <f t="shared" si="18"/>
        <v>0</v>
      </c>
      <c r="AA155" s="46">
        <f t="shared" si="19"/>
        <v>0</v>
      </c>
      <c r="AB155" s="47"/>
      <c r="AC155" s="46" t="str">
        <f t="shared" si="20"/>
        <v xml:space="preserve">, , </v>
      </c>
      <c r="AD155" s="48" t="str">
        <f>IF(AC155=", , ","",_xlfn.IFNA(MATCH($AC155,'1.9 APM lookups'!$K$9:$K$113,0)&lt;&gt;0,FALSE))</f>
        <v/>
      </c>
    </row>
    <row r="156" spans="1:30">
      <c r="A156" s="125"/>
      <c r="B156" s="40"/>
      <c r="C156" s="126">
        <f t="shared" si="14"/>
        <v>0</v>
      </c>
      <c r="D156" s="126">
        <f t="shared" si="15"/>
        <v>0</v>
      </c>
      <c r="E156" s="40"/>
      <c r="F156" s="41"/>
      <c r="G156" s="41"/>
      <c r="H156" s="41"/>
      <c r="I156" s="41"/>
      <c r="J156" s="41"/>
      <c r="K156" s="41"/>
      <c r="L156" s="42"/>
      <c r="M156" s="42"/>
      <c r="N156" s="42"/>
      <c r="O156" s="43"/>
      <c r="P156" s="43"/>
      <c r="Q156" s="43"/>
      <c r="R156" s="44"/>
      <c r="S156" s="45"/>
      <c r="T156" s="46">
        <f t="shared" si="16"/>
        <v>0</v>
      </c>
      <c r="U156" s="44"/>
      <c r="V156" s="45"/>
      <c r="W156" s="46">
        <f t="shared" si="17"/>
        <v>0</v>
      </c>
      <c r="X156" s="44"/>
      <c r="Y156" s="45"/>
      <c r="Z156" s="46">
        <f t="shared" si="18"/>
        <v>0</v>
      </c>
      <c r="AA156" s="46">
        <f t="shared" si="19"/>
        <v>0</v>
      </c>
      <c r="AB156" s="47"/>
      <c r="AC156" s="46" t="str">
        <f t="shared" si="20"/>
        <v xml:space="preserve">, , </v>
      </c>
      <c r="AD156" s="48" t="str">
        <f>IF(AC156=", , ","",_xlfn.IFNA(MATCH($AC156,'1.9 APM lookups'!$K$9:$K$113,0)&lt;&gt;0,FALSE))</f>
        <v/>
      </c>
    </row>
    <row r="157" spans="1:30">
      <c r="A157" s="125"/>
      <c r="B157" s="40"/>
      <c r="C157" s="126">
        <f t="shared" si="14"/>
        <v>0</v>
      </c>
      <c r="D157" s="126">
        <f t="shared" si="15"/>
        <v>0</v>
      </c>
      <c r="E157" s="40"/>
      <c r="F157" s="41"/>
      <c r="G157" s="41"/>
      <c r="H157" s="41"/>
      <c r="I157" s="41"/>
      <c r="J157" s="41"/>
      <c r="K157" s="41"/>
      <c r="L157" s="42"/>
      <c r="M157" s="42"/>
      <c r="N157" s="42"/>
      <c r="O157" s="43"/>
      <c r="P157" s="43"/>
      <c r="Q157" s="43"/>
      <c r="R157" s="44"/>
      <c r="S157" s="45"/>
      <c r="T157" s="46">
        <f t="shared" si="16"/>
        <v>0</v>
      </c>
      <c r="U157" s="44"/>
      <c r="V157" s="45"/>
      <c r="W157" s="46">
        <f t="shared" si="17"/>
        <v>0</v>
      </c>
      <c r="X157" s="44"/>
      <c r="Y157" s="45"/>
      <c r="Z157" s="46">
        <f t="shared" si="18"/>
        <v>0</v>
      </c>
      <c r="AA157" s="46">
        <f t="shared" si="19"/>
        <v>0</v>
      </c>
      <c r="AB157" s="47"/>
      <c r="AC157" s="46" t="str">
        <f t="shared" si="20"/>
        <v xml:space="preserve">, , </v>
      </c>
      <c r="AD157" s="48" t="str">
        <f>IF(AC157=", , ","",_xlfn.IFNA(MATCH($AC157,'1.9 APM lookups'!$K$9:$K$113,0)&lt;&gt;0,FALSE))</f>
        <v/>
      </c>
    </row>
    <row r="158" spans="1:30">
      <c r="A158" s="125"/>
      <c r="B158" s="40"/>
      <c r="C158" s="126">
        <f t="shared" si="14"/>
        <v>0</v>
      </c>
      <c r="D158" s="126">
        <f t="shared" si="15"/>
        <v>0</v>
      </c>
      <c r="E158" s="40"/>
      <c r="F158" s="41"/>
      <c r="G158" s="41"/>
      <c r="H158" s="41"/>
      <c r="I158" s="41"/>
      <c r="J158" s="41"/>
      <c r="K158" s="41"/>
      <c r="L158" s="42"/>
      <c r="M158" s="42"/>
      <c r="N158" s="42"/>
      <c r="O158" s="43"/>
      <c r="P158" s="43"/>
      <c r="Q158" s="43"/>
      <c r="R158" s="44"/>
      <c r="S158" s="45"/>
      <c r="T158" s="46">
        <f t="shared" si="16"/>
        <v>0</v>
      </c>
      <c r="U158" s="44"/>
      <c r="V158" s="45"/>
      <c r="W158" s="46">
        <f t="shared" si="17"/>
        <v>0</v>
      </c>
      <c r="X158" s="44"/>
      <c r="Y158" s="45"/>
      <c r="Z158" s="46">
        <f t="shared" si="18"/>
        <v>0</v>
      </c>
      <c r="AA158" s="46">
        <f t="shared" si="19"/>
        <v>0</v>
      </c>
      <c r="AB158" s="47"/>
      <c r="AC158" s="46" t="str">
        <f t="shared" si="20"/>
        <v xml:space="preserve">, , </v>
      </c>
      <c r="AD158" s="48" t="str">
        <f>IF(AC158=", , ","",_xlfn.IFNA(MATCH($AC158,'1.9 APM lookups'!$K$9:$K$113,0)&lt;&gt;0,FALSE))</f>
        <v/>
      </c>
    </row>
    <row r="159" spans="1:30">
      <c r="A159" s="125"/>
      <c r="B159" s="40"/>
      <c r="C159" s="126">
        <f t="shared" si="14"/>
        <v>0</v>
      </c>
      <c r="D159" s="126">
        <f t="shared" si="15"/>
        <v>0</v>
      </c>
      <c r="E159" s="40"/>
      <c r="F159" s="41"/>
      <c r="G159" s="41"/>
      <c r="H159" s="41"/>
      <c r="I159" s="41"/>
      <c r="J159" s="41"/>
      <c r="K159" s="41"/>
      <c r="L159" s="42"/>
      <c r="M159" s="42"/>
      <c r="N159" s="42"/>
      <c r="O159" s="43"/>
      <c r="P159" s="43"/>
      <c r="Q159" s="43"/>
      <c r="R159" s="44"/>
      <c r="S159" s="45"/>
      <c r="T159" s="46">
        <f t="shared" si="16"/>
        <v>0</v>
      </c>
      <c r="U159" s="44"/>
      <c r="V159" s="45"/>
      <c r="W159" s="46">
        <f t="shared" si="17"/>
        <v>0</v>
      </c>
      <c r="X159" s="44"/>
      <c r="Y159" s="45"/>
      <c r="Z159" s="46">
        <f t="shared" si="18"/>
        <v>0</v>
      </c>
      <c r="AA159" s="46">
        <f t="shared" si="19"/>
        <v>0</v>
      </c>
      <c r="AB159" s="47"/>
      <c r="AC159" s="46" t="str">
        <f t="shared" si="20"/>
        <v xml:space="preserve">, , </v>
      </c>
      <c r="AD159" s="48" t="str">
        <f>IF(AC159=", , ","",_xlfn.IFNA(MATCH($AC159,'1.9 APM lookups'!$K$9:$K$113,0)&lt;&gt;0,FALSE))</f>
        <v/>
      </c>
    </row>
    <row r="160" spans="1:30">
      <c r="A160" s="125"/>
      <c r="B160" s="40"/>
      <c r="C160" s="126">
        <f t="shared" si="14"/>
        <v>0</v>
      </c>
      <c r="D160" s="126">
        <f t="shared" si="15"/>
        <v>0</v>
      </c>
      <c r="E160" s="40"/>
      <c r="F160" s="41"/>
      <c r="G160" s="41"/>
      <c r="H160" s="41"/>
      <c r="I160" s="41"/>
      <c r="J160" s="41"/>
      <c r="K160" s="41"/>
      <c r="L160" s="42"/>
      <c r="M160" s="42"/>
      <c r="N160" s="42"/>
      <c r="O160" s="43"/>
      <c r="P160" s="43"/>
      <c r="Q160" s="43"/>
      <c r="R160" s="44"/>
      <c r="S160" s="45"/>
      <c r="T160" s="46">
        <f t="shared" si="16"/>
        <v>0</v>
      </c>
      <c r="U160" s="44"/>
      <c r="V160" s="45"/>
      <c r="W160" s="46">
        <f t="shared" si="17"/>
        <v>0</v>
      </c>
      <c r="X160" s="44"/>
      <c r="Y160" s="45"/>
      <c r="Z160" s="46">
        <f t="shared" si="18"/>
        <v>0</v>
      </c>
      <c r="AA160" s="46">
        <f t="shared" si="19"/>
        <v>0</v>
      </c>
      <c r="AB160" s="47"/>
      <c r="AC160" s="46" t="str">
        <f t="shared" si="20"/>
        <v xml:space="preserve">, , </v>
      </c>
      <c r="AD160" s="48" t="str">
        <f>IF(AC160=", , ","",_xlfn.IFNA(MATCH($AC160,'1.9 APM lookups'!$K$9:$K$113,0)&lt;&gt;0,FALSE))</f>
        <v/>
      </c>
    </row>
    <row r="161" spans="1:30">
      <c r="A161" s="125"/>
      <c r="B161" s="40"/>
      <c r="C161" s="126">
        <f t="shared" si="14"/>
        <v>0</v>
      </c>
      <c r="D161" s="126">
        <f t="shared" si="15"/>
        <v>0</v>
      </c>
      <c r="E161" s="40"/>
      <c r="F161" s="41"/>
      <c r="G161" s="41"/>
      <c r="H161" s="41"/>
      <c r="I161" s="41"/>
      <c r="J161" s="41"/>
      <c r="K161" s="41"/>
      <c r="L161" s="42"/>
      <c r="M161" s="42"/>
      <c r="N161" s="42"/>
      <c r="O161" s="43"/>
      <c r="P161" s="43"/>
      <c r="Q161" s="43"/>
      <c r="R161" s="44"/>
      <c r="S161" s="45"/>
      <c r="T161" s="46">
        <f t="shared" si="16"/>
        <v>0</v>
      </c>
      <c r="U161" s="44"/>
      <c r="V161" s="45"/>
      <c r="W161" s="46">
        <f t="shared" si="17"/>
        <v>0</v>
      </c>
      <c r="X161" s="44"/>
      <c r="Y161" s="45"/>
      <c r="Z161" s="46">
        <f t="shared" si="18"/>
        <v>0</v>
      </c>
      <c r="AA161" s="46">
        <f t="shared" si="19"/>
        <v>0</v>
      </c>
      <c r="AB161" s="47"/>
      <c r="AC161" s="46" t="str">
        <f t="shared" si="20"/>
        <v xml:space="preserve">, , </v>
      </c>
      <c r="AD161" s="48" t="str">
        <f>IF(AC161=", , ","",_xlfn.IFNA(MATCH($AC161,'1.9 APM lookups'!$K$9:$K$113,0)&lt;&gt;0,FALSE))</f>
        <v/>
      </c>
    </row>
    <row r="162" spans="1:30">
      <c r="A162" s="125"/>
      <c r="B162" s="40"/>
      <c r="C162" s="126">
        <f t="shared" si="14"/>
        <v>0</v>
      </c>
      <c r="D162" s="126">
        <f t="shared" si="15"/>
        <v>0</v>
      </c>
      <c r="E162" s="40"/>
      <c r="F162" s="41"/>
      <c r="G162" s="41"/>
      <c r="H162" s="41"/>
      <c r="I162" s="41"/>
      <c r="J162" s="41"/>
      <c r="K162" s="41"/>
      <c r="L162" s="42"/>
      <c r="M162" s="42"/>
      <c r="N162" s="42"/>
      <c r="O162" s="43"/>
      <c r="P162" s="43"/>
      <c r="Q162" s="43"/>
      <c r="R162" s="44"/>
      <c r="S162" s="45"/>
      <c r="T162" s="46">
        <f t="shared" si="16"/>
        <v>0</v>
      </c>
      <c r="U162" s="44"/>
      <c r="V162" s="45"/>
      <c r="W162" s="46">
        <f t="shared" si="17"/>
        <v>0</v>
      </c>
      <c r="X162" s="44"/>
      <c r="Y162" s="45"/>
      <c r="Z162" s="46">
        <f t="shared" si="18"/>
        <v>0</v>
      </c>
      <c r="AA162" s="46">
        <f t="shared" si="19"/>
        <v>0</v>
      </c>
      <c r="AB162" s="47"/>
      <c r="AC162" s="46" t="str">
        <f t="shared" si="20"/>
        <v xml:space="preserve">, , </v>
      </c>
      <c r="AD162" s="48" t="str">
        <f>IF(AC162=", , ","",_xlfn.IFNA(MATCH($AC162,'1.9 APM lookups'!$K$9:$K$113,0)&lt;&gt;0,FALSE))</f>
        <v/>
      </c>
    </row>
    <row r="163" spans="1:30">
      <c r="A163" s="125"/>
      <c r="B163" s="40"/>
      <c r="C163" s="126">
        <f t="shared" si="14"/>
        <v>0</v>
      </c>
      <c r="D163" s="126">
        <f t="shared" si="15"/>
        <v>0</v>
      </c>
      <c r="E163" s="40"/>
      <c r="F163" s="41"/>
      <c r="G163" s="41"/>
      <c r="H163" s="41"/>
      <c r="I163" s="41"/>
      <c r="J163" s="41"/>
      <c r="K163" s="41"/>
      <c r="L163" s="42"/>
      <c r="M163" s="42"/>
      <c r="N163" s="42"/>
      <c r="O163" s="43"/>
      <c r="P163" s="43"/>
      <c r="Q163" s="43"/>
      <c r="R163" s="44"/>
      <c r="S163" s="45"/>
      <c r="T163" s="46">
        <f t="shared" si="16"/>
        <v>0</v>
      </c>
      <c r="U163" s="44"/>
      <c r="V163" s="45"/>
      <c r="W163" s="46">
        <f t="shared" si="17"/>
        <v>0</v>
      </c>
      <c r="X163" s="44"/>
      <c r="Y163" s="45"/>
      <c r="Z163" s="46">
        <f t="shared" si="18"/>
        <v>0</v>
      </c>
      <c r="AA163" s="46">
        <f t="shared" si="19"/>
        <v>0</v>
      </c>
      <c r="AB163" s="47"/>
      <c r="AC163" s="46" t="str">
        <f t="shared" si="20"/>
        <v xml:space="preserve">, , </v>
      </c>
      <c r="AD163" s="48" t="str">
        <f>IF(AC163=", , ","",_xlfn.IFNA(MATCH($AC163,'1.9 APM lookups'!$K$9:$K$113,0)&lt;&gt;0,FALSE))</f>
        <v/>
      </c>
    </row>
    <row r="164" spans="1:30">
      <c r="A164" s="125"/>
      <c r="B164" s="40"/>
      <c r="C164" s="126">
        <f t="shared" si="14"/>
        <v>0</v>
      </c>
      <c r="D164" s="126">
        <f t="shared" si="15"/>
        <v>0</v>
      </c>
      <c r="E164" s="40"/>
      <c r="F164" s="41"/>
      <c r="G164" s="41"/>
      <c r="H164" s="41"/>
      <c r="I164" s="41"/>
      <c r="J164" s="41"/>
      <c r="K164" s="41"/>
      <c r="L164" s="42"/>
      <c r="M164" s="42"/>
      <c r="N164" s="42"/>
      <c r="O164" s="43"/>
      <c r="P164" s="43"/>
      <c r="Q164" s="43"/>
      <c r="R164" s="44"/>
      <c r="S164" s="45"/>
      <c r="T164" s="46">
        <f t="shared" si="16"/>
        <v>0</v>
      </c>
      <c r="U164" s="44"/>
      <c r="V164" s="45"/>
      <c r="W164" s="46">
        <f t="shared" si="17"/>
        <v>0</v>
      </c>
      <c r="X164" s="44"/>
      <c r="Y164" s="45"/>
      <c r="Z164" s="46">
        <f t="shared" si="18"/>
        <v>0</v>
      </c>
      <c r="AA164" s="46">
        <f t="shared" si="19"/>
        <v>0</v>
      </c>
      <c r="AB164" s="47"/>
      <c r="AC164" s="46" t="str">
        <f t="shared" si="20"/>
        <v xml:space="preserve">, , </v>
      </c>
      <c r="AD164" s="48" t="str">
        <f>IF(AC164=", , ","",_xlfn.IFNA(MATCH($AC164,'1.9 APM lookups'!$K$9:$K$113,0)&lt;&gt;0,FALSE))</f>
        <v/>
      </c>
    </row>
    <row r="165" spans="1:30">
      <c r="A165" s="125"/>
      <c r="B165" s="40"/>
      <c r="C165" s="126">
        <f t="shared" si="14"/>
        <v>0</v>
      </c>
      <c r="D165" s="126">
        <f t="shared" si="15"/>
        <v>0</v>
      </c>
      <c r="E165" s="40"/>
      <c r="F165" s="41"/>
      <c r="G165" s="41"/>
      <c r="H165" s="41"/>
      <c r="I165" s="41"/>
      <c r="J165" s="41"/>
      <c r="K165" s="41"/>
      <c r="L165" s="42"/>
      <c r="M165" s="42"/>
      <c r="N165" s="42"/>
      <c r="O165" s="43"/>
      <c r="P165" s="43"/>
      <c r="Q165" s="43"/>
      <c r="R165" s="44"/>
      <c r="S165" s="45"/>
      <c r="T165" s="46">
        <f t="shared" si="16"/>
        <v>0</v>
      </c>
      <c r="U165" s="44"/>
      <c r="V165" s="45"/>
      <c r="W165" s="46">
        <f t="shared" si="17"/>
        <v>0</v>
      </c>
      <c r="X165" s="44"/>
      <c r="Y165" s="45"/>
      <c r="Z165" s="46">
        <f t="shared" si="18"/>
        <v>0</v>
      </c>
      <c r="AA165" s="46">
        <f t="shared" si="19"/>
        <v>0</v>
      </c>
      <c r="AB165" s="47"/>
      <c r="AC165" s="46" t="str">
        <f t="shared" si="20"/>
        <v xml:space="preserve">, , </v>
      </c>
      <c r="AD165" s="48" t="str">
        <f>IF(AC165=", , ","",_xlfn.IFNA(MATCH($AC165,'1.9 APM lookups'!$K$9:$K$113,0)&lt;&gt;0,FALSE))</f>
        <v/>
      </c>
    </row>
    <row r="166" spans="1:30">
      <c r="A166" s="125"/>
      <c r="B166" s="40"/>
      <c r="C166" s="126">
        <f t="shared" si="14"/>
        <v>0</v>
      </c>
      <c r="D166" s="126">
        <f t="shared" si="15"/>
        <v>0</v>
      </c>
      <c r="E166" s="40"/>
      <c r="F166" s="41"/>
      <c r="G166" s="41"/>
      <c r="H166" s="41"/>
      <c r="I166" s="41"/>
      <c r="J166" s="41"/>
      <c r="K166" s="41"/>
      <c r="L166" s="42"/>
      <c r="M166" s="42"/>
      <c r="N166" s="42"/>
      <c r="O166" s="43"/>
      <c r="P166" s="43"/>
      <c r="Q166" s="43"/>
      <c r="R166" s="44"/>
      <c r="S166" s="45"/>
      <c r="T166" s="46">
        <f t="shared" si="16"/>
        <v>0</v>
      </c>
      <c r="U166" s="44"/>
      <c r="V166" s="45"/>
      <c r="W166" s="46">
        <f t="shared" si="17"/>
        <v>0</v>
      </c>
      <c r="X166" s="44"/>
      <c r="Y166" s="45"/>
      <c r="Z166" s="46">
        <f t="shared" si="18"/>
        <v>0</v>
      </c>
      <c r="AA166" s="46">
        <f t="shared" si="19"/>
        <v>0</v>
      </c>
      <c r="AB166" s="47"/>
      <c r="AC166" s="46" t="str">
        <f t="shared" si="20"/>
        <v xml:space="preserve">, , </v>
      </c>
      <c r="AD166" s="48" t="str">
        <f>IF(AC166=", , ","",_xlfn.IFNA(MATCH($AC166,'1.9 APM lookups'!$K$9:$K$113,0)&lt;&gt;0,FALSE))</f>
        <v/>
      </c>
    </row>
    <row r="167" spans="1:30">
      <c r="A167" s="125"/>
      <c r="B167" s="40"/>
      <c r="C167" s="126">
        <f t="shared" si="14"/>
        <v>0</v>
      </c>
      <c r="D167" s="126">
        <f t="shared" si="15"/>
        <v>0</v>
      </c>
      <c r="E167" s="40"/>
      <c r="F167" s="41"/>
      <c r="G167" s="41"/>
      <c r="H167" s="41"/>
      <c r="I167" s="41"/>
      <c r="J167" s="41"/>
      <c r="K167" s="41"/>
      <c r="L167" s="42"/>
      <c r="M167" s="42"/>
      <c r="N167" s="42"/>
      <c r="O167" s="43"/>
      <c r="P167" s="43"/>
      <c r="Q167" s="43"/>
      <c r="R167" s="44"/>
      <c r="S167" s="45"/>
      <c r="T167" s="46">
        <f t="shared" si="16"/>
        <v>0</v>
      </c>
      <c r="U167" s="44"/>
      <c r="V167" s="45"/>
      <c r="W167" s="46">
        <f t="shared" si="17"/>
        <v>0</v>
      </c>
      <c r="X167" s="44"/>
      <c r="Y167" s="45"/>
      <c r="Z167" s="46">
        <f t="shared" si="18"/>
        <v>0</v>
      </c>
      <c r="AA167" s="46">
        <f t="shared" si="19"/>
        <v>0</v>
      </c>
      <c r="AB167" s="47"/>
      <c r="AC167" s="46" t="str">
        <f t="shared" si="20"/>
        <v xml:space="preserve">, , </v>
      </c>
      <c r="AD167" s="48" t="str">
        <f>IF(AC167=", , ","",_xlfn.IFNA(MATCH($AC167,'1.9 APM lookups'!$K$9:$K$113,0)&lt;&gt;0,FALSE))</f>
        <v/>
      </c>
    </row>
    <row r="168" spans="1:30">
      <c r="A168" s="125"/>
      <c r="B168" s="40"/>
      <c r="C168" s="126">
        <f t="shared" si="14"/>
        <v>0</v>
      </c>
      <c r="D168" s="126">
        <f t="shared" si="15"/>
        <v>0</v>
      </c>
      <c r="E168" s="40"/>
      <c r="F168" s="41"/>
      <c r="G168" s="41"/>
      <c r="H168" s="41"/>
      <c r="I168" s="41"/>
      <c r="J168" s="41"/>
      <c r="K168" s="41"/>
      <c r="L168" s="42"/>
      <c r="M168" s="42"/>
      <c r="N168" s="42"/>
      <c r="O168" s="43"/>
      <c r="P168" s="43"/>
      <c r="Q168" s="43"/>
      <c r="R168" s="44"/>
      <c r="S168" s="45"/>
      <c r="T168" s="46">
        <f t="shared" si="16"/>
        <v>0</v>
      </c>
      <c r="U168" s="44"/>
      <c r="V168" s="45"/>
      <c r="W168" s="46">
        <f t="shared" si="17"/>
        <v>0</v>
      </c>
      <c r="X168" s="44"/>
      <c r="Y168" s="45"/>
      <c r="Z168" s="46">
        <f t="shared" si="18"/>
        <v>0</v>
      </c>
      <c r="AA168" s="46">
        <f t="shared" si="19"/>
        <v>0</v>
      </c>
      <c r="AB168" s="47"/>
      <c r="AC168" s="46" t="str">
        <f t="shared" si="20"/>
        <v xml:space="preserve">, , </v>
      </c>
      <c r="AD168" s="48" t="str">
        <f>IF(AC168=", , ","",_xlfn.IFNA(MATCH($AC168,'1.9 APM lookups'!$K$9:$K$113,0)&lt;&gt;0,FALSE))</f>
        <v/>
      </c>
    </row>
    <row r="169" spans="1:30">
      <c r="A169" s="125"/>
      <c r="B169" s="40"/>
      <c r="C169" s="126">
        <f t="shared" si="14"/>
        <v>0</v>
      </c>
      <c r="D169" s="126">
        <f t="shared" si="15"/>
        <v>0</v>
      </c>
      <c r="E169" s="40"/>
      <c r="F169" s="41"/>
      <c r="G169" s="41"/>
      <c r="H169" s="41"/>
      <c r="I169" s="41"/>
      <c r="J169" s="41"/>
      <c r="K169" s="41"/>
      <c r="L169" s="42"/>
      <c r="M169" s="42"/>
      <c r="N169" s="42"/>
      <c r="O169" s="43"/>
      <c r="P169" s="43"/>
      <c r="Q169" s="43"/>
      <c r="R169" s="44"/>
      <c r="S169" s="45"/>
      <c r="T169" s="46">
        <f t="shared" si="16"/>
        <v>0</v>
      </c>
      <c r="U169" s="44"/>
      <c r="V169" s="45"/>
      <c r="W169" s="46">
        <f t="shared" si="17"/>
        <v>0</v>
      </c>
      <c r="X169" s="44"/>
      <c r="Y169" s="45"/>
      <c r="Z169" s="46">
        <f t="shared" si="18"/>
        <v>0</v>
      </c>
      <c r="AA169" s="46">
        <f t="shared" si="19"/>
        <v>0</v>
      </c>
      <c r="AB169" s="47"/>
      <c r="AC169" s="46" t="str">
        <f t="shared" si="20"/>
        <v xml:space="preserve">, , </v>
      </c>
      <c r="AD169" s="48" t="str">
        <f>IF(AC169=", , ","",_xlfn.IFNA(MATCH($AC169,'1.9 APM lookups'!$K$9:$K$113,0)&lt;&gt;0,FALSE))</f>
        <v/>
      </c>
    </row>
    <row r="170" spans="1:30">
      <c r="A170" s="125"/>
      <c r="B170" s="40"/>
      <c r="C170" s="126">
        <f t="shared" si="14"/>
        <v>0</v>
      </c>
      <c r="D170" s="126">
        <f t="shared" si="15"/>
        <v>0</v>
      </c>
      <c r="E170" s="40"/>
      <c r="F170" s="41"/>
      <c r="G170" s="41"/>
      <c r="H170" s="41"/>
      <c r="I170" s="41"/>
      <c r="J170" s="41"/>
      <c r="K170" s="41"/>
      <c r="L170" s="42"/>
      <c r="M170" s="42"/>
      <c r="N170" s="42"/>
      <c r="O170" s="43"/>
      <c r="P170" s="43"/>
      <c r="Q170" s="43"/>
      <c r="R170" s="44"/>
      <c r="S170" s="45"/>
      <c r="T170" s="46">
        <f t="shared" si="16"/>
        <v>0</v>
      </c>
      <c r="U170" s="44"/>
      <c r="V170" s="45"/>
      <c r="W170" s="46">
        <f t="shared" si="17"/>
        <v>0</v>
      </c>
      <c r="X170" s="44"/>
      <c r="Y170" s="45"/>
      <c r="Z170" s="46">
        <f t="shared" si="18"/>
        <v>0</v>
      </c>
      <c r="AA170" s="46">
        <f t="shared" si="19"/>
        <v>0</v>
      </c>
      <c r="AB170" s="47"/>
      <c r="AC170" s="46" t="str">
        <f t="shared" si="20"/>
        <v xml:space="preserve">, , </v>
      </c>
      <c r="AD170" s="48" t="str">
        <f>IF(AC170=", , ","",_xlfn.IFNA(MATCH($AC170,'1.9 APM lookups'!$K$9:$K$113,0)&lt;&gt;0,FALSE))</f>
        <v/>
      </c>
    </row>
    <row r="171" spans="1:30">
      <c r="A171" s="125"/>
      <c r="B171" s="40"/>
      <c r="C171" s="126">
        <f t="shared" si="14"/>
        <v>0</v>
      </c>
      <c r="D171" s="126">
        <f t="shared" si="15"/>
        <v>0</v>
      </c>
      <c r="E171" s="40"/>
      <c r="F171" s="41"/>
      <c r="G171" s="41"/>
      <c r="H171" s="41"/>
      <c r="I171" s="41"/>
      <c r="J171" s="41"/>
      <c r="K171" s="41"/>
      <c r="L171" s="42"/>
      <c r="M171" s="42"/>
      <c r="N171" s="42"/>
      <c r="O171" s="43"/>
      <c r="P171" s="43"/>
      <c r="Q171" s="43"/>
      <c r="R171" s="44"/>
      <c r="S171" s="45"/>
      <c r="T171" s="46">
        <f t="shared" si="16"/>
        <v>0</v>
      </c>
      <c r="U171" s="44"/>
      <c r="V171" s="45"/>
      <c r="W171" s="46">
        <f t="shared" si="17"/>
        <v>0</v>
      </c>
      <c r="X171" s="44"/>
      <c r="Y171" s="45"/>
      <c r="Z171" s="46">
        <f t="shared" si="18"/>
        <v>0</v>
      </c>
      <c r="AA171" s="46">
        <f t="shared" si="19"/>
        <v>0</v>
      </c>
      <c r="AB171" s="47"/>
      <c r="AC171" s="46" t="str">
        <f t="shared" si="20"/>
        <v xml:space="preserve">, , </v>
      </c>
      <c r="AD171" s="48" t="str">
        <f>IF(AC171=", , ","",_xlfn.IFNA(MATCH($AC171,'1.9 APM lookups'!$K$9:$K$113,0)&lt;&gt;0,FALSE))</f>
        <v/>
      </c>
    </row>
    <row r="172" spans="1:30">
      <c r="A172" s="125"/>
      <c r="B172" s="40"/>
      <c r="C172" s="126">
        <f t="shared" si="14"/>
        <v>0</v>
      </c>
      <c r="D172" s="126">
        <f t="shared" si="15"/>
        <v>0</v>
      </c>
      <c r="E172" s="40"/>
      <c r="F172" s="41"/>
      <c r="G172" s="41"/>
      <c r="H172" s="41"/>
      <c r="I172" s="41"/>
      <c r="J172" s="41"/>
      <c r="K172" s="41"/>
      <c r="L172" s="42"/>
      <c r="M172" s="42"/>
      <c r="N172" s="42"/>
      <c r="O172" s="43"/>
      <c r="P172" s="43"/>
      <c r="Q172" s="43"/>
      <c r="R172" s="44"/>
      <c r="S172" s="45"/>
      <c r="T172" s="46">
        <f t="shared" si="16"/>
        <v>0</v>
      </c>
      <c r="U172" s="44"/>
      <c r="V172" s="45"/>
      <c r="W172" s="46">
        <f t="shared" si="17"/>
        <v>0</v>
      </c>
      <c r="X172" s="44"/>
      <c r="Y172" s="45"/>
      <c r="Z172" s="46">
        <f t="shared" si="18"/>
        <v>0</v>
      </c>
      <c r="AA172" s="46">
        <f t="shared" si="19"/>
        <v>0</v>
      </c>
      <c r="AB172" s="47"/>
      <c r="AC172" s="46" t="str">
        <f t="shared" si="20"/>
        <v xml:space="preserve">, , </v>
      </c>
      <c r="AD172" s="48" t="str">
        <f>IF(AC172=", , ","",_xlfn.IFNA(MATCH($AC172,'1.9 APM lookups'!$K$9:$K$113,0)&lt;&gt;0,FALSE))</f>
        <v/>
      </c>
    </row>
    <row r="173" spans="1:30">
      <c r="A173" s="125"/>
      <c r="B173" s="40"/>
      <c r="C173" s="126">
        <f t="shared" si="14"/>
        <v>0</v>
      </c>
      <c r="D173" s="126">
        <f t="shared" si="15"/>
        <v>0</v>
      </c>
      <c r="E173" s="40"/>
      <c r="F173" s="41"/>
      <c r="G173" s="41"/>
      <c r="H173" s="41"/>
      <c r="I173" s="41"/>
      <c r="J173" s="41"/>
      <c r="K173" s="41"/>
      <c r="L173" s="42"/>
      <c r="M173" s="42"/>
      <c r="N173" s="42"/>
      <c r="O173" s="43"/>
      <c r="P173" s="43"/>
      <c r="Q173" s="43"/>
      <c r="R173" s="44"/>
      <c r="S173" s="45"/>
      <c r="T173" s="46">
        <f t="shared" si="16"/>
        <v>0</v>
      </c>
      <c r="U173" s="44"/>
      <c r="V173" s="45"/>
      <c r="W173" s="46">
        <f t="shared" si="17"/>
        <v>0</v>
      </c>
      <c r="X173" s="44"/>
      <c r="Y173" s="45"/>
      <c r="Z173" s="46">
        <f t="shared" si="18"/>
        <v>0</v>
      </c>
      <c r="AA173" s="46">
        <f t="shared" si="19"/>
        <v>0</v>
      </c>
      <c r="AB173" s="47"/>
      <c r="AC173" s="46" t="str">
        <f t="shared" si="20"/>
        <v xml:space="preserve">, , </v>
      </c>
      <c r="AD173" s="48" t="str">
        <f>IF(AC173=", , ","",_xlfn.IFNA(MATCH($AC173,'1.9 APM lookups'!$K$9:$K$113,0)&lt;&gt;0,FALSE))</f>
        <v/>
      </c>
    </row>
    <row r="174" spans="1:30">
      <c r="A174" s="125"/>
      <c r="B174" s="40"/>
      <c r="C174" s="126">
        <f t="shared" si="14"/>
        <v>0</v>
      </c>
      <c r="D174" s="126">
        <f t="shared" si="15"/>
        <v>0</v>
      </c>
      <c r="E174" s="40"/>
      <c r="F174" s="41"/>
      <c r="G174" s="41"/>
      <c r="H174" s="41"/>
      <c r="I174" s="41"/>
      <c r="J174" s="41"/>
      <c r="K174" s="41"/>
      <c r="L174" s="42"/>
      <c r="M174" s="42"/>
      <c r="N174" s="42"/>
      <c r="O174" s="43"/>
      <c r="P174" s="43"/>
      <c r="Q174" s="43"/>
      <c r="R174" s="44"/>
      <c r="S174" s="45"/>
      <c r="T174" s="46">
        <f t="shared" si="16"/>
        <v>0</v>
      </c>
      <c r="U174" s="44"/>
      <c r="V174" s="45"/>
      <c r="W174" s="46">
        <f t="shared" si="17"/>
        <v>0</v>
      </c>
      <c r="X174" s="44"/>
      <c r="Y174" s="45"/>
      <c r="Z174" s="46">
        <f t="shared" si="18"/>
        <v>0</v>
      </c>
      <c r="AA174" s="46">
        <f t="shared" si="19"/>
        <v>0</v>
      </c>
      <c r="AB174" s="47"/>
      <c r="AC174" s="46" t="str">
        <f t="shared" si="20"/>
        <v xml:space="preserve">, , </v>
      </c>
      <c r="AD174" s="48" t="str">
        <f>IF(AC174=", , ","",_xlfn.IFNA(MATCH($AC174,'1.9 APM lookups'!$K$9:$K$113,0)&lt;&gt;0,FALSE))</f>
        <v/>
      </c>
    </row>
    <row r="175" spans="1:30">
      <c r="A175" s="125"/>
      <c r="B175" s="40"/>
      <c r="C175" s="126">
        <f t="shared" si="14"/>
        <v>0</v>
      </c>
      <c r="D175" s="126">
        <f t="shared" si="15"/>
        <v>0</v>
      </c>
      <c r="E175" s="40"/>
      <c r="F175" s="41"/>
      <c r="G175" s="41"/>
      <c r="H175" s="41"/>
      <c r="I175" s="41"/>
      <c r="J175" s="41"/>
      <c r="K175" s="41"/>
      <c r="L175" s="42"/>
      <c r="M175" s="42"/>
      <c r="N175" s="42"/>
      <c r="O175" s="43"/>
      <c r="P175" s="43"/>
      <c r="Q175" s="43"/>
      <c r="R175" s="44"/>
      <c r="S175" s="45"/>
      <c r="T175" s="46">
        <f t="shared" si="16"/>
        <v>0</v>
      </c>
      <c r="U175" s="44"/>
      <c r="V175" s="45"/>
      <c r="W175" s="46">
        <f t="shared" si="17"/>
        <v>0</v>
      </c>
      <c r="X175" s="44"/>
      <c r="Y175" s="45"/>
      <c r="Z175" s="46">
        <f t="shared" si="18"/>
        <v>0</v>
      </c>
      <c r="AA175" s="46">
        <f t="shared" si="19"/>
        <v>0</v>
      </c>
      <c r="AB175" s="47"/>
      <c r="AC175" s="46" t="str">
        <f t="shared" si="20"/>
        <v xml:space="preserve">, , </v>
      </c>
      <c r="AD175" s="48" t="str">
        <f>IF(AC175=", , ","",_xlfn.IFNA(MATCH($AC175,'1.9 APM lookups'!$K$9:$K$113,0)&lt;&gt;0,FALSE))</f>
        <v/>
      </c>
    </row>
    <row r="176" spans="1:30">
      <c r="A176" s="125"/>
      <c r="B176" s="40"/>
      <c r="C176" s="126">
        <f t="shared" si="14"/>
        <v>0</v>
      </c>
      <c r="D176" s="126">
        <f t="shared" si="15"/>
        <v>0</v>
      </c>
      <c r="E176" s="40"/>
      <c r="F176" s="41"/>
      <c r="G176" s="41"/>
      <c r="H176" s="41"/>
      <c r="I176" s="41"/>
      <c r="J176" s="41"/>
      <c r="K176" s="41"/>
      <c r="L176" s="42"/>
      <c r="M176" s="42"/>
      <c r="N176" s="42"/>
      <c r="O176" s="43"/>
      <c r="P176" s="43"/>
      <c r="Q176" s="43"/>
      <c r="R176" s="44"/>
      <c r="S176" s="45"/>
      <c r="T176" s="46">
        <f t="shared" si="16"/>
        <v>0</v>
      </c>
      <c r="U176" s="44"/>
      <c r="V176" s="45"/>
      <c r="W176" s="46">
        <f t="shared" si="17"/>
        <v>0</v>
      </c>
      <c r="X176" s="44"/>
      <c r="Y176" s="45"/>
      <c r="Z176" s="46">
        <f t="shared" si="18"/>
        <v>0</v>
      </c>
      <c r="AA176" s="46">
        <f t="shared" si="19"/>
        <v>0</v>
      </c>
      <c r="AB176" s="47"/>
      <c r="AC176" s="46" t="str">
        <f t="shared" si="20"/>
        <v xml:space="preserve">, , </v>
      </c>
      <c r="AD176" s="48" t="str">
        <f>IF(AC176=", , ","",_xlfn.IFNA(MATCH($AC176,'1.9 APM lookups'!$K$9:$K$113,0)&lt;&gt;0,FALSE))</f>
        <v/>
      </c>
    </row>
    <row r="177" spans="1:30">
      <c r="A177" s="125"/>
      <c r="B177" s="40"/>
      <c r="C177" s="126">
        <f t="shared" si="14"/>
        <v>0</v>
      </c>
      <c r="D177" s="126">
        <f t="shared" si="15"/>
        <v>0</v>
      </c>
      <c r="E177" s="40"/>
      <c r="F177" s="41"/>
      <c r="G177" s="41"/>
      <c r="H177" s="41"/>
      <c r="I177" s="41"/>
      <c r="J177" s="41"/>
      <c r="K177" s="41"/>
      <c r="L177" s="42"/>
      <c r="M177" s="42"/>
      <c r="N177" s="42"/>
      <c r="O177" s="43"/>
      <c r="P177" s="43"/>
      <c r="Q177" s="43"/>
      <c r="R177" s="44"/>
      <c r="S177" s="45"/>
      <c r="T177" s="46">
        <f t="shared" si="16"/>
        <v>0</v>
      </c>
      <c r="U177" s="44"/>
      <c r="V177" s="45"/>
      <c r="W177" s="46">
        <f t="shared" si="17"/>
        <v>0</v>
      </c>
      <c r="X177" s="44"/>
      <c r="Y177" s="45"/>
      <c r="Z177" s="46">
        <f t="shared" si="18"/>
        <v>0</v>
      </c>
      <c r="AA177" s="46">
        <f t="shared" si="19"/>
        <v>0</v>
      </c>
      <c r="AB177" s="47"/>
      <c r="AC177" s="46" t="str">
        <f t="shared" si="20"/>
        <v xml:space="preserve">, , </v>
      </c>
      <c r="AD177" s="48" t="str">
        <f>IF(AC177=", , ","",_xlfn.IFNA(MATCH($AC177,'1.9 APM lookups'!$K$9:$K$113,0)&lt;&gt;0,FALSE))</f>
        <v/>
      </c>
    </row>
    <row r="178" spans="1:30">
      <c r="A178" s="125"/>
      <c r="B178" s="40"/>
      <c r="C178" s="126">
        <f t="shared" si="14"/>
        <v>0</v>
      </c>
      <c r="D178" s="126">
        <f t="shared" si="15"/>
        <v>0</v>
      </c>
      <c r="E178" s="40"/>
      <c r="F178" s="41"/>
      <c r="G178" s="41"/>
      <c r="H178" s="41"/>
      <c r="I178" s="41"/>
      <c r="J178" s="41"/>
      <c r="K178" s="41"/>
      <c r="L178" s="42"/>
      <c r="M178" s="42"/>
      <c r="N178" s="42"/>
      <c r="O178" s="43"/>
      <c r="P178" s="43"/>
      <c r="Q178" s="43"/>
      <c r="R178" s="44"/>
      <c r="S178" s="45"/>
      <c r="T178" s="46">
        <f t="shared" si="16"/>
        <v>0</v>
      </c>
      <c r="U178" s="44"/>
      <c r="V178" s="45"/>
      <c r="W178" s="46">
        <f t="shared" si="17"/>
        <v>0</v>
      </c>
      <c r="X178" s="44"/>
      <c r="Y178" s="45"/>
      <c r="Z178" s="46">
        <f t="shared" si="18"/>
        <v>0</v>
      </c>
      <c r="AA178" s="46">
        <f t="shared" si="19"/>
        <v>0</v>
      </c>
      <c r="AB178" s="47"/>
      <c r="AC178" s="46" t="str">
        <f t="shared" si="20"/>
        <v xml:space="preserve">, , </v>
      </c>
      <c r="AD178" s="48" t="str">
        <f>IF(AC178=", , ","",_xlfn.IFNA(MATCH($AC178,'1.9 APM lookups'!$K$9:$K$113,0)&lt;&gt;0,FALSE))</f>
        <v/>
      </c>
    </row>
    <row r="179" spans="1:30">
      <c r="A179" s="125"/>
      <c r="B179" s="40"/>
      <c r="C179" s="126">
        <f t="shared" si="14"/>
        <v>0</v>
      </c>
      <c r="D179" s="126">
        <f t="shared" si="15"/>
        <v>0</v>
      </c>
      <c r="E179" s="40"/>
      <c r="F179" s="41"/>
      <c r="G179" s="41"/>
      <c r="H179" s="41"/>
      <c r="I179" s="41"/>
      <c r="J179" s="41"/>
      <c r="K179" s="41"/>
      <c r="L179" s="42"/>
      <c r="M179" s="42"/>
      <c r="N179" s="42"/>
      <c r="O179" s="43"/>
      <c r="P179" s="43"/>
      <c r="Q179" s="43"/>
      <c r="R179" s="44"/>
      <c r="S179" s="45"/>
      <c r="T179" s="46">
        <f t="shared" si="16"/>
        <v>0</v>
      </c>
      <c r="U179" s="44"/>
      <c r="V179" s="45"/>
      <c r="W179" s="46">
        <f t="shared" si="17"/>
        <v>0</v>
      </c>
      <c r="X179" s="44"/>
      <c r="Y179" s="45"/>
      <c r="Z179" s="46">
        <f t="shared" si="18"/>
        <v>0</v>
      </c>
      <c r="AA179" s="46">
        <f t="shared" si="19"/>
        <v>0</v>
      </c>
      <c r="AB179" s="47"/>
      <c r="AC179" s="46" t="str">
        <f t="shared" si="20"/>
        <v xml:space="preserve">, , </v>
      </c>
      <c r="AD179" s="48" t="str">
        <f>IF(AC179=", , ","",_xlfn.IFNA(MATCH($AC179,'1.9 APM lookups'!$K$9:$K$113,0)&lt;&gt;0,FALSE))</f>
        <v/>
      </c>
    </row>
    <row r="180" spans="1:30">
      <c r="A180" s="125"/>
      <c r="B180" s="40"/>
      <c r="C180" s="126">
        <f t="shared" si="14"/>
        <v>0</v>
      </c>
      <c r="D180" s="126">
        <f t="shared" si="15"/>
        <v>0</v>
      </c>
      <c r="E180" s="40"/>
      <c r="F180" s="41"/>
      <c r="G180" s="41"/>
      <c r="H180" s="41"/>
      <c r="I180" s="41"/>
      <c r="J180" s="41"/>
      <c r="K180" s="41"/>
      <c r="L180" s="42"/>
      <c r="M180" s="42"/>
      <c r="N180" s="42"/>
      <c r="O180" s="43"/>
      <c r="P180" s="43"/>
      <c r="Q180" s="43"/>
      <c r="R180" s="44"/>
      <c r="S180" s="45"/>
      <c r="T180" s="46">
        <f t="shared" si="16"/>
        <v>0</v>
      </c>
      <c r="U180" s="44"/>
      <c r="V180" s="45"/>
      <c r="W180" s="46">
        <f t="shared" si="17"/>
        <v>0</v>
      </c>
      <c r="X180" s="44"/>
      <c r="Y180" s="45"/>
      <c r="Z180" s="46">
        <f t="shared" si="18"/>
        <v>0</v>
      </c>
      <c r="AA180" s="46">
        <f t="shared" si="19"/>
        <v>0</v>
      </c>
      <c r="AB180" s="47"/>
      <c r="AC180" s="46" t="str">
        <f t="shared" si="20"/>
        <v xml:space="preserve">, , </v>
      </c>
      <c r="AD180" s="48" t="str">
        <f>IF(AC180=", , ","",_xlfn.IFNA(MATCH($AC180,'1.9 APM lookups'!$K$9:$K$113,0)&lt;&gt;0,FALSE))</f>
        <v/>
      </c>
    </row>
    <row r="181" spans="1:30">
      <c r="A181" s="125"/>
      <c r="B181" s="40"/>
      <c r="C181" s="126">
        <f t="shared" si="14"/>
        <v>0</v>
      </c>
      <c r="D181" s="126">
        <f t="shared" si="15"/>
        <v>0</v>
      </c>
      <c r="E181" s="40"/>
      <c r="F181" s="41"/>
      <c r="G181" s="41"/>
      <c r="H181" s="41"/>
      <c r="I181" s="41"/>
      <c r="J181" s="41"/>
      <c r="K181" s="41"/>
      <c r="L181" s="42"/>
      <c r="M181" s="42"/>
      <c r="N181" s="42"/>
      <c r="O181" s="43"/>
      <c r="P181" s="43"/>
      <c r="Q181" s="43"/>
      <c r="R181" s="44"/>
      <c r="S181" s="45"/>
      <c r="T181" s="46">
        <f t="shared" si="16"/>
        <v>0</v>
      </c>
      <c r="U181" s="44"/>
      <c r="V181" s="45"/>
      <c r="W181" s="46">
        <f t="shared" si="17"/>
        <v>0</v>
      </c>
      <c r="X181" s="44"/>
      <c r="Y181" s="45"/>
      <c r="Z181" s="46">
        <f t="shared" si="18"/>
        <v>0</v>
      </c>
      <c r="AA181" s="46">
        <f t="shared" si="19"/>
        <v>0</v>
      </c>
      <c r="AB181" s="47"/>
      <c r="AC181" s="46" t="str">
        <f t="shared" si="20"/>
        <v xml:space="preserve">, , </v>
      </c>
      <c r="AD181" s="48" t="str">
        <f>IF(AC181=", , ","",_xlfn.IFNA(MATCH($AC181,'1.9 APM lookups'!$K$9:$K$113,0)&lt;&gt;0,FALSE))</f>
        <v/>
      </c>
    </row>
    <row r="182" spans="1:30">
      <c r="A182" s="125"/>
      <c r="B182" s="40"/>
      <c r="C182" s="126">
        <f t="shared" si="14"/>
        <v>0</v>
      </c>
      <c r="D182" s="126">
        <f t="shared" si="15"/>
        <v>0</v>
      </c>
      <c r="E182" s="40"/>
      <c r="F182" s="41"/>
      <c r="G182" s="41"/>
      <c r="H182" s="41"/>
      <c r="I182" s="41"/>
      <c r="J182" s="41"/>
      <c r="K182" s="41"/>
      <c r="L182" s="42"/>
      <c r="M182" s="42"/>
      <c r="N182" s="42"/>
      <c r="O182" s="43"/>
      <c r="P182" s="43"/>
      <c r="Q182" s="43"/>
      <c r="R182" s="44"/>
      <c r="S182" s="45"/>
      <c r="T182" s="46">
        <f t="shared" si="16"/>
        <v>0</v>
      </c>
      <c r="U182" s="44"/>
      <c r="V182" s="45"/>
      <c r="W182" s="46">
        <f t="shared" si="17"/>
        <v>0</v>
      </c>
      <c r="X182" s="44"/>
      <c r="Y182" s="45"/>
      <c r="Z182" s="46">
        <f t="shared" si="18"/>
        <v>0</v>
      </c>
      <c r="AA182" s="46">
        <f t="shared" si="19"/>
        <v>0</v>
      </c>
      <c r="AB182" s="47"/>
      <c r="AC182" s="46" t="str">
        <f t="shared" si="20"/>
        <v xml:space="preserve">, , </v>
      </c>
      <c r="AD182" s="48" t="str">
        <f>IF(AC182=", , ","",_xlfn.IFNA(MATCH($AC182,'1.9 APM lookups'!$K$9:$K$113,0)&lt;&gt;0,FALSE))</f>
        <v/>
      </c>
    </row>
    <row r="183" spans="1:30">
      <c r="A183" s="125"/>
      <c r="B183" s="40"/>
      <c r="C183" s="126">
        <f t="shared" si="14"/>
        <v>0</v>
      </c>
      <c r="D183" s="126">
        <f t="shared" si="15"/>
        <v>0</v>
      </c>
      <c r="E183" s="40"/>
      <c r="F183" s="41"/>
      <c r="G183" s="41"/>
      <c r="H183" s="41"/>
      <c r="I183" s="41"/>
      <c r="J183" s="41"/>
      <c r="K183" s="41"/>
      <c r="L183" s="42"/>
      <c r="M183" s="42"/>
      <c r="N183" s="42"/>
      <c r="O183" s="43"/>
      <c r="P183" s="43"/>
      <c r="Q183" s="43"/>
      <c r="R183" s="44"/>
      <c r="S183" s="45"/>
      <c r="T183" s="46">
        <f t="shared" si="16"/>
        <v>0</v>
      </c>
      <c r="U183" s="44"/>
      <c r="V183" s="45"/>
      <c r="W183" s="46">
        <f t="shared" si="17"/>
        <v>0</v>
      </c>
      <c r="X183" s="44"/>
      <c r="Y183" s="45"/>
      <c r="Z183" s="46">
        <f t="shared" si="18"/>
        <v>0</v>
      </c>
      <c r="AA183" s="46">
        <f t="shared" si="19"/>
        <v>0</v>
      </c>
      <c r="AB183" s="47"/>
      <c r="AC183" s="46" t="str">
        <f t="shared" si="20"/>
        <v xml:space="preserve">, , </v>
      </c>
      <c r="AD183" s="48" t="str">
        <f>IF(AC183=", , ","",_xlfn.IFNA(MATCH($AC183,'1.9 APM lookups'!$K$9:$K$113,0)&lt;&gt;0,FALSE))</f>
        <v/>
      </c>
    </row>
    <row r="184" spans="1:30">
      <c r="A184" s="125"/>
      <c r="B184" s="40"/>
      <c r="C184" s="126">
        <f t="shared" si="14"/>
        <v>0</v>
      </c>
      <c r="D184" s="126">
        <f t="shared" si="15"/>
        <v>0</v>
      </c>
      <c r="E184" s="40"/>
      <c r="F184" s="41"/>
      <c r="G184" s="41"/>
      <c r="H184" s="41"/>
      <c r="I184" s="41"/>
      <c r="J184" s="41"/>
      <c r="K184" s="41"/>
      <c r="L184" s="42"/>
      <c r="M184" s="42"/>
      <c r="N184" s="42"/>
      <c r="O184" s="43"/>
      <c r="P184" s="43"/>
      <c r="Q184" s="43"/>
      <c r="R184" s="44"/>
      <c r="S184" s="45"/>
      <c r="T184" s="46">
        <f t="shared" si="16"/>
        <v>0</v>
      </c>
      <c r="U184" s="44"/>
      <c r="V184" s="45"/>
      <c r="W184" s="46">
        <f t="shared" si="17"/>
        <v>0</v>
      </c>
      <c r="X184" s="44"/>
      <c r="Y184" s="45"/>
      <c r="Z184" s="46">
        <f t="shared" si="18"/>
        <v>0</v>
      </c>
      <c r="AA184" s="46">
        <f t="shared" si="19"/>
        <v>0</v>
      </c>
      <c r="AB184" s="47"/>
      <c r="AC184" s="46" t="str">
        <f t="shared" si="20"/>
        <v xml:space="preserve">, , </v>
      </c>
      <c r="AD184" s="48" t="str">
        <f>IF(AC184=", , ","",_xlfn.IFNA(MATCH($AC184,'1.9 APM lookups'!$K$9:$K$113,0)&lt;&gt;0,FALSE))</f>
        <v/>
      </c>
    </row>
    <row r="185" spans="1:30">
      <c r="A185" s="125"/>
      <c r="B185" s="40"/>
      <c r="C185" s="126">
        <f t="shared" si="14"/>
        <v>0</v>
      </c>
      <c r="D185" s="126">
        <f t="shared" si="15"/>
        <v>0</v>
      </c>
      <c r="E185" s="40"/>
      <c r="F185" s="41"/>
      <c r="G185" s="41"/>
      <c r="H185" s="41"/>
      <c r="I185" s="41"/>
      <c r="J185" s="41"/>
      <c r="K185" s="41"/>
      <c r="L185" s="42"/>
      <c r="M185" s="42"/>
      <c r="N185" s="42"/>
      <c r="O185" s="43"/>
      <c r="P185" s="43"/>
      <c r="Q185" s="43"/>
      <c r="R185" s="44"/>
      <c r="S185" s="45"/>
      <c r="T185" s="46">
        <f t="shared" si="16"/>
        <v>0</v>
      </c>
      <c r="U185" s="44"/>
      <c r="V185" s="45"/>
      <c r="W185" s="46">
        <f t="shared" si="17"/>
        <v>0</v>
      </c>
      <c r="X185" s="44"/>
      <c r="Y185" s="45"/>
      <c r="Z185" s="46">
        <f t="shared" si="18"/>
        <v>0</v>
      </c>
      <c r="AA185" s="46">
        <f t="shared" si="19"/>
        <v>0</v>
      </c>
      <c r="AB185" s="47"/>
      <c r="AC185" s="46" t="str">
        <f t="shared" si="20"/>
        <v xml:space="preserve">, , </v>
      </c>
      <c r="AD185" s="48" t="str">
        <f>IF(AC185=", , ","",_xlfn.IFNA(MATCH($AC185,'1.9 APM lookups'!$K$9:$K$113,0)&lt;&gt;0,FALSE))</f>
        <v/>
      </c>
    </row>
    <row r="186" spans="1:30">
      <c r="A186" s="125"/>
      <c r="B186" s="40"/>
      <c r="C186" s="126">
        <f t="shared" si="14"/>
        <v>0</v>
      </c>
      <c r="D186" s="126">
        <f t="shared" si="15"/>
        <v>0</v>
      </c>
      <c r="E186" s="40"/>
      <c r="F186" s="41"/>
      <c r="G186" s="41"/>
      <c r="H186" s="41"/>
      <c r="I186" s="41"/>
      <c r="J186" s="41"/>
      <c r="K186" s="41"/>
      <c r="L186" s="42"/>
      <c r="M186" s="42"/>
      <c r="N186" s="42"/>
      <c r="O186" s="43"/>
      <c r="P186" s="43"/>
      <c r="Q186" s="43"/>
      <c r="R186" s="44"/>
      <c r="S186" s="45"/>
      <c r="T186" s="46">
        <f t="shared" si="16"/>
        <v>0</v>
      </c>
      <c r="U186" s="44"/>
      <c r="V186" s="45"/>
      <c r="W186" s="46">
        <f t="shared" si="17"/>
        <v>0</v>
      </c>
      <c r="X186" s="44"/>
      <c r="Y186" s="45"/>
      <c r="Z186" s="46">
        <f t="shared" si="18"/>
        <v>0</v>
      </c>
      <c r="AA186" s="46">
        <f t="shared" si="19"/>
        <v>0</v>
      </c>
      <c r="AB186" s="47"/>
      <c r="AC186" s="46" t="str">
        <f t="shared" si="20"/>
        <v xml:space="preserve">, , </v>
      </c>
      <c r="AD186" s="48" t="str">
        <f>IF(AC186=", , ","",_xlfn.IFNA(MATCH($AC186,'1.9 APM lookups'!$K$9:$K$113,0)&lt;&gt;0,FALSE))</f>
        <v/>
      </c>
    </row>
    <row r="187" spans="1:30">
      <c r="A187" s="125"/>
      <c r="B187" s="40"/>
      <c r="C187" s="126">
        <f t="shared" si="14"/>
        <v>0</v>
      </c>
      <c r="D187" s="126">
        <f t="shared" si="15"/>
        <v>0</v>
      </c>
      <c r="E187" s="40"/>
      <c r="F187" s="41"/>
      <c r="G187" s="41"/>
      <c r="H187" s="41"/>
      <c r="I187" s="41"/>
      <c r="J187" s="41"/>
      <c r="K187" s="41"/>
      <c r="L187" s="42"/>
      <c r="M187" s="42"/>
      <c r="N187" s="42"/>
      <c r="O187" s="43"/>
      <c r="P187" s="43"/>
      <c r="Q187" s="43"/>
      <c r="R187" s="44"/>
      <c r="S187" s="45"/>
      <c r="T187" s="46">
        <f t="shared" si="16"/>
        <v>0</v>
      </c>
      <c r="U187" s="44"/>
      <c r="V187" s="45"/>
      <c r="W187" s="46">
        <f t="shared" si="17"/>
        <v>0</v>
      </c>
      <c r="X187" s="44"/>
      <c r="Y187" s="45"/>
      <c r="Z187" s="46">
        <f t="shared" si="18"/>
        <v>0</v>
      </c>
      <c r="AA187" s="46">
        <f t="shared" si="19"/>
        <v>0</v>
      </c>
      <c r="AB187" s="47"/>
      <c r="AC187" s="46" t="str">
        <f t="shared" si="20"/>
        <v xml:space="preserve">, , </v>
      </c>
      <c r="AD187" s="48" t="str">
        <f>IF(AC187=", , ","",_xlfn.IFNA(MATCH($AC187,'1.9 APM lookups'!$K$9:$K$113,0)&lt;&gt;0,FALSE))</f>
        <v/>
      </c>
    </row>
    <row r="188" spans="1:30">
      <c r="A188" s="125"/>
      <c r="B188" s="40"/>
      <c r="C188" s="126">
        <f t="shared" si="14"/>
        <v>0</v>
      </c>
      <c r="D188" s="126">
        <f t="shared" si="15"/>
        <v>0</v>
      </c>
      <c r="E188" s="40"/>
      <c r="F188" s="41"/>
      <c r="G188" s="41"/>
      <c r="H188" s="41"/>
      <c r="I188" s="41"/>
      <c r="J188" s="41"/>
      <c r="K188" s="41"/>
      <c r="L188" s="42"/>
      <c r="M188" s="42"/>
      <c r="N188" s="42"/>
      <c r="O188" s="43"/>
      <c r="P188" s="43"/>
      <c r="Q188" s="43"/>
      <c r="R188" s="44"/>
      <c r="S188" s="45"/>
      <c r="T188" s="46">
        <f t="shared" si="16"/>
        <v>0</v>
      </c>
      <c r="U188" s="44"/>
      <c r="V188" s="45"/>
      <c r="W188" s="46">
        <f t="shared" si="17"/>
        <v>0</v>
      </c>
      <c r="X188" s="44"/>
      <c r="Y188" s="45"/>
      <c r="Z188" s="46">
        <f t="shared" si="18"/>
        <v>0</v>
      </c>
      <c r="AA188" s="46">
        <f t="shared" si="19"/>
        <v>0</v>
      </c>
      <c r="AB188" s="47"/>
      <c r="AC188" s="46" t="str">
        <f t="shared" si="20"/>
        <v xml:space="preserve">, , </v>
      </c>
      <c r="AD188" s="48" t="str">
        <f>IF(AC188=", , ","",_xlfn.IFNA(MATCH($AC188,'1.9 APM lookups'!$K$9:$K$113,0)&lt;&gt;0,FALSE))</f>
        <v/>
      </c>
    </row>
    <row r="189" spans="1:30">
      <c r="A189" s="125"/>
      <c r="B189" s="40"/>
      <c r="C189" s="126">
        <f t="shared" si="14"/>
        <v>0</v>
      </c>
      <c r="D189" s="126">
        <f t="shared" si="15"/>
        <v>0</v>
      </c>
      <c r="E189" s="40"/>
      <c r="F189" s="41"/>
      <c r="G189" s="41"/>
      <c r="H189" s="41"/>
      <c r="I189" s="41"/>
      <c r="J189" s="41"/>
      <c r="K189" s="41"/>
      <c r="L189" s="42"/>
      <c r="M189" s="42"/>
      <c r="N189" s="42"/>
      <c r="O189" s="43"/>
      <c r="P189" s="43"/>
      <c r="Q189" s="43"/>
      <c r="R189" s="44"/>
      <c r="S189" s="45"/>
      <c r="T189" s="46">
        <f t="shared" si="16"/>
        <v>0</v>
      </c>
      <c r="U189" s="44"/>
      <c r="V189" s="45"/>
      <c r="W189" s="46">
        <f t="shared" si="17"/>
        <v>0</v>
      </c>
      <c r="X189" s="44"/>
      <c r="Y189" s="45"/>
      <c r="Z189" s="46">
        <f t="shared" si="18"/>
        <v>0</v>
      </c>
      <c r="AA189" s="46">
        <f t="shared" si="19"/>
        <v>0</v>
      </c>
      <c r="AB189" s="47"/>
      <c r="AC189" s="46" t="str">
        <f t="shared" si="20"/>
        <v xml:space="preserve">, , </v>
      </c>
      <c r="AD189" s="48" t="str">
        <f>IF(AC189=", , ","",_xlfn.IFNA(MATCH($AC189,'1.9 APM lookups'!$K$9:$K$113,0)&lt;&gt;0,FALSE))</f>
        <v/>
      </c>
    </row>
    <row r="190" spans="1:30">
      <c r="A190" s="125"/>
      <c r="B190" s="40"/>
      <c r="C190" s="126">
        <f t="shared" si="14"/>
        <v>0</v>
      </c>
      <c r="D190" s="126">
        <f t="shared" si="15"/>
        <v>0</v>
      </c>
      <c r="E190" s="40"/>
      <c r="F190" s="41"/>
      <c r="G190" s="41"/>
      <c r="H190" s="41"/>
      <c r="I190" s="41"/>
      <c r="J190" s="41"/>
      <c r="K190" s="41"/>
      <c r="L190" s="42"/>
      <c r="M190" s="42"/>
      <c r="N190" s="42"/>
      <c r="O190" s="43"/>
      <c r="P190" s="43"/>
      <c r="Q190" s="43"/>
      <c r="R190" s="44"/>
      <c r="S190" s="45"/>
      <c r="T190" s="46">
        <f t="shared" si="16"/>
        <v>0</v>
      </c>
      <c r="U190" s="44"/>
      <c r="V190" s="45"/>
      <c r="W190" s="46">
        <f t="shared" si="17"/>
        <v>0</v>
      </c>
      <c r="X190" s="44"/>
      <c r="Y190" s="45"/>
      <c r="Z190" s="46">
        <f t="shared" si="18"/>
        <v>0</v>
      </c>
      <c r="AA190" s="46">
        <f t="shared" si="19"/>
        <v>0</v>
      </c>
      <c r="AB190" s="47"/>
      <c r="AC190" s="46" t="str">
        <f t="shared" si="20"/>
        <v xml:space="preserve">, , </v>
      </c>
      <c r="AD190" s="48" t="str">
        <f>IF(AC190=", , ","",_xlfn.IFNA(MATCH($AC190,'1.9 APM lookups'!$K$9:$K$113,0)&lt;&gt;0,FALSE))</f>
        <v/>
      </c>
    </row>
    <row r="191" spans="1:30">
      <c r="A191" s="125"/>
      <c r="B191" s="40"/>
      <c r="C191" s="126">
        <f t="shared" si="14"/>
        <v>0</v>
      </c>
      <c r="D191" s="126">
        <f t="shared" si="15"/>
        <v>0</v>
      </c>
      <c r="E191" s="40"/>
      <c r="F191" s="41"/>
      <c r="G191" s="41"/>
      <c r="H191" s="41"/>
      <c r="I191" s="41"/>
      <c r="J191" s="41"/>
      <c r="K191" s="41"/>
      <c r="L191" s="42"/>
      <c r="M191" s="42"/>
      <c r="N191" s="42"/>
      <c r="O191" s="43"/>
      <c r="P191" s="43"/>
      <c r="Q191" s="43"/>
      <c r="R191" s="44"/>
      <c r="S191" s="45"/>
      <c r="T191" s="46">
        <f t="shared" si="16"/>
        <v>0</v>
      </c>
      <c r="U191" s="44"/>
      <c r="V191" s="45"/>
      <c r="W191" s="46">
        <f t="shared" si="17"/>
        <v>0</v>
      </c>
      <c r="X191" s="44"/>
      <c r="Y191" s="45"/>
      <c r="Z191" s="46">
        <f t="shared" si="18"/>
        <v>0</v>
      </c>
      <c r="AA191" s="46">
        <f t="shared" si="19"/>
        <v>0</v>
      </c>
      <c r="AB191" s="47"/>
      <c r="AC191" s="46" t="str">
        <f t="shared" si="20"/>
        <v xml:space="preserve">, , </v>
      </c>
      <c r="AD191" s="48" t="str">
        <f>IF(AC191=", , ","",_xlfn.IFNA(MATCH($AC191,'1.9 APM lookups'!$K$9:$K$113,0)&lt;&gt;0,FALSE))</f>
        <v/>
      </c>
    </row>
    <row r="192" spans="1:30">
      <c r="A192" s="125"/>
      <c r="B192" s="40"/>
      <c r="C192" s="126">
        <f t="shared" si="14"/>
        <v>0</v>
      </c>
      <c r="D192" s="126">
        <f t="shared" si="15"/>
        <v>0</v>
      </c>
      <c r="E192" s="40"/>
      <c r="F192" s="41"/>
      <c r="G192" s="41"/>
      <c r="H192" s="41"/>
      <c r="I192" s="41"/>
      <c r="J192" s="41"/>
      <c r="K192" s="41"/>
      <c r="L192" s="42"/>
      <c r="M192" s="42"/>
      <c r="N192" s="42"/>
      <c r="O192" s="43"/>
      <c r="P192" s="43"/>
      <c r="Q192" s="43"/>
      <c r="R192" s="44"/>
      <c r="S192" s="45"/>
      <c r="T192" s="46">
        <f t="shared" si="16"/>
        <v>0</v>
      </c>
      <c r="U192" s="44"/>
      <c r="V192" s="45"/>
      <c r="W192" s="46">
        <f t="shared" si="17"/>
        <v>0</v>
      </c>
      <c r="X192" s="44"/>
      <c r="Y192" s="45"/>
      <c r="Z192" s="46">
        <f t="shared" si="18"/>
        <v>0</v>
      </c>
      <c r="AA192" s="46">
        <f t="shared" si="19"/>
        <v>0</v>
      </c>
      <c r="AB192" s="47"/>
      <c r="AC192" s="46" t="str">
        <f t="shared" si="20"/>
        <v xml:space="preserve">, , </v>
      </c>
      <c r="AD192" s="48" t="str">
        <f>IF(AC192=", , ","",_xlfn.IFNA(MATCH($AC192,'1.9 APM lookups'!$K$9:$K$113,0)&lt;&gt;0,FALSE))</f>
        <v/>
      </c>
    </row>
    <row r="193" spans="1:30">
      <c r="A193" s="125"/>
      <c r="B193" s="40"/>
      <c r="C193" s="126">
        <f t="shared" si="14"/>
        <v>0</v>
      </c>
      <c r="D193" s="126">
        <f t="shared" si="15"/>
        <v>0</v>
      </c>
      <c r="E193" s="40"/>
      <c r="F193" s="41"/>
      <c r="G193" s="41"/>
      <c r="H193" s="41"/>
      <c r="I193" s="41"/>
      <c r="J193" s="41"/>
      <c r="K193" s="41"/>
      <c r="L193" s="42"/>
      <c r="M193" s="42"/>
      <c r="N193" s="42"/>
      <c r="O193" s="43"/>
      <c r="P193" s="43"/>
      <c r="Q193" s="43"/>
      <c r="R193" s="44"/>
      <c r="S193" s="45"/>
      <c r="T193" s="46">
        <f t="shared" si="16"/>
        <v>0</v>
      </c>
      <c r="U193" s="44"/>
      <c r="V193" s="45"/>
      <c r="W193" s="46">
        <f t="shared" si="17"/>
        <v>0</v>
      </c>
      <c r="X193" s="44"/>
      <c r="Y193" s="45"/>
      <c r="Z193" s="46">
        <f t="shared" si="18"/>
        <v>0</v>
      </c>
      <c r="AA193" s="46">
        <f t="shared" si="19"/>
        <v>0</v>
      </c>
      <c r="AB193" s="47"/>
      <c r="AC193" s="46" t="str">
        <f t="shared" si="20"/>
        <v xml:space="preserve">, , </v>
      </c>
      <c r="AD193" s="48" t="str">
        <f>IF(AC193=", , ","",_xlfn.IFNA(MATCH($AC193,'1.9 APM lookups'!$K$9:$K$113,0)&lt;&gt;0,FALSE))</f>
        <v/>
      </c>
    </row>
    <row r="194" spans="1:30">
      <c r="A194" s="125"/>
      <c r="B194" s="40"/>
      <c r="C194" s="126">
        <f t="shared" si="14"/>
        <v>0</v>
      </c>
      <c r="D194" s="126">
        <f t="shared" si="15"/>
        <v>0</v>
      </c>
      <c r="E194" s="40"/>
      <c r="F194" s="41"/>
      <c r="G194" s="41"/>
      <c r="H194" s="41"/>
      <c r="I194" s="41"/>
      <c r="J194" s="41"/>
      <c r="K194" s="41"/>
      <c r="L194" s="42"/>
      <c r="M194" s="42"/>
      <c r="N194" s="42"/>
      <c r="O194" s="43"/>
      <c r="P194" s="43"/>
      <c r="Q194" s="43"/>
      <c r="R194" s="44"/>
      <c r="S194" s="45"/>
      <c r="T194" s="46">
        <f t="shared" si="16"/>
        <v>0</v>
      </c>
      <c r="U194" s="44"/>
      <c r="V194" s="45"/>
      <c r="W194" s="46">
        <f t="shared" si="17"/>
        <v>0</v>
      </c>
      <c r="X194" s="44"/>
      <c r="Y194" s="45"/>
      <c r="Z194" s="46">
        <f t="shared" si="18"/>
        <v>0</v>
      </c>
      <c r="AA194" s="46">
        <f t="shared" si="19"/>
        <v>0</v>
      </c>
      <c r="AB194" s="47"/>
      <c r="AC194" s="46" t="str">
        <f t="shared" si="20"/>
        <v xml:space="preserve">, , </v>
      </c>
      <c r="AD194" s="48" t="str">
        <f>IF(AC194=", , ","",_xlfn.IFNA(MATCH($AC194,'1.9 APM lookups'!$K$9:$K$113,0)&lt;&gt;0,FALSE))</f>
        <v/>
      </c>
    </row>
    <row r="195" spans="1:30">
      <c r="A195" s="125"/>
      <c r="B195" s="40"/>
      <c r="C195" s="126">
        <f t="shared" si="14"/>
        <v>0</v>
      </c>
      <c r="D195" s="126">
        <f t="shared" si="15"/>
        <v>0</v>
      </c>
      <c r="E195" s="40"/>
      <c r="F195" s="41"/>
      <c r="G195" s="41"/>
      <c r="H195" s="41"/>
      <c r="I195" s="41"/>
      <c r="J195" s="41"/>
      <c r="K195" s="41"/>
      <c r="L195" s="42"/>
      <c r="M195" s="42"/>
      <c r="N195" s="42"/>
      <c r="O195" s="43"/>
      <c r="P195" s="43"/>
      <c r="Q195" s="43"/>
      <c r="R195" s="44"/>
      <c r="S195" s="45"/>
      <c r="T195" s="46">
        <f t="shared" si="16"/>
        <v>0</v>
      </c>
      <c r="U195" s="44"/>
      <c r="V195" s="45"/>
      <c r="W195" s="46">
        <f t="shared" si="17"/>
        <v>0</v>
      </c>
      <c r="X195" s="44"/>
      <c r="Y195" s="45"/>
      <c r="Z195" s="46">
        <f t="shared" si="18"/>
        <v>0</v>
      </c>
      <c r="AA195" s="46">
        <f t="shared" si="19"/>
        <v>0</v>
      </c>
      <c r="AB195" s="47"/>
      <c r="AC195" s="46" t="str">
        <f t="shared" si="20"/>
        <v xml:space="preserve">, , </v>
      </c>
      <c r="AD195" s="48" t="str">
        <f>IF(AC195=", , ","",_xlfn.IFNA(MATCH($AC195,'1.9 APM lookups'!$K$9:$K$113,0)&lt;&gt;0,FALSE))</f>
        <v/>
      </c>
    </row>
    <row r="196" spans="1:30">
      <c r="A196" s="125"/>
      <c r="B196" s="40"/>
      <c r="C196" s="126">
        <f t="shared" si="14"/>
        <v>0</v>
      </c>
      <c r="D196" s="126">
        <f t="shared" si="15"/>
        <v>0</v>
      </c>
      <c r="E196" s="40"/>
      <c r="F196" s="41"/>
      <c r="G196" s="41"/>
      <c r="H196" s="41"/>
      <c r="I196" s="41"/>
      <c r="J196" s="41"/>
      <c r="K196" s="41"/>
      <c r="L196" s="42"/>
      <c r="M196" s="42"/>
      <c r="N196" s="42"/>
      <c r="O196" s="43"/>
      <c r="P196" s="43"/>
      <c r="Q196" s="43"/>
      <c r="R196" s="44"/>
      <c r="S196" s="45"/>
      <c r="T196" s="46">
        <f t="shared" si="16"/>
        <v>0</v>
      </c>
      <c r="U196" s="44"/>
      <c r="V196" s="45"/>
      <c r="W196" s="46">
        <f t="shared" si="17"/>
        <v>0</v>
      </c>
      <c r="X196" s="44"/>
      <c r="Y196" s="45"/>
      <c r="Z196" s="46">
        <f t="shared" si="18"/>
        <v>0</v>
      </c>
      <c r="AA196" s="46">
        <f t="shared" si="19"/>
        <v>0</v>
      </c>
      <c r="AB196" s="47"/>
      <c r="AC196" s="46" t="str">
        <f t="shared" si="20"/>
        <v xml:space="preserve">, , </v>
      </c>
      <c r="AD196" s="48" t="str">
        <f>IF(AC196=", , ","",_xlfn.IFNA(MATCH($AC196,'1.9 APM lookups'!$K$9:$K$113,0)&lt;&gt;0,FALSE))</f>
        <v/>
      </c>
    </row>
    <row r="197" spans="1:30">
      <c r="A197" s="125"/>
      <c r="B197" s="40"/>
      <c r="C197" s="126">
        <f t="shared" si="14"/>
        <v>0</v>
      </c>
      <c r="D197" s="126">
        <f t="shared" si="15"/>
        <v>0</v>
      </c>
      <c r="E197" s="40"/>
      <c r="F197" s="41"/>
      <c r="G197" s="41"/>
      <c r="H197" s="41"/>
      <c r="I197" s="41"/>
      <c r="J197" s="41"/>
      <c r="K197" s="41"/>
      <c r="L197" s="42"/>
      <c r="M197" s="42"/>
      <c r="N197" s="42"/>
      <c r="O197" s="43"/>
      <c r="P197" s="43"/>
      <c r="Q197" s="43"/>
      <c r="R197" s="44"/>
      <c r="S197" s="45"/>
      <c r="T197" s="46">
        <f t="shared" si="16"/>
        <v>0</v>
      </c>
      <c r="U197" s="44"/>
      <c r="V197" s="45"/>
      <c r="W197" s="46">
        <f t="shared" si="17"/>
        <v>0</v>
      </c>
      <c r="X197" s="44"/>
      <c r="Y197" s="45"/>
      <c r="Z197" s="46">
        <f t="shared" si="18"/>
        <v>0</v>
      </c>
      <c r="AA197" s="46">
        <f t="shared" si="19"/>
        <v>0</v>
      </c>
      <c r="AB197" s="47"/>
      <c r="AC197" s="46" t="str">
        <f t="shared" si="20"/>
        <v xml:space="preserve">, , </v>
      </c>
      <c r="AD197" s="48" t="str">
        <f>IF(AC197=", , ","",_xlfn.IFNA(MATCH($AC197,'1.9 APM lookups'!$K$9:$K$113,0)&lt;&gt;0,FALSE))</f>
        <v/>
      </c>
    </row>
    <row r="198" spans="1:30">
      <c r="A198" s="125"/>
      <c r="B198" s="40"/>
      <c r="C198" s="126">
        <f t="shared" si="14"/>
        <v>0</v>
      </c>
      <c r="D198" s="126">
        <f t="shared" si="15"/>
        <v>0</v>
      </c>
      <c r="E198" s="40"/>
      <c r="F198" s="41"/>
      <c r="G198" s="41"/>
      <c r="H198" s="41"/>
      <c r="I198" s="41"/>
      <c r="J198" s="41"/>
      <c r="K198" s="41"/>
      <c r="L198" s="42"/>
      <c r="M198" s="42"/>
      <c r="N198" s="42"/>
      <c r="O198" s="43"/>
      <c r="P198" s="43"/>
      <c r="Q198" s="43"/>
      <c r="R198" s="44"/>
      <c r="S198" s="45"/>
      <c r="T198" s="46">
        <f t="shared" si="16"/>
        <v>0</v>
      </c>
      <c r="U198" s="44"/>
      <c r="V198" s="45"/>
      <c r="W198" s="46">
        <f t="shared" si="17"/>
        <v>0</v>
      </c>
      <c r="X198" s="44"/>
      <c r="Y198" s="45"/>
      <c r="Z198" s="46">
        <f t="shared" si="18"/>
        <v>0</v>
      </c>
      <c r="AA198" s="46">
        <f t="shared" si="19"/>
        <v>0</v>
      </c>
      <c r="AB198" s="47"/>
      <c r="AC198" s="46" t="str">
        <f t="shared" si="20"/>
        <v xml:space="preserve">, , </v>
      </c>
      <c r="AD198" s="48" t="str">
        <f>IF(AC198=", , ","",_xlfn.IFNA(MATCH($AC198,'1.9 APM lookups'!$K$9:$K$113,0)&lt;&gt;0,FALSE))</f>
        <v/>
      </c>
    </row>
    <row r="199" spans="1:30">
      <c r="A199" s="125"/>
      <c r="B199" s="40"/>
      <c r="C199" s="126">
        <f t="shared" si="14"/>
        <v>0</v>
      </c>
      <c r="D199" s="126">
        <f t="shared" si="15"/>
        <v>0</v>
      </c>
      <c r="E199" s="40"/>
      <c r="F199" s="41"/>
      <c r="G199" s="41"/>
      <c r="H199" s="41"/>
      <c r="I199" s="41"/>
      <c r="J199" s="41"/>
      <c r="K199" s="41"/>
      <c r="L199" s="42"/>
      <c r="M199" s="42"/>
      <c r="N199" s="42"/>
      <c r="O199" s="43"/>
      <c r="P199" s="43"/>
      <c r="Q199" s="43"/>
      <c r="R199" s="44"/>
      <c r="S199" s="45"/>
      <c r="T199" s="46">
        <f t="shared" si="16"/>
        <v>0</v>
      </c>
      <c r="U199" s="44"/>
      <c r="V199" s="45"/>
      <c r="W199" s="46">
        <f t="shared" si="17"/>
        <v>0</v>
      </c>
      <c r="X199" s="44"/>
      <c r="Y199" s="45"/>
      <c r="Z199" s="46">
        <f t="shared" si="18"/>
        <v>0</v>
      </c>
      <c r="AA199" s="46">
        <f t="shared" si="19"/>
        <v>0</v>
      </c>
      <c r="AB199" s="47"/>
      <c r="AC199" s="46" t="str">
        <f t="shared" si="20"/>
        <v xml:space="preserve">, , </v>
      </c>
      <c r="AD199" s="48" t="str">
        <f>IF(AC199=", , ","",_xlfn.IFNA(MATCH($AC199,'1.9 APM lookups'!$K$9:$K$113,0)&lt;&gt;0,FALSE))</f>
        <v/>
      </c>
    </row>
    <row r="200" spans="1:30">
      <c r="A200" s="125"/>
      <c r="B200" s="40"/>
      <c r="C200" s="126">
        <f t="shared" ref="C200:C263" si="21">AA200</f>
        <v>0</v>
      </c>
      <c r="D200" s="126">
        <f t="shared" ref="D200:D263" si="22">C200*0.2</f>
        <v>0</v>
      </c>
      <c r="E200" s="40"/>
      <c r="F200" s="41"/>
      <c r="G200" s="41"/>
      <c r="H200" s="41"/>
      <c r="I200" s="41"/>
      <c r="J200" s="41"/>
      <c r="K200" s="41"/>
      <c r="L200" s="42"/>
      <c r="M200" s="42"/>
      <c r="N200" s="42"/>
      <c r="O200" s="43"/>
      <c r="P200" s="43"/>
      <c r="Q200" s="43"/>
      <c r="R200" s="44"/>
      <c r="S200" s="45"/>
      <c r="T200" s="46">
        <f t="shared" si="16"/>
        <v>0</v>
      </c>
      <c r="U200" s="44"/>
      <c r="V200" s="45"/>
      <c r="W200" s="46">
        <f t="shared" si="17"/>
        <v>0</v>
      </c>
      <c r="X200" s="44"/>
      <c r="Y200" s="45"/>
      <c r="Z200" s="46">
        <f t="shared" si="18"/>
        <v>0</v>
      </c>
      <c r="AA200" s="46">
        <f t="shared" si="19"/>
        <v>0</v>
      </c>
      <c r="AB200" s="47"/>
      <c r="AC200" s="46" t="str">
        <f t="shared" si="20"/>
        <v xml:space="preserve">, , </v>
      </c>
      <c r="AD200" s="48" t="str">
        <f>IF(AC200=", , ","",_xlfn.IFNA(MATCH($AC200,'1.9 APM lookups'!$K$9:$K$113,0)&lt;&gt;0,FALSE))</f>
        <v/>
      </c>
    </row>
    <row r="201" spans="1:30">
      <c r="A201" s="125"/>
      <c r="B201" s="40"/>
      <c r="C201" s="126">
        <f t="shared" si="21"/>
        <v>0</v>
      </c>
      <c r="D201" s="126">
        <f t="shared" si="22"/>
        <v>0</v>
      </c>
      <c r="E201" s="40"/>
      <c r="F201" s="41"/>
      <c r="G201" s="41"/>
      <c r="H201" s="41"/>
      <c r="I201" s="41"/>
      <c r="J201" s="41"/>
      <c r="K201" s="41"/>
      <c r="L201" s="42"/>
      <c r="M201" s="42"/>
      <c r="N201" s="42"/>
      <c r="O201" s="43"/>
      <c r="P201" s="43"/>
      <c r="Q201" s="43"/>
      <c r="R201" s="44"/>
      <c r="S201" s="45"/>
      <c r="T201" s="46">
        <f t="shared" ref="T201:T264" si="23">R201*S201</f>
        <v>0</v>
      </c>
      <c r="U201" s="44"/>
      <c r="V201" s="45"/>
      <c r="W201" s="46">
        <f t="shared" ref="W201:W264" si="24">U201*V201</f>
        <v>0</v>
      </c>
      <c r="X201" s="44"/>
      <c r="Y201" s="45"/>
      <c r="Z201" s="46">
        <f t="shared" ref="Z201:Z264" si="25">X201*Y201</f>
        <v>0</v>
      </c>
      <c r="AA201" s="46">
        <f t="shared" ref="AA201:AA264" si="26">T201+W201+Z201</f>
        <v>0</v>
      </c>
      <c r="AB201" s="47"/>
      <c r="AC201" s="46" t="str">
        <f t="shared" ref="AC201:AC264" si="27">L201&amp;", "&amp;M201&amp;", "&amp;N201</f>
        <v xml:space="preserve">, , </v>
      </c>
      <c r="AD201" s="48" t="str">
        <f>IF(AC201=", , ","",_xlfn.IFNA(MATCH($AC201,'1.9 APM lookups'!$K$9:$K$113,0)&lt;&gt;0,FALSE))</f>
        <v/>
      </c>
    </row>
    <row r="202" spans="1:30">
      <c r="A202" s="125"/>
      <c r="B202" s="40"/>
      <c r="C202" s="126">
        <f t="shared" si="21"/>
        <v>0</v>
      </c>
      <c r="D202" s="126">
        <f t="shared" si="22"/>
        <v>0</v>
      </c>
      <c r="E202" s="40"/>
      <c r="F202" s="41"/>
      <c r="G202" s="41"/>
      <c r="H202" s="41"/>
      <c r="I202" s="41"/>
      <c r="J202" s="41"/>
      <c r="K202" s="41"/>
      <c r="L202" s="42"/>
      <c r="M202" s="42"/>
      <c r="N202" s="42"/>
      <c r="O202" s="43"/>
      <c r="P202" s="43"/>
      <c r="Q202" s="43"/>
      <c r="R202" s="44"/>
      <c r="S202" s="45"/>
      <c r="T202" s="46">
        <f t="shared" si="23"/>
        <v>0</v>
      </c>
      <c r="U202" s="44"/>
      <c r="V202" s="45"/>
      <c r="W202" s="46">
        <f t="shared" si="24"/>
        <v>0</v>
      </c>
      <c r="X202" s="44"/>
      <c r="Y202" s="45"/>
      <c r="Z202" s="46">
        <f t="shared" si="25"/>
        <v>0</v>
      </c>
      <c r="AA202" s="46">
        <f t="shared" si="26"/>
        <v>0</v>
      </c>
      <c r="AB202" s="47"/>
      <c r="AC202" s="46" t="str">
        <f t="shared" si="27"/>
        <v xml:space="preserve">, , </v>
      </c>
      <c r="AD202" s="48" t="str">
        <f>IF(AC202=", , ","",_xlfn.IFNA(MATCH($AC202,'1.9 APM lookups'!$K$9:$K$113,0)&lt;&gt;0,FALSE))</f>
        <v/>
      </c>
    </row>
    <row r="203" spans="1:30">
      <c r="A203" s="125"/>
      <c r="B203" s="40"/>
      <c r="C203" s="126">
        <f t="shared" si="21"/>
        <v>0</v>
      </c>
      <c r="D203" s="126">
        <f t="shared" si="22"/>
        <v>0</v>
      </c>
      <c r="E203" s="40"/>
      <c r="F203" s="41"/>
      <c r="G203" s="41"/>
      <c r="H203" s="41"/>
      <c r="I203" s="41"/>
      <c r="J203" s="41"/>
      <c r="K203" s="41"/>
      <c r="L203" s="42"/>
      <c r="M203" s="42"/>
      <c r="N203" s="42"/>
      <c r="O203" s="43"/>
      <c r="P203" s="43"/>
      <c r="Q203" s="43"/>
      <c r="R203" s="44"/>
      <c r="S203" s="45"/>
      <c r="T203" s="46">
        <f t="shared" si="23"/>
        <v>0</v>
      </c>
      <c r="U203" s="44"/>
      <c r="V203" s="45"/>
      <c r="W203" s="46">
        <f t="shared" si="24"/>
        <v>0</v>
      </c>
      <c r="X203" s="44"/>
      <c r="Y203" s="45"/>
      <c r="Z203" s="46">
        <f t="shared" si="25"/>
        <v>0</v>
      </c>
      <c r="AA203" s="46">
        <f t="shared" si="26"/>
        <v>0</v>
      </c>
      <c r="AB203" s="47"/>
      <c r="AC203" s="46" t="str">
        <f t="shared" si="27"/>
        <v xml:space="preserve">, , </v>
      </c>
      <c r="AD203" s="48" t="str">
        <f>IF(AC203=", , ","",_xlfn.IFNA(MATCH($AC203,'1.9 APM lookups'!$K$9:$K$113,0)&lt;&gt;0,FALSE))</f>
        <v/>
      </c>
    </row>
    <row r="204" spans="1:30">
      <c r="A204" s="125"/>
      <c r="B204" s="40"/>
      <c r="C204" s="126">
        <f t="shared" si="21"/>
        <v>0</v>
      </c>
      <c r="D204" s="126">
        <f t="shared" si="22"/>
        <v>0</v>
      </c>
      <c r="E204" s="40"/>
      <c r="F204" s="41"/>
      <c r="G204" s="41"/>
      <c r="H204" s="41"/>
      <c r="I204" s="41"/>
      <c r="J204" s="41"/>
      <c r="K204" s="41"/>
      <c r="L204" s="42"/>
      <c r="M204" s="42"/>
      <c r="N204" s="42"/>
      <c r="O204" s="43"/>
      <c r="P204" s="43"/>
      <c r="Q204" s="43"/>
      <c r="R204" s="44"/>
      <c r="S204" s="45"/>
      <c r="T204" s="46">
        <f t="shared" si="23"/>
        <v>0</v>
      </c>
      <c r="U204" s="44"/>
      <c r="V204" s="45"/>
      <c r="W204" s="46">
        <f t="shared" si="24"/>
        <v>0</v>
      </c>
      <c r="X204" s="44"/>
      <c r="Y204" s="45"/>
      <c r="Z204" s="46">
        <f t="shared" si="25"/>
        <v>0</v>
      </c>
      <c r="AA204" s="46">
        <f t="shared" si="26"/>
        <v>0</v>
      </c>
      <c r="AB204" s="47"/>
      <c r="AC204" s="46" t="str">
        <f t="shared" si="27"/>
        <v xml:space="preserve">, , </v>
      </c>
      <c r="AD204" s="48" t="str">
        <f>IF(AC204=", , ","",_xlfn.IFNA(MATCH($AC204,'1.9 APM lookups'!$K$9:$K$113,0)&lt;&gt;0,FALSE))</f>
        <v/>
      </c>
    </row>
    <row r="205" spans="1:30">
      <c r="A205" s="125"/>
      <c r="B205" s="40"/>
      <c r="C205" s="126">
        <f t="shared" si="21"/>
        <v>0</v>
      </c>
      <c r="D205" s="126">
        <f t="shared" si="22"/>
        <v>0</v>
      </c>
      <c r="E205" s="40"/>
      <c r="F205" s="41"/>
      <c r="G205" s="41"/>
      <c r="H205" s="41"/>
      <c r="I205" s="41"/>
      <c r="J205" s="41"/>
      <c r="K205" s="41"/>
      <c r="L205" s="42"/>
      <c r="M205" s="42"/>
      <c r="N205" s="42"/>
      <c r="O205" s="43"/>
      <c r="P205" s="43"/>
      <c r="Q205" s="43"/>
      <c r="R205" s="44"/>
      <c r="S205" s="45"/>
      <c r="T205" s="46">
        <f t="shared" si="23"/>
        <v>0</v>
      </c>
      <c r="U205" s="44"/>
      <c r="V205" s="45"/>
      <c r="W205" s="46">
        <f t="shared" si="24"/>
        <v>0</v>
      </c>
      <c r="X205" s="44"/>
      <c r="Y205" s="45"/>
      <c r="Z205" s="46">
        <f t="shared" si="25"/>
        <v>0</v>
      </c>
      <c r="AA205" s="46">
        <f t="shared" si="26"/>
        <v>0</v>
      </c>
      <c r="AB205" s="47"/>
      <c r="AC205" s="46" t="str">
        <f t="shared" si="27"/>
        <v xml:space="preserve">, , </v>
      </c>
      <c r="AD205" s="48" t="str">
        <f>IF(AC205=", , ","",_xlfn.IFNA(MATCH($AC205,'1.9 APM lookups'!$K$9:$K$113,0)&lt;&gt;0,FALSE))</f>
        <v/>
      </c>
    </row>
    <row r="206" spans="1:30">
      <c r="A206" s="125"/>
      <c r="B206" s="40"/>
      <c r="C206" s="126">
        <f t="shared" si="21"/>
        <v>0</v>
      </c>
      <c r="D206" s="126">
        <f t="shared" si="22"/>
        <v>0</v>
      </c>
      <c r="E206" s="40"/>
      <c r="F206" s="41"/>
      <c r="G206" s="41"/>
      <c r="H206" s="41"/>
      <c r="I206" s="41"/>
      <c r="J206" s="41"/>
      <c r="K206" s="41"/>
      <c r="L206" s="42"/>
      <c r="M206" s="42"/>
      <c r="N206" s="42"/>
      <c r="O206" s="43"/>
      <c r="P206" s="43"/>
      <c r="Q206" s="43"/>
      <c r="R206" s="44"/>
      <c r="S206" s="45"/>
      <c r="T206" s="46">
        <f t="shared" si="23"/>
        <v>0</v>
      </c>
      <c r="U206" s="44"/>
      <c r="V206" s="45"/>
      <c r="W206" s="46">
        <f t="shared" si="24"/>
        <v>0</v>
      </c>
      <c r="X206" s="44"/>
      <c r="Y206" s="45"/>
      <c r="Z206" s="46">
        <f t="shared" si="25"/>
        <v>0</v>
      </c>
      <c r="AA206" s="46">
        <f t="shared" si="26"/>
        <v>0</v>
      </c>
      <c r="AB206" s="47"/>
      <c r="AC206" s="46" t="str">
        <f t="shared" si="27"/>
        <v xml:space="preserve">, , </v>
      </c>
      <c r="AD206" s="48" t="str">
        <f>IF(AC206=", , ","",_xlfn.IFNA(MATCH($AC206,'1.9 APM lookups'!$K$9:$K$113,0)&lt;&gt;0,FALSE))</f>
        <v/>
      </c>
    </row>
    <row r="207" spans="1:30">
      <c r="A207" s="125"/>
      <c r="B207" s="40"/>
      <c r="C207" s="126">
        <f t="shared" si="21"/>
        <v>0</v>
      </c>
      <c r="D207" s="126">
        <f t="shared" si="22"/>
        <v>0</v>
      </c>
      <c r="E207" s="40"/>
      <c r="F207" s="41"/>
      <c r="G207" s="41"/>
      <c r="H207" s="41"/>
      <c r="I207" s="41"/>
      <c r="J207" s="41"/>
      <c r="K207" s="41"/>
      <c r="L207" s="42"/>
      <c r="M207" s="42"/>
      <c r="N207" s="42"/>
      <c r="O207" s="43"/>
      <c r="P207" s="43"/>
      <c r="Q207" s="43"/>
      <c r="R207" s="44"/>
      <c r="S207" s="45"/>
      <c r="T207" s="46">
        <f t="shared" si="23"/>
        <v>0</v>
      </c>
      <c r="U207" s="44"/>
      <c r="V207" s="45"/>
      <c r="W207" s="46">
        <f t="shared" si="24"/>
        <v>0</v>
      </c>
      <c r="X207" s="44"/>
      <c r="Y207" s="45"/>
      <c r="Z207" s="46">
        <f t="shared" si="25"/>
        <v>0</v>
      </c>
      <c r="AA207" s="46">
        <f t="shared" si="26"/>
        <v>0</v>
      </c>
      <c r="AB207" s="47"/>
      <c r="AC207" s="46" t="str">
        <f t="shared" si="27"/>
        <v xml:space="preserve">, , </v>
      </c>
      <c r="AD207" s="48" t="str">
        <f>IF(AC207=", , ","",_xlfn.IFNA(MATCH($AC207,'1.9 APM lookups'!$K$9:$K$113,0)&lt;&gt;0,FALSE))</f>
        <v/>
      </c>
    </row>
    <row r="208" spans="1:30">
      <c r="A208" s="125"/>
      <c r="B208" s="40"/>
      <c r="C208" s="126">
        <f t="shared" si="21"/>
        <v>0</v>
      </c>
      <c r="D208" s="126">
        <f t="shared" si="22"/>
        <v>0</v>
      </c>
      <c r="E208" s="40"/>
      <c r="F208" s="41"/>
      <c r="G208" s="41"/>
      <c r="H208" s="41"/>
      <c r="I208" s="41"/>
      <c r="J208" s="41"/>
      <c r="K208" s="41"/>
      <c r="L208" s="42"/>
      <c r="M208" s="42"/>
      <c r="N208" s="42"/>
      <c r="O208" s="43"/>
      <c r="P208" s="43"/>
      <c r="Q208" s="43"/>
      <c r="R208" s="44"/>
      <c r="S208" s="45"/>
      <c r="T208" s="46">
        <f t="shared" si="23"/>
        <v>0</v>
      </c>
      <c r="U208" s="44"/>
      <c r="V208" s="45"/>
      <c r="W208" s="46">
        <f t="shared" si="24"/>
        <v>0</v>
      </c>
      <c r="X208" s="44"/>
      <c r="Y208" s="45"/>
      <c r="Z208" s="46">
        <f t="shared" si="25"/>
        <v>0</v>
      </c>
      <c r="AA208" s="46">
        <f t="shared" si="26"/>
        <v>0</v>
      </c>
      <c r="AB208" s="47"/>
      <c r="AC208" s="46" t="str">
        <f t="shared" si="27"/>
        <v xml:space="preserve">, , </v>
      </c>
      <c r="AD208" s="48" t="str">
        <f>IF(AC208=", , ","",_xlfn.IFNA(MATCH($AC208,'1.9 APM lookups'!$K$9:$K$113,0)&lt;&gt;0,FALSE))</f>
        <v/>
      </c>
    </row>
    <row r="209" spans="1:30">
      <c r="A209" s="125"/>
      <c r="B209" s="40"/>
      <c r="C209" s="126">
        <f t="shared" si="21"/>
        <v>0</v>
      </c>
      <c r="D209" s="126">
        <f t="shared" si="22"/>
        <v>0</v>
      </c>
      <c r="E209" s="40"/>
      <c r="F209" s="41"/>
      <c r="G209" s="41"/>
      <c r="H209" s="41"/>
      <c r="I209" s="41"/>
      <c r="J209" s="41"/>
      <c r="K209" s="41"/>
      <c r="L209" s="42"/>
      <c r="M209" s="42"/>
      <c r="N209" s="42"/>
      <c r="O209" s="43"/>
      <c r="P209" s="43"/>
      <c r="Q209" s="43"/>
      <c r="R209" s="44"/>
      <c r="S209" s="45"/>
      <c r="T209" s="46">
        <f t="shared" si="23"/>
        <v>0</v>
      </c>
      <c r="U209" s="44"/>
      <c r="V209" s="45"/>
      <c r="W209" s="46">
        <f t="shared" si="24"/>
        <v>0</v>
      </c>
      <c r="X209" s="44"/>
      <c r="Y209" s="45"/>
      <c r="Z209" s="46">
        <f t="shared" si="25"/>
        <v>0</v>
      </c>
      <c r="AA209" s="46">
        <f t="shared" si="26"/>
        <v>0</v>
      </c>
      <c r="AB209" s="47"/>
      <c r="AC209" s="46" t="str">
        <f t="shared" si="27"/>
        <v xml:space="preserve">, , </v>
      </c>
      <c r="AD209" s="48" t="str">
        <f>IF(AC209=", , ","",_xlfn.IFNA(MATCH($AC209,'1.9 APM lookups'!$K$9:$K$113,0)&lt;&gt;0,FALSE))</f>
        <v/>
      </c>
    </row>
    <row r="210" spans="1:30">
      <c r="A210" s="125"/>
      <c r="B210" s="40"/>
      <c r="C210" s="126">
        <f t="shared" si="21"/>
        <v>0</v>
      </c>
      <c r="D210" s="126">
        <f t="shared" si="22"/>
        <v>0</v>
      </c>
      <c r="E210" s="40"/>
      <c r="F210" s="41"/>
      <c r="G210" s="41"/>
      <c r="H210" s="41"/>
      <c r="I210" s="41"/>
      <c r="J210" s="41"/>
      <c r="K210" s="41"/>
      <c r="L210" s="42"/>
      <c r="M210" s="42"/>
      <c r="N210" s="42"/>
      <c r="O210" s="43"/>
      <c r="P210" s="43"/>
      <c r="Q210" s="43"/>
      <c r="R210" s="44"/>
      <c r="S210" s="45"/>
      <c r="T210" s="46">
        <f t="shared" si="23"/>
        <v>0</v>
      </c>
      <c r="U210" s="44"/>
      <c r="V210" s="45"/>
      <c r="W210" s="46">
        <f t="shared" si="24"/>
        <v>0</v>
      </c>
      <c r="X210" s="44"/>
      <c r="Y210" s="45"/>
      <c r="Z210" s="46">
        <f t="shared" si="25"/>
        <v>0</v>
      </c>
      <c r="AA210" s="46">
        <f t="shared" si="26"/>
        <v>0</v>
      </c>
      <c r="AB210" s="47"/>
      <c r="AC210" s="46" t="str">
        <f t="shared" si="27"/>
        <v xml:space="preserve">, , </v>
      </c>
      <c r="AD210" s="48" t="str">
        <f>IF(AC210=", , ","",_xlfn.IFNA(MATCH($AC210,'1.9 APM lookups'!$K$9:$K$113,0)&lt;&gt;0,FALSE))</f>
        <v/>
      </c>
    </row>
    <row r="211" spans="1:30">
      <c r="A211" s="125"/>
      <c r="B211" s="40"/>
      <c r="C211" s="126">
        <f t="shared" si="21"/>
        <v>0</v>
      </c>
      <c r="D211" s="126">
        <f t="shared" si="22"/>
        <v>0</v>
      </c>
      <c r="E211" s="40"/>
      <c r="F211" s="41"/>
      <c r="G211" s="41"/>
      <c r="H211" s="41"/>
      <c r="I211" s="41"/>
      <c r="J211" s="41"/>
      <c r="K211" s="41"/>
      <c r="L211" s="42"/>
      <c r="M211" s="42"/>
      <c r="N211" s="42"/>
      <c r="O211" s="43"/>
      <c r="P211" s="43"/>
      <c r="Q211" s="43"/>
      <c r="R211" s="44"/>
      <c r="S211" s="45"/>
      <c r="T211" s="46">
        <f t="shared" si="23"/>
        <v>0</v>
      </c>
      <c r="U211" s="44"/>
      <c r="V211" s="45"/>
      <c r="W211" s="46">
        <f t="shared" si="24"/>
        <v>0</v>
      </c>
      <c r="X211" s="44"/>
      <c r="Y211" s="45"/>
      <c r="Z211" s="46">
        <f t="shared" si="25"/>
        <v>0</v>
      </c>
      <c r="AA211" s="46">
        <f t="shared" si="26"/>
        <v>0</v>
      </c>
      <c r="AB211" s="47"/>
      <c r="AC211" s="46" t="str">
        <f t="shared" si="27"/>
        <v xml:space="preserve">, , </v>
      </c>
      <c r="AD211" s="48" t="str">
        <f>IF(AC211=", , ","",_xlfn.IFNA(MATCH($AC211,'1.9 APM lookups'!$K$9:$K$113,0)&lt;&gt;0,FALSE))</f>
        <v/>
      </c>
    </row>
    <row r="212" spans="1:30">
      <c r="A212" s="125"/>
      <c r="B212" s="40"/>
      <c r="C212" s="126">
        <f t="shared" si="21"/>
        <v>0</v>
      </c>
      <c r="D212" s="126">
        <f t="shared" si="22"/>
        <v>0</v>
      </c>
      <c r="E212" s="40"/>
      <c r="F212" s="41"/>
      <c r="G212" s="41"/>
      <c r="H212" s="41"/>
      <c r="I212" s="41"/>
      <c r="J212" s="41"/>
      <c r="K212" s="41"/>
      <c r="L212" s="42"/>
      <c r="M212" s="42"/>
      <c r="N212" s="42"/>
      <c r="O212" s="43"/>
      <c r="P212" s="43"/>
      <c r="Q212" s="43"/>
      <c r="R212" s="44"/>
      <c r="S212" s="45"/>
      <c r="T212" s="46">
        <f t="shared" si="23"/>
        <v>0</v>
      </c>
      <c r="U212" s="44"/>
      <c r="V212" s="45"/>
      <c r="W212" s="46">
        <f t="shared" si="24"/>
        <v>0</v>
      </c>
      <c r="X212" s="44"/>
      <c r="Y212" s="45"/>
      <c r="Z212" s="46">
        <f t="shared" si="25"/>
        <v>0</v>
      </c>
      <c r="AA212" s="46">
        <f t="shared" si="26"/>
        <v>0</v>
      </c>
      <c r="AB212" s="47"/>
      <c r="AC212" s="46" t="str">
        <f t="shared" si="27"/>
        <v xml:space="preserve">, , </v>
      </c>
      <c r="AD212" s="48" t="str">
        <f>IF(AC212=", , ","",_xlfn.IFNA(MATCH($AC212,'1.9 APM lookups'!$K$9:$K$113,0)&lt;&gt;0,FALSE))</f>
        <v/>
      </c>
    </row>
    <row r="213" spans="1:30">
      <c r="A213" s="125"/>
      <c r="B213" s="40"/>
      <c r="C213" s="126">
        <f t="shared" si="21"/>
        <v>0</v>
      </c>
      <c r="D213" s="126">
        <f t="shared" si="22"/>
        <v>0</v>
      </c>
      <c r="E213" s="40"/>
      <c r="F213" s="41"/>
      <c r="G213" s="41"/>
      <c r="H213" s="41"/>
      <c r="I213" s="41"/>
      <c r="J213" s="41"/>
      <c r="K213" s="41"/>
      <c r="L213" s="42"/>
      <c r="M213" s="42"/>
      <c r="N213" s="42"/>
      <c r="O213" s="43"/>
      <c r="P213" s="43"/>
      <c r="Q213" s="43"/>
      <c r="R213" s="44"/>
      <c r="S213" s="45"/>
      <c r="T213" s="46">
        <f t="shared" si="23"/>
        <v>0</v>
      </c>
      <c r="U213" s="44"/>
      <c r="V213" s="45"/>
      <c r="W213" s="46">
        <f t="shared" si="24"/>
        <v>0</v>
      </c>
      <c r="X213" s="44"/>
      <c r="Y213" s="45"/>
      <c r="Z213" s="46">
        <f t="shared" si="25"/>
        <v>0</v>
      </c>
      <c r="AA213" s="46">
        <f t="shared" si="26"/>
        <v>0</v>
      </c>
      <c r="AB213" s="47"/>
      <c r="AC213" s="46" t="str">
        <f t="shared" si="27"/>
        <v xml:space="preserve">, , </v>
      </c>
      <c r="AD213" s="48" t="str">
        <f>IF(AC213=", , ","",_xlfn.IFNA(MATCH($AC213,'1.9 APM lookups'!$K$9:$K$113,0)&lt;&gt;0,FALSE))</f>
        <v/>
      </c>
    </row>
    <row r="214" spans="1:30">
      <c r="A214" s="125"/>
      <c r="B214" s="40"/>
      <c r="C214" s="126">
        <f t="shared" si="21"/>
        <v>0</v>
      </c>
      <c r="D214" s="126">
        <f t="shared" si="22"/>
        <v>0</v>
      </c>
      <c r="E214" s="40"/>
      <c r="F214" s="41"/>
      <c r="G214" s="41"/>
      <c r="H214" s="41"/>
      <c r="I214" s="41"/>
      <c r="J214" s="41"/>
      <c r="K214" s="41"/>
      <c r="L214" s="42"/>
      <c r="M214" s="42"/>
      <c r="N214" s="42"/>
      <c r="O214" s="43"/>
      <c r="P214" s="43"/>
      <c r="Q214" s="43"/>
      <c r="R214" s="44"/>
      <c r="S214" s="45"/>
      <c r="T214" s="46">
        <f t="shared" si="23"/>
        <v>0</v>
      </c>
      <c r="U214" s="44"/>
      <c r="V214" s="45"/>
      <c r="W214" s="46">
        <f t="shared" si="24"/>
        <v>0</v>
      </c>
      <c r="X214" s="44"/>
      <c r="Y214" s="45"/>
      <c r="Z214" s="46">
        <f t="shared" si="25"/>
        <v>0</v>
      </c>
      <c r="AA214" s="46">
        <f t="shared" si="26"/>
        <v>0</v>
      </c>
      <c r="AB214" s="47"/>
      <c r="AC214" s="46" t="str">
        <f t="shared" si="27"/>
        <v xml:space="preserve">, , </v>
      </c>
      <c r="AD214" s="48" t="str">
        <f>IF(AC214=", , ","",_xlfn.IFNA(MATCH($AC214,'1.9 APM lookups'!$K$9:$K$113,0)&lt;&gt;0,FALSE))</f>
        <v/>
      </c>
    </row>
    <row r="215" spans="1:30">
      <c r="A215" s="125"/>
      <c r="B215" s="40"/>
      <c r="C215" s="126">
        <f t="shared" si="21"/>
        <v>0</v>
      </c>
      <c r="D215" s="126">
        <f t="shared" si="22"/>
        <v>0</v>
      </c>
      <c r="E215" s="40"/>
      <c r="F215" s="41"/>
      <c r="G215" s="41"/>
      <c r="H215" s="41"/>
      <c r="I215" s="41"/>
      <c r="J215" s="41"/>
      <c r="K215" s="41"/>
      <c r="L215" s="42"/>
      <c r="M215" s="42"/>
      <c r="N215" s="42"/>
      <c r="O215" s="43"/>
      <c r="P215" s="43"/>
      <c r="Q215" s="43"/>
      <c r="R215" s="44"/>
      <c r="S215" s="45"/>
      <c r="T215" s="46">
        <f t="shared" si="23"/>
        <v>0</v>
      </c>
      <c r="U215" s="44"/>
      <c r="V215" s="45"/>
      <c r="W215" s="46">
        <f t="shared" si="24"/>
        <v>0</v>
      </c>
      <c r="X215" s="44"/>
      <c r="Y215" s="45"/>
      <c r="Z215" s="46">
        <f t="shared" si="25"/>
        <v>0</v>
      </c>
      <c r="AA215" s="46">
        <f t="shared" si="26"/>
        <v>0</v>
      </c>
      <c r="AB215" s="47"/>
      <c r="AC215" s="46" t="str">
        <f t="shared" si="27"/>
        <v xml:space="preserve">, , </v>
      </c>
      <c r="AD215" s="48" t="str">
        <f>IF(AC215=", , ","",_xlfn.IFNA(MATCH($AC215,'1.9 APM lookups'!$K$9:$K$113,0)&lt;&gt;0,FALSE))</f>
        <v/>
      </c>
    </row>
    <row r="216" spans="1:30">
      <c r="A216" s="125"/>
      <c r="B216" s="40"/>
      <c r="C216" s="126">
        <f t="shared" si="21"/>
        <v>0</v>
      </c>
      <c r="D216" s="126">
        <f t="shared" si="22"/>
        <v>0</v>
      </c>
      <c r="E216" s="40"/>
      <c r="F216" s="41"/>
      <c r="G216" s="41"/>
      <c r="H216" s="41"/>
      <c r="I216" s="41"/>
      <c r="J216" s="41"/>
      <c r="K216" s="41"/>
      <c r="L216" s="42"/>
      <c r="M216" s="42"/>
      <c r="N216" s="42"/>
      <c r="O216" s="43"/>
      <c r="P216" s="43"/>
      <c r="Q216" s="43"/>
      <c r="R216" s="44"/>
      <c r="S216" s="45"/>
      <c r="T216" s="46">
        <f t="shared" si="23"/>
        <v>0</v>
      </c>
      <c r="U216" s="44"/>
      <c r="V216" s="45"/>
      <c r="W216" s="46">
        <f t="shared" si="24"/>
        <v>0</v>
      </c>
      <c r="X216" s="44"/>
      <c r="Y216" s="45"/>
      <c r="Z216" s="46">
        <f t="shared" si="25"/>
        <v>0</v>
      </c>
      <c r="AA216" s="46">
        <f t="shared" si="26"/>
        <v>0</v>
      </c>
      <c r="AB216" s="47"/>
      <c r="AC216" s="46" t="str">
        <f t="shared" si="27"/>
        <v xml:space="preserve">, , </v>
      </c>
      <c r="AD216" s="48" t="str">
        <f>IF(AC216=", , ","",_xlfn.IFNA(MATCH($AC216,'1.9 APM lookups'!$K$9:$K$113,0)&lt;&gt;0,FALSE))</f>
        <v/>
      </c>
    </row>
    <row r="217" spans="1:30">
      <c r="A217" s="125"/>
      <c r="B217" s="40"/>
      <c r="C217" s="126">
        <f t="shared" si="21"/>
        <v>0</v>
      </c>
      <c r="D217" s="126">
        <f t="shared" si="22"/>
        <v>0</v>
      </c>
      <c r="E217" s="40"/>
      <c r="F217" s="41"/>
      <c r="G217" s="41"/>
      <c r="H217" s="41"/>
      <c r="I217" s="41"/>
      <c r="J217" s="41"/>
      <c r="K217" s="41"/>
      <c r="L217" s="42"/>
      <c r="M217" s="42"/>
      <c r="N217" s="42"/>
      <c r="O217" s="43"/>
      <c r="P217" s="43"/>
      <c r="Q217" s="43"/>
      <c r="R217" s="44"/>
      <c r="S217" s="45"/>
      <c r="T217" s="46">
        <f t="shared" si="23"/>
        <v>0</v>
      </c>
      <c r="U217" s="44"/>
      <c r="V217" s="45"/>
      <c r="W217" s="46">
        <f t="shared" si="24"/>
        <v>0</v>
      </c>
      <c r="X217" s="44"/>
      <c r="Y217" s="45"/>
      <c r="Z217" s="46">
        <f t="shared" si="25"/>
        <v>0</v>
      </c>
      <c r="AA217" s="46">
        <f t="shared" si="26"/>
        <v>0</v>
      </c>
      <c r="AB217" s="47"/>
      <c r="AC217" s="46" t="str">
        <f t="shared" si="27"/>
        <v xml:space="preserve">, , </v>
      </c>
      <c r="AD217" s="48" t="str">
        <f>IF(AC217=", , ","",_xlfn.IFNA(MATCH($AC217,'1.9 APM lookups'!$K$9:$K$113,0)&lt;&gt;0,FALSE))</f>
        <v/>
      </c>
    </row>
    <row r="218" spans="1:30">
      <c r="A218" s="125"/>
      <c r="B218" s="40"/>
      <c r="C218" s="126">
        <f t="shared" si="21"/>
        <v>0</v>
      </c>
      <c r="D218" s="126">
        <f t="shared" si="22"/>
        <v>0</v>
      </c>
      <c r="E218" s="40"/>
      <c r="F218" s="41"/>
      <c r="G218" s="41"/>
      <c r="H218" s="41"/>
      <c r="I218" s="41"/>
      <c r="J218" s="41"/>
      <c r="K218" s="41"/>
      <c r="L218" s="42"/>
      <c r="M218" s="42"/>
      <c r="N218" s="42"/>
      <c r="O218" s="43"/>
      <c r="P218" s="43"/>
      <c r="Q218" s="43"/>
      <c r="R218" s="44"/>
      <c r="S218" s="45"/>
      <c r="T218" s="46">
        <f t="shared" si="23"/>
        <v>0</v>
      </c>
      <c r="U218" s="44"/>
      <c r="V218" s="45"/>
      <c r="W218" s="46">
        <f t="shared" si="24"/>
        <v>0</v>
      </c>
      <c r="X218" s="44"/>
      <c r="Y218" s="45"/>
      <c r="Z218" s="46">
        <f t="shared" si="25"/>
        <v>0</v>
      </c>
      <c r="AA218" s="46">
        <f t="shared" si="26"/>
        <v>0</v>
      </c>
      <c r="AB218" s="47"/>
      <c r="AC218" s="46" t="str">
        <f t="shared" si="27"/>
        <v xml:space="preserve">, , </v>
      </c>
      <c r="AD218" s="48" t="str">
        <f>IF(AC218=", , ","",_xlfn.IFNA(MATCH($AC218,'1.9 APM lookups'!$K$9:$K$113,0)&lt;&gt;0,FALSE))</f>
        <v/>
      </c>
    </row>
    <row r="219" spans="1:30">
      <c r="A219" s="125"/>
      <c r="B219" s="40"/>
      <c r="C219" s="126">
        <f t="shared" si="21"/>
        <v>0</v>
      </c>
      <c r="D219" s="126">
        <f t="shared" si="22"/>
        <v>0</v>
      </c>
      <c r="E219" s="40"/>
      <c r="F219" s="41"/>
      <c r="G219" s="41"/>
      <c r="H219" s="41"/>
      <c r="I219" s="41"/>
      <c r="J219" s="41"/>
      <c r="K219" s="41"/>
      <c r="L219" s="42"/>
      <c r="M219" s="42"/>
      <c r="N219" s="42"/>
      <c r="O219" s="43"/>
      <c r="P219" s="43"/>
      <c r="Q219" s="43"/>
      <c r="R219" s="44"/>
      <c r="S219" s="45"/>
      <c r="T219" s="46">
        <f t="shared" si="23"/>
        <v>0</v>
      </c>
      <c r="U219" s="44"/>
      <c r="V219" s="45"/>
      <c r="W219" s="46">
        <f t="shared" si="24"/>
        <v>0</v>
      </c>
      <c r="X219" s="44"/>
      <c r="Y219" s="45"/>
      <c r="Z219" s="46">
        <f t="shared" si="25"/>
        <v>0</v>
      </c>
      <c r="AA219" s="46">
        <f t="shared" si="26"/>
        <v>0</v>
      </c>
      <c r="AB219" s="47"/>
      <c r="AC219" s="46" t="str">
        <f t="shared" si="27"/>
        <v xml:space="preserve">, , </v>
      </c>
      <c r="AD219" s="48" t="str">
        <f>IF(AC219=", , ","",_xlfn.IFNA(MATCH($AC219,'1.9 APM lookups'!$K$9:$K$113,0)&lt;&gt;0,FALSE))</f>
        <v/>
      </c>
    </row>
    <row r="220" spans="1:30">
      <c r="A220" s="125"/>
      <c r="B220" s="40"/>
      <c r="C220" s="126">
        <f t="shared" si="21"/>
        <v>0</v>
      </c>
      <c r="D220" s="126">
        <f t="shared" si="22"/>
        <v>0</v>
      </c>
      <c r="E220" s="40"/>
      <c r="F220" s="41"/>
      <c r="G220" s="41"/>
      <c r="H220" s="41"/>
      <c r="I220" s="41"/>
      <c r="J220" s="41"/>
      <c r="K220" s="41"/>
      <c r="L220" s="42"/>
      <c r="M220" s="42"/>
      <c r="N220" s="42"/>
      <c r="O220" s="43"/>
      <c r="P220" s="43"/>
      <c r="Q220" s="43"/>
      <c r="R220" s="44"/>
      <c r="S220" s="45"/>
      <c r="T220" s="46">
        <f t="shared" si="23"/>
        <v>0</v>
      </c>
      <c r="U220" s="44"/>
      <c r="V220" s="45"/>
      <c r="W220" s="46">
        <f t="shared" si="24"/>
        <v>0</v>
      </c>
      <c r="X220" s="44"/>
      <c r="Y220" s="45"/>
      <c r="Z220" s="46">
        <f t="shared" si="25"/>
        <v>0</v>
      </c>
      <c r="AA220" s="46">
        <f t="shared" si="26"/>
        <v>0</v>
      </c>
      <c r="AB220" s="47"/>
      <c r="AC220" s="46" t="str">
        <f t="shared" si="27"/>
        <v xml:space="preserve">, , </v>
      </c>
      <c r="AD220" s="48" t="str">
        <f>IF(AC220=", , ","",_xlfn.IFNA(MATCH($AC220,'1.9 APM lookups'!$K$9:$K$113,0)&lt;&gt;0,FALSE))</f>
        <v/>
      </c>
    </row>
    <row r="221" spans="1:30">
      <c r="A221" s="125"/>
      <c r="B221" s="40"/>
      <c r="C221" s="126">
        <f t="shared" si="21"/>
        <v>0</v>
      </c>
      <c r="D221" s="126">
        <f t="shared" si="22"/>
        <v>0</v>
      </c>
      <c r="E221" s="40"/>
      <c r="F221" s="41"/>
      <c r="G221" s="41"/>
      <c r="H221" s="41"/>
      <c r="I221" s="41"/>
      <c r="J221" s="41"/>
      <c r="K221" s="41"/>
      <c r="L221" s="42"/>
      <c r="M221" s="42"/>
      <c r="N221" s="42"/>
      <c r="O221" s="43"/>
      <c r="P221" s="43"/>
      <c r="Q221" s="43"/>
      <c r="R221" s="44"/>
      <c r="S221" s="45"/>
      <c r="T221" s="46">
        <f t="shared" si="23"/>
        <v>0</v>
      </c>
      <c r="U221" s="44"/>
      <c r="V221" s="45"/>
      <c r="W221" s="46">
        <f t="shared" si="24"/>
        <v>0</v>
      </c>
      <c r="X221" s="44"/>
      <c r="Y221" s="45"/>
      <c r="Z221" s="46">
        <f t="shared" si="25"/>
        <v>0</v>
      </c>
      <c r="AA221" s="46">
        <f t="shared" si="26"/>
        <v>0</v>
      </c>
      <c r="AB221" s="47"/>
      <c r="AC221" s="46" t="str">
        <f t="shared" si="27"/>
        <v xml:space="preserve">, , </v>
      </c>
      <c r="AD221" s="48" t="str">
        <f>IF(AC221=", , ","",_xlfn.IFNA(MATCH($AC221,'1.9 APM lookups'!$K$9:$K$113,0)&lt;&gt;0,FALSE))</f>
        <v/>
      </c>
    </row>
    <row r="222" spans="1:30">
      <c r="A222" s="125"/>
      <c r="B222" s="40"/>
      <c r="C222" s="126">
        <f t="shared" si="21"/>
        <v>0</v>
      </c>
      <c r="D222" s="126">
        <f t="shared" si="22"/>
        <v>0</v>
      </c>
      <c r="E222" s="40"/>
      <c r="F222" s="41"/>
      <c r="G222" s="41"/>
      <c r="H222" s="41"/>
      <c r="I222" s="41"/>
      <c r="J222" s="41"/>
      <c r="K222" s="41"/>
      <c r="L222" s="42"/>
      <c r="M222" s="42"/>
      <c r="N222" s="42"/>
      <c r="O222" s="43"/>
      <c r="P222" s="43"/>
      <c r="Q222" s="43"/>
      <c r="R222" s="44"/>
      <c r="S222" s="45"/>
      <c r="T222" s="46">
        <f t="shared" si="23"/>
        <v>0</v>
      </c>
      <c r="U222" s="44"/>
      <c r="V222" s="45"/>
      <c r="W222" s="46">
        <f t="shared" si="24"/>
        <v>0</v>
      </c>
      <c r="X222" s="44"/>
      <c r="Y222" s="45"/>
      <c r="Z222" s="46">
        <f t="shared" si="25"/>
        <v>0</v>
      </c>
      <c r="AA222" s="46">
        <f t="shared" si="26"/>
        <v>0</v>
      </c>
      <c r="AB222" s="47"/>
      <c r="AC222" s="46" t="str">
        <f t="shared" si="27"/>
        <v xml:space="preserve">, , </v>
      </c>
      <c r="AD222" s="48" t="str">
        <f>IF(AC222=", , ","",_xlfn.IFNA(MATCH($AC222,'1.9 APM lookups'!$K$9:$K$113,0)&lt;&gt;0,FALSE))</f>
        <v/>
      </c>
    </row>
    <row r="223" spans="1:30">
      <c r="A223" s="125"/>
      <c r="B223" s="40"/>
      <c r="C223" s="126">
        <f t="shared" si="21"/>
        <v>0</v>
      </c>
      <c r="D223" s="126">
        <f t="shared" si="22"/>
        <v>0</v>
      </c>
      <c r="E223" s="40"/>
      <c r="F223" s="41"/>
      <c r="G223" s="41"/>
      <c r="H223" s="41"/>
      <c r="I223" s="41"/>
      <c r="J223" s="41"/>
      <c r="K223" s="41"/>
      <c r="L223" s="42"/>
      <c r="M223" s="42"/>
      <c r="N223" s="42"/>
      <c r="O223" s="43"/>
      <c r="P223" s="43"/>
      <c r="Q223" s="43"/>
      <c r="R223" s="44"/>
      <c r="S223" s="45"/>
      <c r="T223" s="46">
        <f t="shared" si="23"/>
        <v>0</v>
      </c>
      <c r="U223" s="44"/>
      <c r="V223" s="45"/>
      <c r="W223" s="46">
        <f t="shared" si="24"/>
        <v>0</v>
      </c>
      <c r="X223" s="44"/>
      <c r="Y223" s="45"/>
      <c r="Z223" s="46">
        <f t="shared" si="25"/>
        <v>0</v>
      </c>
      <c r="AA223" s="46">
        <f t="shared" si="26"/>
        <v>0</v>
      </c>
      <c r="AB223" s="47"/>
      <c r="AC223" s="46" t="str">
        <f t="shared" si="27"/>
        <v xml:space="preserve">, , </v>
      </c>
      <c r="AD223" s="48" t="str">
        <f>IF(AC223=", , ","",_xlfn.IFNA(MATCH($AC223,'1.9 APM lookups'!$K$9:$K$113,0)&lt;&gt;0,FALSE))</f>
        <v/>
      </c>
    </row>
    <row r="224" spans="1:30">
      <c r="A224" s="125"/>
      <c r="B224" s="40"/>
      <c r="C224" s="126">
        <f t="shared" si="21"/>
        <v>0</v>
      </c>
      <c r="D224" s="126">
        <f t="shared" si="22"/>
        <v>0</v>
      </c>
      <c r="E224" s="40"/>
      <c r="F224" s="41"/>
      <c r="G224" s="41"/>
      <c r="H224" s="41"/>
      <c r="I224" s="41"/>
      <c r="J224" s="41"/>
      <c r="K224" s="41"/>
      <c r="L224" s="42"/>
      <c r="M224" s="42"/>
      <c r="N224" s="42"/>
      <c r="O224" s="43"/>
      <c r="P224" s="43"/>
      <c r="Q224" s="43"/>
      <c r="R224" s="44"/>
      <c r="S224" s="45"/>
      <c r="T224" s="46">
        <f t="shared" si="23"/>
        <v>0</v>
      </c>
      <c r="U224" s="44"/>
      <c r="V224" s="45"/>
      <c r="W224" s="46">
        <f t="shared" si="24"/>
        <v>0</v>
      </c>
      <c r="X224" s="44"/>
      <c r="Y224" s="45"/>
      <c r="Z224" s="46">
        <f t="shared" si="25"/>
        <v>0</v>
      </c>
      <c r="AA224" s="46">
        <f t="shared" si="26"/>
        <v>0</v>
      </c>
      <c r="AB224" s="47"/>
      <c r="AC224" s="46" t="str">
        <f t="shared" si="27"/>
        <v xml:space="preserve">, , </v>
      </c>
      <c r="AD224" s="48" t="str">
        <f>IF(AC224=", , ","",_xlfn.IFNA(MATCH($AC224,'1.9 APM lookups'!$K$9:$K$113,0)&lt;&gt;0,FALSE))</f>
        <v/>
      </c>
    </row>
    <row r="225" spans="1:30">
      <c r="A225" s="125"/>
      <c r="B225" s="40"/>
      <c r="C225" s="126">
        <f t="shared" si="21"/>
        <v>0</v>
      </c>
      <c r="D225" s="126">
        <f t="shared" si="22"/>
        <v>0</v>
      </c>
      <c r="E225" s="40"/>
      <c r="F225" s="41"/>
      <c r="G225" s="41"/>
      <c r="H225" s="41"/>
      <c r="I225" s="41"/>
      <c r="J225" s="41"/>
      <c r="K225" s="41"/>
      <c r="L225" s="42"/>
      <c r="M225" s="42"/>
      <c r="N225" s="42"/>
      <c r="O225" s="43"/>
      <c r="P225" s="43"/>
      <c r="Q225" s="43"/>
      <c r="R225" s="44"/>
      <c r="S225" s="45"/>
      <c r="T225" s="46">
        <f t="shared" si="23"/>
        <v>0</v>
      </c>
      <c r="U225" s="44"/>
      <c r="V225" s="45"/>
      <c r="W225" s="46">
        <f t="shared" si="24"/>
        <v>0</v>
      </c>
      <c r="X225" s="44"/>
      <c r="Y225" s="45"/>
      <c r="Z225" s="46">
        <f t="shared" si="25"/>
        <v>0</v>
      </c>
      <c r="AA225" s="46">
        <f t="shared" si="26"/>
        <v>0</v>
      </c>
      <c r="AB225" s="47"/>
      <c r="AC225" s="46" t="str">
        <f t="shared" si="27"/>
        <v xml:space="preserve">, , </v>
      </c>
      <c r="AD225" s="48" t="str">
        <f>IF(AC225=", , ","",_xlfn.IFNA(MATCH($AC225,'1.9 APM lookups'!$K$9:$K$113,0)&lt;&gt;0,FALSE))</f>
        <v/>
      </c>
    </row>
    <row r="226" spans="1:30">
      <c r="A226" s="125"/>
      <c r="B226" s="40"/>
      <c r="C226" s="126">
        <f t="shared" si="21"/>
        <v>0</v>
      </c>
      <c r="D226" s="126">
        <f t="shared" si="22"/>
        <v>0</v>
      </c>
      <c r="E226" s="40"/>
      <c r="F226" s="41"/>
      <c r="G226" s="41"/>
      <c r="H226" s="41"/>
      <c r="I226" s="41"/>
      <c r="J226" s="41"/>
      <c r="K226" s="41"/>
      <c r="L226" s="42"/>
      <c r="M226" s="42"/>
      <c r="N226" s="42"/>
      <c r="O226" s="43"/>
      <c r="P226" s="43"/>
      <c r="Q226" s="43"/>
      <c r="R226" s="44"/>
      <c r="S226" s="45"/>
      <c r="T226" s="46">
        <f t="shared" si="23"/>
        <v>0</v>
      </c>
      <c r="U226" s="44"/>
      <c r="V226" s="45"/>
      <c r="W226" s="46">
        <f t="shared" si="24"/>
        <v>0</v>
      </c>
      <c r="X226" s="44"/>
      <c r="Y226" s="45"/>
      <c r="Z226" s="46">
        <f t="shared" si="25"/>
        <v>0</v>
      </c>
      <c r="AA226" s="46">
        <f t="shared" si="26"/>
        <v>0</v>
      </c>
      <c r="AB226" s="47"/>
      <c r="AC226" s="46" t="str">
        <f t="shared" si="27"/>
        <v xml:space="preserve">, , </v>
      </c>
      <c r="AD226" s="48" t="str">
        <f>IF(AC226=", , ","",_xlfn.IFNA(MATCH($AC226,'1.9 APM lookups'!$K$9:$K$113,0)&lt;&gt;0,FALSE))</f>
        <v/>
      </c>
    </row>
    <row r="227" spans="1:30">
      <c r="A227" s="125"/>
      <c r="B227" s="40"/>
      <c r="C227" s="126">
        <f t="shared" si="21"/>
        <v>0</v>
      </c>
      <c r="D227" s="126">
        <f t="shared" si="22"/>
        <v>0</v>
      </c>
      <c r="E227" s="40"/>
      <c r="F227" s="41"/>
      <c r="G227" s="41"/>
      <c r="H227" s="41"/>
      <c r="I227" s="41"/>
      <c r="J227" s="41"/>
      <c r="K227" s="41"/>
      <c r="L227" s="42"/>
      <c r="M227" s="42"/>
      <c r="N227" s="42"/>
      <c r="O227" s="43"/>
      <c r="P227" s="43"/>
      <c r="Q227" s="43"/>
      <c r="R227" s="44"/>
      <c r="S227" s="45"/>
      <c r="T227" s="46">
        <f t="shared" si="23"/>
        <v>0</v>
      </c>
      <c r="U227" s="44"/>
      <c r="V227" s="45"/>
      <c r="W227" s="46">
        <f t="shared" si="24"/>
        <v>0</v>
      </c>
      <c r="X227" s="44"/>
      <c r="Y227" s="45"/>
      <c r="Z227" s="46">
        <f t="shared" si="25"/>
        <v>0</v>
      </c>
      <c r="AA227" s="46">
        <f t="shared" si="26"/>
        <v>0</v>
      </c>
      <c r="AB227" s="47"/>
      <c r="AC227" s="46" t="str">
        <f t="shared" si="27"/>
        <v xml:space="preserve">, , </v>
      </c>
      <c r="AD227" s="48" t="str">
        <f>IF(AC227=", , ","",_xlfn.IFNA(MATCH($AC227,'1.9 APM lookups'!$K$9:$K$113,0)&lt;&gt;0,FALSE))</f>
        <v/>
      </c>
    </row>
    <row r="228" spans="1:30">
      <c r="A228" s="125"/>
      <c r="B228" s="40"/>
      <c r="C228" s="126">
        <f t="shared" si="21"/>
        <v>0</v>
      </c>
      <c r="D228" s="126">
        <f t="shared" si="22"/>
        <v>0</v>
      </c>
      <c r="E228" s="40"/>
      <c r="F228" s="41"/>
      <c r="G228" s="41"/>
      <c r="H228" s="41"/>
      <c r="I228" s="41"/>
      <c r="J228" s="41"/>
      <c r="K228" s="41"/>
      <c r="L228" s="42"/>
      <c r="M228" s="42"/>
      <c r="N228" s="42"/>
      <c r="O228" s="43"/>
      <c r="P228" s="43"/>
      <c r="Q228" s="43"/>
      <c r="R228" s="44"/>
      <c r="S228" s="45"/>
      <c r="T228" s="46">
        <f t="shared" si="23"/>
        <v>0</v>
      </c>
      <c r="U228" s="44"/>
      <c r="V228" s="45"/>
      <c r="W228" s="46">
        <f t="shared" si="24"/>
        <v>0</v>
      </c>
      <c r="X228" s="44"/>
      <c r="Y228" s="45"/>
      <c r="Z228" s="46">
        <f t="shared" si="25"/>
        <v>0</v>
      </c>
      <c r="AA228" s="46">
        <f t="shared" si="26"/>
        <v>0</v>
      </c>
      <c r="AB228" s="47"/>
      <c r="AC228" s="46" t="str">
        <f t="shared" si="27"/>
        <v xml:space="preserve">, , </v>
      </c>
      <c r="AD228" s="48" t="str">
        <f>IF(AC228=", , ","",_xlfn.IFNA(MATCH($AC228,'1.9 APM lookups'!$K$9:$K$113,0)&lt;&gt;0,FALSE))</f>
        <v/>
      </c>
    </row>
    <row r="229" spans="1:30">
      <c r="A229" s="125"/>
      <c r="B229" s="40"/>
      <c r="C229" s="126">
        <f t="shared" si="21"/>
        <v>0</v>
      </c>
      <c r="D229" s="126">
        <f t="shared" si="22"/>
        <v>0</v>
      </c>
      <c r="E229" s="40"/>
      <c r="F229" s="41"/>
      <c r="G229" s="41"/>
      <c r="H229" s="41"/>
      <c r="I229" s="41"/>
      <c r="J229" s="41"/>
      <c r="K229" s="41"/>
      <c r="L229" s="42"/>
      <c r="M229" s="42"/>
      <c r="N229" s="42"/>
      <c r="O229" s="43"/>
      <c r="P229" s="43"/>
      <c r="Q229" s="43"/>
      <c r="R229" s="44"/>
      <c r="S229" s="45"/>
      <c r="T229" s="46">
        <f t="shared" si="23"/>
        <v>0</v>
      </c>
      <c r="U229" s="44"/>
      <c r="V229" s="45"/>
      <c r="W229" s="46">
        <f t="shared" si="24"/>
        <v>0</v>
      </c>
      <c r="X229" s="44"/>
      <c r="Y229" s="45"/>
      <c r="Z229" s="46">
        <f t="shared" si="25"/>
        <v>0</v>
      </c>
      <c r="AA229" s="46">
        <f t="shared" si="26"/>
        <v>0</v>
      </c>
      <c r="AB229" s="47"/>
      <c r="AC229" s="46" t="str">
        <f t="shared" si="27"/>
        <v xml:space="preserve">, , </v>
      </c>
      <c r="AD229" s="48" t="str">
        <f>IF(AC229=", , ","",_xlfn.IFNA(MATCH($AC229,'1.9 APM lookups'!$K$9:$K$113,0)&lt;&gt;0,FALSE))</f>
        <v/>
      </c>
    </row>
    <row r="230" spans="1:30">
      <c r="A230" s="125"/>
      <c r="B230" s="40"/>
      <c r="C230" s="126">
        <f t="shared" si="21"/>
        <v>0</v>
      </c>
      <c r="D230" s="126">
        <f t="shared" si="22"/>
        <v>0</v>
      </c>
      <c r="E230" s="40"/>
      <c r="F230" s="41"/>
      <c r="G230" s="41"/>
      <c r="H230" s="41"/>
      <c r="I230" s="41"/>
      <c r="J230" s="41"/>
      <c r="K230" s="41"/>
      <c r="L230" s="42"/>
      <c r="M230" s="42"/>
      <c r="N230" s="42"/>
      <c r="O230" s="43"/>
      <c r="P230" s="43"/>
      <c r="Q230" s="43"/>
      <c r="R230" s="44"/>
      <c r="S230" s="45"/>
      <c r="T230" s="46">
        <f t="shared" si="23"/>
        <v>0</v>
      </c>
      <c r="U230" s="44"/>
      <c r="V230" s="45"/>
      <c r="W230" s="46">
        <f t="shared" si="24"/>
        <v>0</v>
      </c>
      <c r="X230" s="44"/>
      <c r="Y230" s="45"/>
      <c r="Z230" s="46">
        <f t="shared" si="25"/>
        <v>0</v>
      </c>
      <c r="AA230" s="46">
        <f t="shared" si="26"/>
        <v>0</v>
      </c>
      <c r="AB230" s="47"/>
      <c r="AC230" s="46" t="str">
        <f t="shared" si="27"/>
        <v xml:space="preserve">, , </v>
      </c>
      <c r="AD230" s="48" t="str">
        <f>IF(AC230=", , ","",_xlfn.IFNA(MATCH($AC230,'1.9 APM lookups'!$K$9:$K$113,0)&lt;&gt;0,FALSE))</f>
        <v/>
      </c>
    </row>
    <row r="231" spans="1:30">
      <c r="A231" s="125"/>
      <c r="B231" s="40"/>
      <c r="C231" s="126">
        <f t="shared" si="21"/>
        <v>0</v>
      </c>
      <c r="D231" s="126">
        <f t="shared" si="22"/>
        <v>0</v>
      </c>
      <c r="E231" s="40"/>
      <c r="F231" s="41"/>
      <c r="G231" s="41"/>
      <c r="H231" s="41"/>
      <c r="I231" s="41"/>
      <c r="J231" s="41"/>
      <c r="K231" s="41"/>
      <c r="L231" s="42"/>
      <c r="M231" s="42"/>
      <c r="N231" s="42"/>
      <c r="O231" s="43"/>
      <c r="P231" s="43"/>
      <c r="Q231" s="43"/>
      <c r="R231" s="44"/>
      <c r="S231" s="45"/>
      <c r="T231" s="46">
        <f t="shared" si="23"/>
        <v>0</v>
      </c>
      <c r="U231" s="44"/>
      <c r="V231" s="45"/>
      <c r="W231" s="46">
        <f t="shared" si="24"/>
        <v>0</v>
      </c>
      <c r="X231" s="44"/>
      <c r="Y231" s="45"/>
      <c r="Z231" s="46">
        <f t="shared" si="25"/>
        <v>0</v>
      </c>
      <c r="AA231" s="46">
        <f t="shared" si="26"/>
        <v>0</v>
      </c>
      <c r="AB231" s="47"/>
      <c r="AC231" s="46" t="str">
        <f t="shared" si="27"/>
        <v xml:space="preserve">, , </v>
      </c>
      <c r="AD231" s="48" t="str">
        <f>IF(AC231=", , ","",_xlfn.IFNA(MATCH($AC231,'1.9 APM lookups'!$K$9:$K$113,0)&lt;&gt;0,FALSE))</f>
        <v/>
      </c>
    </row>
    <row r="232" spans="1:30">
      <c r="A232" s="125"/>
      <c r="B232" s="40"/>
      <c r="C232" s="126">
        <f t="shared" si="21"/>
        <v>0</v>
      </c>
      <c r="D232" s="126">
        <f t="shared" si="22"/>
        <v>0</v>
      </c>
      <c r="E232" s="40"/>
      <c r="F232" s="41"/>
      <c r="G232" s="41"/>
      <c r="H232" s="41"/>
      <c r="I232" s="41"/>
      <c r="J232" s="41"/>
      <c r="K232" s="41"/>
      <c r="L232" s="42"/>
      <c r="M232" s="42"/>
      <c r="N232" s="42"/>
      <c r="O232" s="43"/>
      <c r="P232" s="43"/>
      <c r="Q232" s="43"/>
      <c r="R232" s="44"/>
      <c r="S232" s="45"/>
      <c r="T232" s="46">
        <f t="shared" si="23"/>
        <v>0</v>
      </c>
      <c r="U232" s="44"/>
      <c r="V232" s="45"/>
      <c r="W232" s="46">
        <f t="shared" si="24"/>
        <v>0</v>
      </c>
      <c r="X232" s="44"/>
      <c r="Y232" s="45"/>
      <c r="Z232" s="46">
        <f t="shared" si="25"/>
        <v>0</v>
      </c>
      <c r="AA232" s="46">
        <f t="shared" si="26"/>
        <v>0</v>
      </c>
      <c r="AB232" s="47"/>
      <c r="AC232" s="46" t="str">
        <f t="shared" si="27"/>
        <v xml:space="preserve">, , </v>
      </c>
      <c r="AD232" s="48" t="str">
        <f>IF(AC232=", , ","",_xlfn.IFNA(MATCH($AC232,'1.9 APM lookups'!$K$9:$K$113,0)&lt;&gt;0,FALSE))</f>
        <v/>
      </c>
    </row>
    <row r="233" spans="1:30">
      <c r="A233" s="125"/>
      <c r="B233" s="40"/>
      <c r="C233" s="126">
        <f t="shared" si="21"/>
        <v>0</v>
      </c>
      <c r="D233" s="126">
        <f t="shared" si="22"/>
        <v>0</v>
      </c>
      <c r="E233" s="40"/>
      <c r="F233" s="41"/>
      <c r="G233" s="41"/>
      <c r="H233" s="41"/>
      <c r="I233" s="41"/>
      <c r="J233" s="41"/>
      <c r="K233" s="41"/>
      <c r="L233" s="42"/>
      <c r="M233" s="42"/>
      <c r="N233" s="42"/>
      <c r="O233" s="43"/>
      <c r="P233" s="43"/>
      <c r="Q233" s="43"/>
      <c r="R233" s="44"/>
      <c r="S233" s="45"/>
      <c r="T233" s="46">
        <f t="shared" si="23"/>
        <v>0</v>
      </c>
      <c r="U233" s="44"/>
      <c r="V233" s="45"/>
      <c r="W233" s="46">
        <f t="shared" si="24"/>
        <v>0</v>
      </c>
      <c r="X233" s="44"/>
      <c r="Y233" s="45"/>
      <c r="Z233" s="46">
        <f t="shared" si="25"/>
        <v>0</v>
      </c>
      <c r="AA233" s="46">
        <f t="shared" si="26"/>
        <v>0</v>
      </c>
      <c r="AB233" s="47"/>
      <c r="AC233" s="46" t="str">
        <f t="shared" si="27"/>
        <v xml:space="preserve">, , </v>
      </c>
      <c r="AD233" s="48" t="str">
        <f>IF(AC233=", , ","",_xlfn.IFNA(MATCH($AC233,'1.9 APM lookups'!$K$9:$K$113,0)&lt;&gt;0,FALSE))</f>
        <v/>
      </c>
    </row>
    <row r="234" spans="1:30">
      <c r="A234" s="125"/>
      <c r="B234" s="40"/>
      <c r="C234" s="126">
        <f t="shared" si="21"/>
        <v>0</v>
      </c>
      <c r="D234" s="126">
        <f t="shared" si="22"/>
        <v>0</v>
      </c>
      <c r="E234" s="40"/>
      <c r="F234" s="41"/>
      <c r="G234" s="41"/>
      <c r="H234" s="41"/>
      <c r="I234" s="41"/>
      <c r="J234" s="41"/>
      <c r="K234" s="41"/>
      <c r="L234" s="42"/>
      <c r="M234" s="42"/>
      <c r="N234" s="42"/>
      <c r="O234" s="43"/>
      <c r="P234" s="43"/>
      <c r="Q234" s="43"/>
      <c r="R234" s="44"/>
      <c r="S234" s="45"/>
      <c r="T234" s="46">
        <f t="shared" si="23"/>
        <v>0</v>
      </c>
      <c r="U234" s="44"/>
      <c r="V234" s="45"/>
      <c r="W234" s="46">
        <f t="shared" si="24"/>
        <v>0</v>
      </c>
      <c r="X234" s="44"/>
      <c r="Y234" s="45"/>
      <c r="Z234" s="46">
        <f t="shared" si="25"/>
        <v>0</v>
      </c>
      <c r="AA234" s="46">
        <f t="shared" si="26"/>
        <v>0</v>
      </c>
      <c r="AB234" s="47"/>
      <c r="AC234" s="46" t="str">
        <f t="shared" si="27"/>
        <v xml:space="preserve">, , </v>
      </c>
      <c r="AD234" s="48" t="str">
        <f>IF(AC234=", , ","",_xlfn.IFNA(MATCH($AC234,'1.9 APM lookups'!$K$9:$K$113,0)&lt;&gt;0,FALSE))</f>
        <v/>
      </c>
    </row>
    <row r="235" spans="1:30">
      <c r="A235" s="125"/>
      <c r="B235" s="40"/>
      <c r="C235" s="126">
        <f t="shared" si="21"/>
        <v>0</v>
      </c>
      <c r="D235" s="126">
        <f t="shared" si="22"/>
        <v>0</v>
      </c>
      <c r="E235" s="40"/>
      <c r="F235" s="41"/>
      <c r="G235" s="41"/>
      <c r="H235" s="41"/>
      <c r="I235" s="41"/>
      <c r="J235" s="41"/>
      <c r="K235" s="41"/>
      <c r="L235" s="42"/>
      <c r="M235" s="42"/>
      <c r="N235" s="42"/>
      <c r="O235" s="43"/>
      <c r="P235" s="43"/>
      <c r="Q235" s="43"/>
      <c r="R235" s="44"/>
      <c r="S235" s="45"/>
      <c r="T235" s="46">
        <f t="shared" si="23"/>
        <v>0</v>
      </c>
      <c r="U235" s="44"/>
      <c r="V235" s="45"/>
      <c r="W235" s="46">
        <f t="shared" si="24"/>
        <v>0</v>
      </c>
      <c r="X235" s="44"/>
      <c r="Y235" s="45"/>
      <c r="Z235" s="46">
        <f t="shared" si="25"/>
        <v>0</v>
      </c>
      <c r="AA235" s="46">
        <f t="shared" si="26"/>
        <v>0</v>
      </c>
      <c r="AB235" s="47"/>
      <c r="AC235" s="46" t="str">
        <f t="shared" si="27"/>
        <v xml:space="preserve">, , </v>
      </c>
      <c r="AD235" s="48" t="str">
        <f>IF(AC235=", , ","",_xlfn.IFNA(MATCH($AC235,'1.9 APM lookups'!$K$9:$K$113,0)&lt;&gt;0,FALSE))</f>
        <v/>
      </c>
    </row>
    <row r="236" spans="1:30">
      <c r="A236" s="125"/>
      <c r="B236" s="40"/>
      <c r="C236" s="126">
        <f t="shared" si="21"/>
        <v>0</v>
      </c>
      <c r="D236" s="126">
        <f t="shared" si="22"/>
        <v>0</v>
      </c>
      <c r="E236" s="40"/>
      <c r="F236" s="41"/>
      <c r="G236" s="41"/>
      <c r="H236" s="41"/>
      <c r="I236" s="41"/>
      <c r="J236" s="41"/>
      <c r="K236" s="41"/>
      <c r="L236" s="42"/>
      <c r="M236" s="42"/>
      <c r="N236" s="42"/>
      <c r="O236" s="43"/>
      <c r="P236" s="43"/>
      <c r="Q236" s="43"/>
      <c r="R236" s="44"/>
      <c r="S236" s="45"/>
      <c r="T236" s="46">
        <f t="shared" si="23"/>
        <v>0</v>
      </c>
      <c r="U236" s="44"/>
      <c r="V236" s="45"/>
      <c r="W236" s="46">
        <f t="shared" si="24"/>
        <v>0</v>
      </c>
      <c r="X236" s="44"/>
      <c r="Y236" s="45"/>
      <c r="Z236" s="46">
        <f t="shared" si="25"/>
        <v>0</v>
      </c>
      <c r="AA236" s="46">
        <f t="shared" si="26"/>
        <v>0</v>
      </c>
      <c r="AB236" s="47"/>
      <c r="AC236" s="46" t="str">
        <f t="shared" si="27"/>
        <v xml:space="preserve">, , </v>
      </c>
      <c r="AD236" s="48" t="str">
        <f>IF(AC236=", , ","",_xlfn.IFNA(MATCH($AC236,'1.9 APM lookups'!$K$9:$K$113,0)&lt;&gt;0,FALSE))</f>
        <v/>
      </c>
    </row>
    <row r="237" spans="1:30">
      <c r="A237" s="125"/>
      <c r="B237" s="40"/>
      <c r="C237" s="126">
        <f t="shared" si="21"/>
        <v>0</v>
      </c>
      <c r="D237" s="126">
        <f t="shared" si="22"/>
        <v>0</v>
      </c>
      <c r="E237" s="40"/>
      <c r="F237" s="41"/>
      <c r="G237" s="41"/>
      <c r="H237" s="41"/>
      <c r="I237" s="41"/>
      <c r="J237" s="41"/>
      <c r="K237" s="41"/>
      <c r="L237" s="42"/>
      <c r="M237" s="42"/>
      <c r="N237" s="42"/>
      <c r="O237" s="43"/>
      <c r="P237" s="43"/>
      <c r="Q237" s="43"/>
      <c r="R237" s="44"/>
      <c r="S237" s="45"/>
      <c r="T237" s="46">
        <f t="shared" si="23"/>
        <v>0</v>
      </c>
      <c r="U237" s="44"/>
      <c r="V237" s="45"/>
      <c r="W237" s="46">
        <f t="shared" si="24"/>
        <v>0</v>
      </c>
      <c r="X237" s="44"/>
      <c r="Y237" s="45"/>
      <c r="Z237" s="46">
        <f t="shared" si="25"/>
        <v>0</v>
      </c>
      <c r="AA237" s="46">
        <f t="shared" si="26"/>
        <v>0</v>
      </c>
      <c r="AB237" s="47"/>
      <c r="AC237" s="46" t="str">
        <f t="shared" si="27"/>
        <v xml:space="preserve">, , </v>
      </c>
      <c r="AD237" s="48" t="str">
        <f>IF(AC237=", , ","",_xlfn.IFNA(MATCH($AC237,'1.9 APM lookups'!$K$9:$K$113,0)&lt;&gt;0,FALSE))</f>
        <v/>
      </c>
    </row>
    <row r="238" spans="1:30">
      <c r="A238" s="125"/>
      <c r="B238" s="40"/>
      <c r="C238" s="126">
        <f t="shared" si="21"/>
        <v>0</v>
      </c>
      <c r="D238" s="126">
        <f t="shared" si="22"/>
        <v>0</v>
      </c>
      <c r="E238" s="40"/>
      <c r="F238" s="41"/>
      <c r="G238" s="41"/>
      <c r="H238" s="41"/>
      <c r="I238" s="41"/>
      <c r="J238" s="41"/>
      <c r="K238" s="41"/>
      <c r="L238" s="42"/>
      <c r="M238" s="42"/>
      <c r="N238" s="42"/>
      <c r="O238" s="43"/>
      <c r="P238" s="43"/>
      <c r="Q238" s="43"/>
      <c r="R238" s="44"/>
      <c r="S238" s="45"/>
      <c r="T238" s="46">
        <f t="shared" si="23"/>
        <v>0</v>
      </c>
      <c r="U238" s="44"/>
      <c r="V238" s="45"/>
      <c r="W238" s="46">
        <f t="shared" si="24"/>
        <v>0</v>
      </c>
      <c r="X238" s="44"/>
      <c r="Y238" s="45"/>
      <c r="Z238" s="46">
        <f t="shared" si="25"/>
        <v>0</v>
      </c>
      <c r="AA238" s="46">
        <f t="shared" si="26"/>
        <v>0</v>
      </c>
      <c r="AB238" s="47"/>
      <c r="AC238" s="46" t="str">
        <f t="shared" si="27"/>
        <v xml:space="preserve">, , </v>
      </c>
      <c r="AD238" s="48" t="str">
        <f>IF(AC238=", , ","",_xlfn.IFNA(MATCH($AC238,'1.9 APM lookups'!$K$9:$K$113,0)&lt;&gt;0,FALSE))</f>
        <v/>
      </c>
    </row>
    <row r="239" spans="1:30">
      <c r="A239" s="125"/>
      <c r="B239" s="40"/>
      <c r="C239" s="126">
        <f t="shared" si="21"/>
        <v>0</v>
      </c>
      <c r="D239" s="126">
        <f t="shared" si="22"/>
        <v>0</v>
      </c>
      <c r="E239" s="40"/>
      <c r="F239" s="41"/>
      <c r="G239" s="41"/>
      <c r="H239" s="41"/>
      <c r="I239" s="41"/>
      <c r="J239" s="41"/>
      <c r="K239" s="41"/>
      <c r="L239" s="42"/>
      <c r="M239" s="42"/>
      <c r="N239" s="42"/>
      <c r="O239" s="43"/>
      <c r="P239" s="43"/>
      <c r="Q239" s="43"/>
      <c r="R239" s="44"/>
      <c r="S239" s="45"/>
      <c r="T239" s="46">
        <f t="shared" si="23"/>
        <v>0</v>
      </c>
      <c r="U239" s="44"/>
      <c r="V239" s="45"/>
      <c r="W239" s="46">
        <f t="shared" si="24"/>
        <v>0</v>
      </c>
      <c r="X239" s="44"/>
      <c r="Y239" s="45"/>
      <c r="Z239" s="46">
        <f t="shared" si="25"/>
        <v>0</v>
      </c>
      <c r="AA239" s="46">
        <f t="shared" si="26"/>
        <v>0</v>
      </c>
      <c r="AB239" s="47"/>
      <c r="AC239" s="46" t="str">
        <f t="shared" si="27"/>
        <v xml:space="preserve">, , </v>
      </c>
      <c r="AD239" s="48" t="str">
        <f>IF(AC239=", , ","",_xlfn.IFNA(MATCH($AC239,'1.9 APM lookups'!$K$9:$K$113,0)&lt;&gt;0,FALSE))</f>
        <v/>
      </c>
    </row>
    <row r="240" spans="1:30">
      <c r="A240" s="125"/>
      <c r="B240" s="40"/>
      <c r="C240" s="126">
        <f t="shared" si="21"/>
        <v>0</v>
      </c>
      <c r="D240" s="126">
        <f t="shared" si="22"/>
        <v>0</v>
      </c>
      <c r="E240" s="40"/>
      <c r="F240" s="41"/>
      <c r="G240" s="41"/>
      <c r="H240" s="41"/>
      <c r="I240" s="41"/>
      <c r="J240" s="41"/>
      <c r="K240" s="41"/>
      <c r="L240" s="42"/>
      <c r="M240" s="42"/>
      <c r="N240" s="42"/>
      <c r="O240" s="43"/>
      <c r="P240" s="43"/>
      <c r="Q240" s="43"/>
      <c r="R240" s="44"/>
      <c r="S240" s="45"/>
      <c r="T240" s="46">
        <f t="shared" si="23"/>
        <v>0</v>
      </c>
      <c r="U240" s="44"/>
      <c r="V240" s="45"/>
      <c r="W240" s="46">
        <f t="shared" si="24"/>
        <v>0</v>
      </c>
      <c r="X240" s="44"/>
      <c r="Y240" s="45"/>
      <c r="Z240" s="46">
        <f t="shared" si="25"/>
        <v>0</v>
      </c>
      <c r="AA240" s="46">
        <f t="shared" si="26"/>
        <v>0</v>
      </c>
      <c r="AB240" s="47"/>
      <c r="AC240" s="46" t="str">
        <f t="shared" si="27"/>
        <v xml:space="preserve">, , </v>
      </c>
      <c r="AD240" s="48" t="str">
        <f>IF(AC240=", , ","",_xlfn.IFNA(MATCH($AC240,'1.9 APM lookups'!$K$9:$K$113,0)&lt;&gt;0,FALSE))</f>
        <v/>
      </c>
    </row>
    <row r="241" spans="1:30">
      <c r="A241" s="125"/>
      <c r="B241" s="40"/>
      <c r="C241" s="126">
        <f t="shared" si="21"/>
        <v>0</v>
      </c>
      <c r="D241" s="126">
        <f t="shared" si="22"/>
        <v>0</v>
      </c>
      <c r="E241" s="40"/>
      <c r="F241" s="41"/>
      <c r="G241" s="41"/>
      <c r="H241" s="41"/>
      <c r="I241" s="41"/>
      <c r="J241" s="41"/>
      <c r="K241" s="41"/>
      <c r="L241" s="42"/>
      <c r="M241" s="42"/>
      <c r="N241" s="42"/>
      <c r="O241" s="43"/>
      <c r="P241" s="43"/>
      <c r="Q241" s="43"/>
      <c r="R241" s="44"/>
      <c r="S241" s="45"/>
      <c r="T241" s="46">
        <f t="shared" si="23"/>
        <v>0</v>
      </c>
      <c r="U241" s="44"/>
      <c r="V241" s="45"/>
      <c r="W241" s="46">
        <f t="shared" si="24"/>
        <v>0</v>
      </c>
      <c r="X241" s="44"/>
      <c r="Y241" s="45"/>
      <c r="Z241" s="46">
        <f t="shared" si="25"/>
        <v>0</v>
      </c>
      <c r="AA241" s="46">
        <f t="shared" si="26"/>
        <v>0</v>
      </c>
      <c r="AB241" s="47"/>
      <c r="AC241" s="46" t="str">
        <f t="shared" si="27"/>
        <v xml:space="preserve">, , </v>
      </c>
      <c r="AD241" s="48" t="str">
        <f>IF(AC241=", , ","",_xlfn.IFNA(MATCH($AC241,'1.9 APM lookups'!$K$9:$K$113,0)&lt;&gt;0,FALSE))</f>
        <v/>
      </c>
    </row>
    <row r="242" spans="1:30">
      <c r="A242" s="125"/>
      <c r="B242" s="40"/>
      <c r="C242" s="126">
        <f t="shared" si="21"/>
        <v>0</v>
      </c>
      <c r="D242" s="126">
        <f t="shared" si="22"/>
        <v>0</v>
      </c>
      <c r="E242" s="40"/>
      <c r="F242" s="41"/>
      <c r="G242" s="41"/>
      <c r="H242" s="41"/>
      <c r="I242" s="41"/>
      <c r="J242" s="41"/>
      <c r="K242" s="41"/>
      <c r="L242" s="42"/>
      <c r="M242" s="42"/>
      <c r="N242" s="42"/>
      <c r="O242" s="43"/>
      <c r="P242" s="43"/>
      <c r="Q242" s="43"/>
      <c r="R242" s="44"/>
      <c r="S242" s="45"/>
      <c r="T242" s="46">
        <f t="shared" si="23"/>
        <v>0</v>
      </c>
      <c r="U242" s="44"/>
      <c r="V242" s="45"/>
      <c r="W242" s="46">
        <f t="shared" si="24"/>
        <v>0</v>
      </c>
      <c r="X242" s="44"/>
      <c r="Y242" s="45"/>
      <c r="Z242" s="46">
        <f t="shared" si="25"/>
        <v>0</v>
      </c>
      <c r="AA242" s="46">
        <f t="shared" si="26"/>
        <v>0</v>
      </c>
      <c r="AB242" s="47"/>
      <c r="AC242" s="46" t="str">
        <f t="shared" si="27"/>
        <v xml:space="preserve">, , </v>
      </c>
      <c r="AD242" s="48" t="str">
        <f>IF(AC242=", , ","",_xlfn.IFNA(MATCH($AC242,'1.9 APM lookups'!$K$9:$K$113,0)&lt;&gt;0,FALSE))</f>
        <v/>
      </c>
    </row>
    <row r="243" spans="1:30">
      <c r="A243" s="125"/>
      <c r="B243" s="40"/>
      <c r="C243" s="126">
        <f t="shared" si="21"/>
        <v>0</v>
      </c>
      <c r="D243" s="126">
        <f t="shared" si="22"/>
        <v>0</v>
      </c>
      <c r="E243" s="40"/>
      <c r="F243" s="41"/>
      <c r="G243" s="41"/>
      <c r="H243" s="41"/>
      <c r="I243" s="41"/>
      <c r="J243" s="41"/>
      <c r="K243" s="41"/>
      <c r="L243" s="42"/>
      <c r="M243" s="42"/>
      <c r="N243" s="42"/>
      <c r="O243" s="43"/>
      <c r="P243" s="43"/>
      <c r="Q243" s="43"/>
      <c r="R243" s="44"/>
      <c r="S243" s="45"/>
      <c r="T243" s="46">
        <f t="shared" si="23"/>
        <v>0</v>
      </c>
      <c r="U243" s="44"/>
      <c r="V243" s="45"/>
      <c r="W243" s="46">
        <f t="shared" si="24"/>
        <v>0</v>
      </c>
      <c r="X243" s="44"/>
      <c r="Y243" s="45"/>
      <c r="Z243" s="46">
        <f t="shared" si="25"/>
        <v>0</v>
      </c>
      <c r="AA243" s="46">
        <f t="shared" si="26"/>
        <v>0</v>
      </c>
      <c r="AB243" s="47"/>
      <c r="AC243" s="46" t="str">
        <f t="shared" si="27"/>
        <v xml:space="preserve">, , </v>
      </c>
      <c r="AD243" s="48" t="str">
        <f>IF(AC243=", , ","",_xlfn.IFNA(MATCH($AC243,'1.9 APM lookups'!$K$9:$K$113,0)&lt;&gt;0,FALSE))</f>
        <v/>
      </c>
    </row>
    <row r="244" spans="1:30">
      <c r="A244" s="125"/>
      <c r="B244" s="40"/>
      <c r="C244" s="126">
        <f t="shared" si="21"/>
        <v>0</v>
      </c>
      <c r="D244" s="126">
        <f t="shared" si="22"/>
        <v>0</v>
      </c>
      <c r="E244" s="40"/>
      <c r="F244" s="41"/>
      <c r="G244" s="41"/>
      <c r="H244" s="41"/>
      <c r="I244" s="41"/>
      <c r="J244" s="41"/>
      <c r="K244" s="41"/>
      <c r="L244" s="42"/>
      <c r="M244" s="42"/>
      <c r="N244" s="42"/>
      <c r="O244" s="43"/>
      <c r="P244" s="43"/>
      <c r="Q244" s="43"/>
      <c r="R244" s="44"/>
      <c r="S244" s="45"/>
      <c r="T244" s="46">
        <f t="shared" si="23"/>
        <v>0</v>
      </c>
      <c r="U244" s="44"/>
      <c r="V244" s="45"/>
      <c r="W244" s="46">
        <f t="shared" si="24"/>
        <v>0</v>
      </c>
      <c r="X244" s="44"/>
      <c r="Y244" s="45"/>
      <c r="Z244" s="46">
        <f t="shared" si="25"/>
        <v>0</v>
      </c>
      <c r="AA244" s="46">
        <f t="shared" si="26"/>
        <v>0</v>
      </c>
      <c r="AB244" s="47"/>
      <c r="AC244" s="46" t="str">
        <f t="shared" si="27"/>
        <v xml:space="preserve">, , </v>
      </c>
      <c r="AD244" s="48" t="str">
        <f>IF(AC244=", , ","",_xlfn.IFNA(MATCH($AC244,'1.9 APM lookups'!$K$9:$K$113,0)&lt;&gt;0,FALSE))</f>
        <v/>
      </c>
    </row>
    <row r="245" spans="1:30">
      <c r="A245" s="125"/>
      <c r="B245" s="40"/>
      <c r="C245" s="126">
        <f t="shared" si="21"/>
        <v>0</v>
      </c>
      <c r="D245" s="126">
        <f t="shared" si="22"/>
        <v>0</v>
      </c>
      <c r="E245" s="40"/>
      <c r="F245" s="41"/>
      <c r="G245" s="41"/>
      <c r="H245" s="41"/>
      <c r="I245" s="41"/>
      <c r="J245" s="41"/>
      <c r="K245" s="41"/>
      <c r="L245" s="42"/>
      <c r="M245" s="42"/>
      <c r="N245" s="42"/>
      <c r="O245" s="43"/>
      <c r="P245" s="43"/>
      <c r="Q245" s="43"/>
      <c r="R245" s="44"/>
      <c r="S245" s="45"/>
      <c r="T245" s="46">
        <f t="shared" si="23"/>
        <v>0</v>
      </c>
      <c r="U245" s="44"/>
      <c r="V245" s="45"/>
      <c r="W245" s="46">
        <f t="shared" si="24"/>
        <v>0</v>
      </c>
      <c r="X245" s="44"/>
      <c r="Y245" s="45"/>
      <c r="Z245" s="46">
        <f t="shared" si="25"/>
        <v>0</v>
      </c>
      <c r="AA245" s="46">
        <f t="shared" si="26"/>
        <v>0</v>
      </c>
      <c r="AB245" s="47"/>
      <c r="AC245" s="46" t="str">
        <f t="shared" si="27"/>
        <v xml:space="preserve">, , </v>
      </c>
      <c r="AD245" s="48" t="str">
        <f>IF(AC245=", , ","",_xlfn.IFNA(MATCH($AC245,'1.9 APM lookups'!$K$9:$K$113,0)&lt;&gt;0,FALSE))</f>
        <v/>
      </c>
    </row>
    <row r="246" spans="1:30">
      <c r="A246" s="125"/>
      <c r="B246" s="40"/>
      <c r="C246" s="126">
        <f t="shared" si="21"/>
        <v>0</v>
      </c>
      <c r="D246" s="126">
        <f t="shared" si="22"/>
        <v>0</v>
      </c>
      <c r="E246" s="40"/>
      <c r="F246" s="41"/>
      <c r="G246" s="41"/>
      <c r="H246" s="41"/>
      <c r="I246" s="41"/>
      <c r="J246" s="41"/>
      <c r="K246" s="41"/>
      <c r="L246" s="42"/>
      <c r="M246" s="42"/>
      <c r="N246" s="42"/>
      <c r="O246" s="43"/>
      <c r="P246" s="43"/>
      <c r="Q246" s="43"/>
      <c r="R246" s="44"/>
      <c r="S246" s="45"/>
      <c r="T246" s="46">
        <f t="shared" si="23"/>
        <v>0</v>
      </c>
      <c r="U246" s="44"/>
      <c r="V246" s="45"/>
      <c r="W246" s="46">
        <f t="shared" si="24"/>
        <v>0</v>
      </c>
      <c r="X246" s="44"/>
      <c r="Y246" s="45"/>
      <c r="Z246" s="46">
        <f t="shared" si="25"/>
        <v>0</v>
      </c>
      <c r="AA246" s="46">
        <f t="shared" si="26"/>
        <v>0</v>
      </c>
      <c r="AB246" s="47"/>
      <c r="AC246" s="46" t="str">
        <f t="shared" si="27"/>
        <v xml:space="preserve">, , </v>
      </c>
      <c r="AD246" s="48" t="str">
        <f>IF(AC246=", , ","",_xlfn.IFNA(MATCH($AC246,'1.9 APM lookups'!$K$9:$K$113,0)&lt;&gt;0,FALSE))</f>
        <v/>
      </c>
    </row>
    <row r="247" spans="1:30">
      <c r="A247" s="125"/>
      <c r="B247" s="40"/>
      <c r="C247" s="126">
        <f t="shared" si="21"/>
        <v>0</v>
      </c>
      <c r="D247" s="126">
        <f t="shared" si="22"/>
        <v>0</v>
      </c>
      <c r="E247" s="40"/>
      <c r="F247" s="41"/>
      <c r="G247" s="41"/>
      <c r="H247" s="41"/>
      <c r="I247" s="41"/>
      <c r="J247" s="41"/>
      <c r="K247" s="41"/>
      <c r="L247" s="42"/>
      <c r="M247" s="42"/>
      <c r="N247" s="42"/>
      <c r="O247" s="43"/>
      <c r="P247" s="43"/>
      <c r="Q247" s="43"/>
      <c r="R247" s="44"/>
      <c r="S247" s="45"/>
      <c r="T247" s="46">
        <f t="shared" si="23"/>
        <v>0</v>
      </c>
      <c r="U247" s="44"/>
      <c r="V247" s="45"/>
      <c r="W247" s="46">
        <f t="shared" si="24"/>
        <v>0</v>
      </c>
      <c r="X247" s="44"/>
      <c r="Y247" s="45"/>
      <c r="Z247" s="46">
        <f t="shared" si="25"/>
        <v>0</v>
      </c>
      <c r="AA247" s="46">
        <f t="shared" si="26"/>
        <v>0</v>
      </c>
      <c r="AB247" s="47"/>
      <c r="AC247" s="46" t="str">
        <f t="shared" si="27"/>
        <v xml:space="preserve">, , </v>
      </c>
      <c r="AD247" s="48" t="str">
        <f>IF(AC247=", , ","",_xlfn.IFNA(MATCH($AC247,'1.9 APM lookups'!$K$9:$K$113,0)&lt;&gt;0,FALSE))</f>
        <v/>
      </c>
    </row>
    <row r="248" spans="1:30">
      <c r="A248" s="125"/>
      <c r="B248" s="40"/>
      <c r="C248" s="126">
        <f t="shared" si="21"/>
        <v>0</v>
      </c>
      <c r="D248" s="126">
        <f t="shared" si="22"/>
        <v>0</v>
      </c>
      <c r="E248" s="40"/>
      <c r="F248" s="41"/>
      <c r="G248" s="41"/>
      <c r="H248" s="41"/>
      <c r="I248" s="41"/>
      <c r="J248" s="41"/>
      <c r="K248" s="41"/>
      <c r="L248" s="42"/>
      <c r="M248" s="42"/>
      <c r="N248" s="42"/>
      <c r="O248" s="43"/>
      <c r="P248" s="43"/>
      <c r="Q248" s="43"/>
      <c r="R248" s="44"/>
      <c r="S248" s="45"/>
      <c r="T248" s="46">
        <f t="shared" si="23"/>
        <v>0</v>
      </c>
      <c r="U248" s="44"/>
      <c r="V248" s="45"/>
      <c r="W248" s="46">
        <f t="shared" si="24"/>
        <v>0</v>
      </c>
      <c r="X248" s="44"/>
      <c r="Y248" s="45"/>
      <c r="Z248" s="46">
        <f t="shared" si="25"/>
        <v>0</v>
      </c>
      <c r="AA248" s="46">
        <f t="shared" si="26"/>
        <v>0</v>
      </c>
      <c r="AB248" s="47"/>
      <c r="AC248" s="46" t="str">
        <f t="shared" si="27"/>
        <v xml:space="preserve">, , </v>
      </c>
      <c r="AD248" s="48" t="str">
        <f>IF(AC248=", , ","",_xlfn.IFNA(MATCH($AC248,'1.9 APM lookups'!$K$9:$K$113,0)&lt;&gt;0,FALSE))</f>
        <v/>
      </c>
    </row>
    <row r="249" spans="1:30">
      <c r="A249" s="125"/>
      <c r="B249" s="40"/>
      <c r="C249" s="126">
        <f t="shared" si="21"/>
        <v>0</v>
      </c>
      <c r="D249" s="126">
        <f t="shared" si="22"/>
        <v>0</v>
      </c>
      <c r="E249" s="40"/>
      <c r="F249" s="41"/>
      <c r="G249" s="41"/>
      <c r="H249" s="41"/>
      <c r="I249" s="41"/>
      <c r="J249" s="41"/>
      <c r="K249" s="41"/>
      <c r="L249" s="42"/>
      <c r="M249" s="42"/>
      <c r="N249" s="42"/>
      <c r="O249" s="43"/>
      <c r="P249" s="43"/>
      <c r="Q249" s="43"/>
      <c r="R249" s="44"/>
      <c r="S249" s="45"/>
      <c r="T249" s="46">
        <f t="shared" si="23"/>
        <v>0</v>
      </c>
      <c r="U249" s="44"/>
      <c r="V249" s="45"/>
      <c r="W249" s="46">
        <f t="shared" si="24"/>
        <v>0</v>
      </c>
      <c r="X249" s="44"/>
      <c r="Y249" s="45"/>
      <c r="Z249" s="46">
        <f t="shared" si="25"/>
        <v>0</v>
      </c>
      <c r="AA249" s="46">
        <f t="shared" si="26"/>
        <v>0</v>
      </c>
      <c r="AB249" s="47"/>
      <c r="AC249" s="46" t="str">
        <f t="shared" si="27"/>
        <v xml:space="preserve">, , </v>
      </c>
      <c r="AD249" s="48" t="str">
        <f>IF(AC249=", , ","",_xlfn.IFNA(MATCH($AC249,'1.9 APM lookups'!$K$9:$K$113,0)&lt;&gt;0,FALSE))</f>
        <v/>
      </c>
    </row>
    <row r="250" spans="1:30">
      <c r="A250" s="125"/>
      <c r="B250" s="40"/>
      <c r="C250" s="126">
        <f t="shared" si="21"/>
        <v>0</v>
      </c>
      <c r="D250" s="126">
        <f t="shared" si="22"/>
        <v>0</v>
      </c>
      <c r="E250" s="40"/>
      <c r="F250" s="41"/>
      <c r="G250" s="41"/>
      <c r="H250" s="41"/>
      <c r="I250" s="41"/>
      <c r="J250" s="41"/>
      <c r="K250" s="41"/>
      <c r="L250" s="42"/>
      <c r="M250" s="42"/>
      <c r="N250" s="42"/>
      <c r="O250" s="43"/>
      <c r="P250" s="43"/>
      <c r="Q250" s="43"/>
      <c r="R250" s="44"/>
      <c r="S250" s="45"/>
      <c r="T250" s="46">
        <f t="shared" si="23"/>
        <v>0</v>
      </c>
      <c r="U250" s="44"/>
      <c r="V250" s="45"/>
      <c r="W250" s="46">
        <f t="shared" si="24"/>
        <v>0</v>
      </c>
      <c r="X250" s="44"/>
      <c r="Y250" s="45"/>
      <c r="Z250" s="46">
        <f t="shared" si="25"/>
        <v>0</v>
      </c>
      <c r="AA250" s="46">
        <f t="shared" si="26"/>
        <v>0</v>
      </c>
      <c r="AB250" s="47"/>
      <c r="AC250" s="46" t="str">
        <f t="shared" si="27"/>
        <v xml:space="preserve">, , </v>
      </c>
      <c r="AD250" s="48" t="str">
        <f>IF(AC250=", , ","",_xlfn.IFNA(MATCH($AC250,'1.9 APM lookups'!$K$9:$K$113,0)&lt;&gt;0,FALSE))</f>
        <v/>
      </c>
    </row>
    <row r="251" spans="1:30">
      <c r="A251" s="125"/>
      <c r="B251" s="40"/>
      <c r="C251" s="126">
        <f t="shared" si="21"/>
        <v>0</v>
      </c>
      <c r="D251" s="126">
        <f t="shared" si="22"/>
        <v>0</v>
      </c>
      <c r="E251" s="40"/>
      <c r="F251" s="41"/>
      <c r="G251" s="41"/>
      <c r="H251" s="41"/>
      <c r="I251" s="41"/>
      <c r="J251" s="41"/>
      <c r="K251" s="41"/>
      <c r="L251" s="42"/>
      <c r="M251" s="42"/>
      <c r="N251" s="42"/>
      <c r="O251" s="43"/>
      <c r="P251" s="43"/>
      <c r="Q251" s="43"/>
      <c r="R251" s="44"/>
      <c r="S251" s="45"/>
      <c r="T251" s="46">
        <f t="shared" si="23"/>
        <v>0</v>
      </c>
      <c r="U251" s="44"/>
      <c r="V251" s="45"/>
      <c r="W251" s="46">
        <f t="shared" si="24"/>
        <v>0</v>
      </c>
      <c r="X251" s="44"/>
      <c r="Y251" s="45"/>
      <c r="Z251" s="46">
        <f t="shared" si="25"/>
        <v>0</v>
      </c>
      <c r="AA251" s="46">
        <f t="shared" si="26"/>
        <v>0</v>
      </c>
      <c r="AB251" s="47"/>
      <c r="AC251" s="46" t="str">
        <f t="shared" si="27"/>
        <v xml:space="preserve">, , </v>
      </c>
      <c r="AD251" s="48" t="str">
        <f>IF(AC251=", , ","",_xlfn.IFNA(MATCH($AC251,'1.9 APM lookups'!$K$9:$K$113,0)&lt;&gt;0,FALSE))</f>
        <v/>
      </c>
    </row>
    <row r="252" spans="1:30">
      <c r="A252" s="125"/>
      <c r="B252" s="40"/>
      <c r="C252" s="126">
        <f t="shared" si="21"/>
        <v>0</v>
      </c>
      <c r="D252" s="126">
        <f t="shared" si="22"/>
        <v>0</v>
      </c>
      <c r="E252" s="40"/>
      <c r="F252" s="41"/>
      <c r="G252" s="41"/>
      <c r="H252" s="41"/>
      <c r="I252" s="41"/>
      <c r="J252" s="41"/>
      <c r="K252" s="41"/>
      <c r="L252" s="42"/>
      <c r="M252" s="42"/>
      <c r="N252" s="42"/>
      <c r="O252" s="43"/>
      <c r="P252" s="43"/>
      <c r="Q252" s="43"/>
      <c r="R252" s="44"/>
      <c r="S252" s="45"/>
      <c r="T252" s="46">
        <f t="shared" si="23"/>
        <v>0</v>
      </c>
      <c r="U252" s="44"/>
      <c r="V252" s="45"/>
      <c r="W252" s="46">
        <f t="shared" si="24"/>
        <v>0</v>
      </c>
      <c r="X252" s="44"/>
      <c r="Y252" s="45"/>
      <c r="Z252" s="46">
        <f t="shared" si="25"/>
        <v>0</v>
      </c>
      <c r="AA252" s="46">
        <f t="shared" si="26"/>
        <v>0</v>
      </c>
      <c r="AB252" s="47"/>
      <c r="AC252" s="46" t="str">
        <f t="shared" si="27"/>
        <v xml:space="preserve">, , </v>
      </c>
      <c r="AD252" s="48" t="str">
        <f>IF(AC252=", , ","",_xlfn.IFNA(MATCH($AC252,'1.9 APM lookups'!$K$9:$K$113,0)&lt;&gt;0,FALSE))</f>
        <v/>
      </c>
    </row>
    <row r="253" spans="1:30">
      <c r="A253" s="125"/>
      <c r="B253" s="40"/>
      <c r="C253" s="126">
        <f t="shared" si="21"/>
        <v>0</v>
      </c>
      <c r="D253" s="126">
        <f t="shared" si="22"/>
        <v>0</v>
      </c>
      <c r="E253" s="40"/>
      <c r="F253" s="41"/>
      <c r="G253" s="41"/>
      <c r="H253" s="41"/>
      <c r="I253" s="41"/>
      <c r="J253" s="41"/>
      <c r="K253" s="41"/>
      <c r="L253" s="42"/>
      <c r="M253" s="42"/>
      <c r="N253" s="42"/>
      <c r="O253" s="43"/>
      <c r="P253" s="43"/>
      <c r="Q253" s="43"/>
      <c r="R253" s="44"/>
      <c r="S253" s="45"/>
      <c r="T253" s="46">
        <f t="shared" si="23"/>
        <v>0</v>
      </c>
      <c r="U253" s="44"/>
      <c r="V253" s="45"/>
      <c r="W253" s="46">
        <f t="shared" si="24"/>
        <v>0</v>
      </c>
      <c r="X253" s="44"/>
      <c r="Y253" s="45"/>
      <c r="Z253" s="46">
        <f t="shared" si="25"/>
        <v>0</v>
      </c>
      <c r="AA253" s="46">
        <f t="shared" si="26"/>
        <v>0</v>
      </c>
      <c r="AB253" s="47"/>
      <c r="AC253" s="46" t="str">
        <f t="shared" si="27"/>
        <v xml:space="preserve">, , </v>
      </c>
      <c r="AD253" s="48" t="str">
        <f>IF(AC253=", , ","",_xlfn.IFNA(MATCH($AC253,'1.9 APM lookups'!$K$9:$K$113,0)&lt;&gt;0,FALSE))</f>
        <v/>
      </c>
    </row>
    <row r="254" spans="1:30">
      <c r="A254" s="125"/>
      <c r="B254" s="40"/>
      <c r="C254" s="126">
        <f t="shared" si="21"/>
        <v>0</v>
      </c>
      <c r="D254" s="126">
        <f t="shared" si="22"/>
        <v>0</v>
      </c>
      <c r="E254" s="40"/>
      <c r="F254" s="41"/>
      <c r="G254" s="41"/>
      <c r="H254" s="41"/>
      <c r="I254" s="41"/>
      <c r="J254" s="41"/>
      <c r="K254" s="41"/>
      <c r="L254" s="42"/>
      <c r="M254" s="42"/>
      <c r="N254" s="42"/>
      <c r="O254" s="43"/>
      <c r="P254" s="43"/>
      <c r="Q254" s="43"/>
      <c r="R254" s="44"/>
      <c r="S254" s="45"/>
      <c r="T254" s="46">
        <f t="shared" si="23"/>
        <v>0</v>
      </c>
      <c r="U254" s="44"/>
      <c r="V254" s="45"/>
      <c r="W254" s="46">
        <f t="shared" si="24"/>
        <v>0</v>
      </c>
      <c r="X254" s="44"/>
      <c r="Y254" s="45"/>
      <c r="Z254" s="46">
        <f t="shared" si="25"/>
        <v>0</v>
      </c>
      <c r="AA254" s="46">
        <f t="shared" si="26"/>
        <v>0</v>
      </c>
      <c r="AB254" s="47"/>
      <c r="AC254" s="46" t="str">
        <f t="shared" si="27"/>
        <v xml:space="preserve">, , </v>
      </c>
      <c r="AD254" s="48" t="str">
        <f>IF(AC254=", , ","",_xlfn.IFNA(MATCH($AC254,'1.9 APM lookups'!$K$9:$K$113,0)&lt;&gt;0,FALSE))</f>
        <v/>
      </c>
    </row>
    <row r="255" spans="1:30">
      <c r="A255" s="125"/>
      <c r="B255" s="40"/>
      <c r="C255" s="126">
        <f t="shared" si="21"/>
        <v>0</v>
      </c>
      <c r="D255" s="126">
        <f t="shared" si="22"/>
        <v>0</v>
      </c>
      <c r="E255" s="40"/>
      <c r="F255" s="41"/>
      <c r="G255" s="41"/>
      <c r="H255" s="41"/>
      <c r="I255" s="41"/>
      <c r="J255" s="41"/>
      <c r="K255" s="41"/>
      <c r="L255" s="42"/>
      <c r="M255" s="42"/>
      <c r="N255" s="42"/>
      <c r="O255" s="43"/>
      <c r="P255" s="43"/>
      <c r="Q255" s="43"/>
      <c r="R255" s="44"/>
      <c r="S255" s="45"/>
      <c r="T255" s="46">
        <f t="shared" si="23"/>
        <v>0</v>
      </c>
      <c r="U255" s="44"/>
      <c r="V255" s="45"/>
      <c r="W255" s="46">
        <f t="shared" si="24"/>
        <v>0</v>
      </c>
      <c r="X255" s="44"/>
      <c r="Y255" s="45"/>
      <c r="Z255" s="46">
        <f t="shared" si="25"/>
        <v>0</v>
      </c>
      <c r="AA255" s="46">
        <f t="shared" si="26"/>
        <v>0</v>
      </c>
      <c r="AB255" s="47"/>
      <c r="AC255" s="46" t="str">
        <f t="shared" si="27"/>
        <v xml:space="preserve">, , </v>
      </c>
      <c r="AD255" s="48" t="str">
        <f>IF(AC255=", , ","",_xlfn.IFNA(MATCH($AC255,'1.9 APM lookups'!$K$9:$K$113,0)&lt;&gt;0,FALSE))</f>
        <v/>
      </c>
    </row>
    <row r="256" spans="1:30">
      <c r="A256" s="125"/>
      <c r="B256" s="40"/>
      <c r="C256" s="126">
        <f t="shared" si="21"/>
        <v>0</v>
      </c>
      <c r="D256" s="126">
        <f t="shared" si="22"/>
        <v>0</v>
      </c>
      <c r="E256" s="40"/>
      <c r="F256" s="41"/>
      <c r="G256" s="41"/>
      <c r="H256" s="41"/>
      <c r="I256" s="41"/>
      <c r="J256" s="41"/>
      <c r="K256" s="41"/>
      <c r="L256" s="42"/>
      <c r="M256" s="42"/>
      <c r="N256" s="42"/>
      <c r="O256" s="43"/>
      <c r="P256" s="43"/>
      <c r="Q256" s="43"/>
      <c r="R256" s="44"/>
      <c r="S256" s="45"/>
      <c r="T256" s="46">
        <f t="shared" si="23"/>
        <v>0</v>
      </c>
      <c r="U256" s="44"/>
      <c r="V256" s="45"/>
      <c r="W256" s="46">
        <f t="shared" si="24"/>
        <v>0</v>
      </c>
      <c r="X256" s="44"/>
      <c r="Y256" s="45"/>
      <c r="Z256" s="46">
        <f t="shared" si="25"/>
        <v>0</v>
      </c>
      <c r="AA256" s="46">
        <f t="shared" si="26"/>
        <v>0</v>
      </c>
      <c r="AB256" s="47"/>
      <c r="AC256" s="46" t="str">
        <f t="shared" si="27"/>
        <v xml:space="preserve">, , </v>
      </c>
      <c r="AD256" s="48" t="str">
        <f>IF(AC256=", , ","",_xlfn.IFNA(MATCH($AC256,'1.9 APM lookups'!$K$9:$K$113,0)&lt;&gt;0,FALSE))</f>
        <v/>
      </c>
    </row>
    <row r="257" spans="1:30">
      <c r="A257" s="125"/>
      <c r="B257" s="40"/>
      <c r="C257" s="126">
        <f t="shared" si="21"/>
        <v>0</v>
      </c>
      <c r="D257" s="126">
        <f t="shared" si="22"/>
        <v>0</v>
      </c>
      <c r="E257" s="40"/>
      <c r="F257" s="41"/>
      <c r="G257" s="41"/>
      <c r="H257" s="41"/>
      <c r="I257" s="41"/>
      <c r="J257" s="41"/>
      <c r="K257" s="41"/>
      <c r="L257" s="42"/>
      <c r="M257" s="42"/>
      <c r="N257" s="42"/>
      <c r="O257" s="43"/>
      <c r="P257" s="43"/>
      <c r="Q257" s="43"/>
      <c r="R257" s="44"/>
      <c r="S257" s="45"/>
      <c r="T257" s="46">
        <f t="shared" si="23"/>
        <v>0</v>
      </c>
      <c r="U257" s="44"/>
      <c r="V257" s="45"/>
      <c r="W257" s="46">
        <f t="shared" si="24"/>
        <v>0</v>
      </c>
      <c r="X257" s="44"/>
      <c r="Y257" s="45"/>
      <c r="Z257" s="46">
        <f t="shared" si="25"/>
        <v>0</v>
      </c>
      <c r="AA257" s="46">
        <f t="shared" si="26"/>
        <v>0</v>
      </c>
      <c r="AB257" s="47"/>
      <c r="AC257" s="46" t="str">
        <f t="shared" si="27"/>
        <v xml:space="preserve">, , </v>
      </c>
      <c r="AD257" s="48" t="str">
        <f>IF(AC257=", , ","",_xlfn.IFNA(MATCH($AC257,'1.9 APM lookups'!$K$9:$K$113,0)&lt;&gt;0,FALSE))</f>
        <v/>
      </c>
    </row>
    <row r="258" spans="1:30">
      <c r="A258" s="125"/>
      <c r="B258" s="40"/>
      <c r="C258" s="126">
        <f t="shared" si="21"/>
        <v>0</v>
      </c>
      <c r="D258" s="126">
        <f t="shared" si="22"/>
        <v>0</v>
      </c>
      <c r="E258" s="40"/>
      <c r="F258" s="41"/>
      <c r="G258" s="41"/>
      <c r="H258" s="41"/>
      <c r="I258" s="41"/>
      <c r="J258" s="41"/>
      <c r="K258" s="41"/>
      <c r="L258" s="42"/>
      <c r="M258" s="42"/>
      <c r="N258" s="42"/>
      <c r="O258" s="43"/>
      <c r="P258" s="43"/>
      <c r="Q258" s="43"/>
      <c r="R258" s="44"/>
      <c r="S258" s="45"/>
      <c r="T258" s="46">
        <f t="shared" si="23"/>
        <v>0</v>
      </c>
      <c r="U258" s="44"/>
      <c r="V258" s="45"/>
      <c r="W258" s="46">
        <f t="shared" si="24"/>
        <v>0</v>
      </c>
      <c r="X258" s="44"/>
      <c r="Y258" s="45"/>
      <c r="Z258" s="46">
        <f t="shared" si="25"/>
        <v>0</v>
      </c>
      <c r="AA258" s="46">
        <f t="shared" si="26"/>
        <v>0</v>
      </c>
      <c r="AB258" s="47"/>
      <c r="AC258" s="46" t="str">
        <f t="shared" si="27"/>
        <v xml:space="preserve">, , </v>
      </c>
      <c r="AD258" s="48" t="str">
        <f>IF(AC258=", , ","",_xlfn.IFNA(MATCH($AC258,'1.9 APM lookups'!$K$9:$K$113,0)&lt;&gt;0,FALSE))</f>
        <v/>
      </c>
    </row>
    <row r="259" spans="1:30">
      <c r="A259" s="125"/>
      <c r="B259" s="40"/>
      <c r="C259" s="126">
        <f t="shared" si="21"/>
        <v>0</v>
      </c>
      <c r="D259" s="126">
        <f t="shared" si="22"/>
        <v>0</v>
      </c>
      <c r="E259" s="40"/>
      <c r="F259" s="41"/>
      <c r="G259" s="41"/>
      <c r="H259" s="41"/>
      <c r="I259" s="41"/>
      <c r="J259" s="41"/>
      <c r="K259" s="41"/>
      <c r="L259" s="42"/>
      <c r="M259" s="42"/>
      <c r="N259" s="42"/>
      <c r="O259" s="43"/>
      <c r="P259" s="43"/>
      <c r="Q259" s="43"/>
      <c r="R259" s="44"/>
      <c r="S259" s="45"/>
      <c r="T259" s="46">
        <f t="shared" si="23"/>
        <v>0</v>
      </c>
      <c r="U259" s="44"/>
      <c r="V259" s="45"/>
      <c r="W259" s="46">
        <f t="shared" si="24"/>
        <v>0</v>
      </c>
      <c r="X259" s="44"/>
      <c r="Y259" s="45"/>
      <c r="Z259" s="46">
        <f t="shared" si="25"/>
        <v>0</v>
      </c>
      <c r="AA259" s="46">
        <f t="shared" si="26"/>
        <v>0</v>
      </c>
      <c r="AB259" s="47"/>
      <c r="AC259" s="46" t="str">
        <f t="shared" si="27"/>
        <v xml:space="preserve">, , </v>
      </c>
      <c r="AD259" s="48" t="str">
        <f>IF(AC259=", , ","",_xlfn.IFNA(MATCH($AC259,'1.9 APM lookups'!$K$9:$K$113,0)&lt;&gt;0,FALSE))</f>
        <v/>
      </c>
    </row>
    <row r="260" spans="1:30">
      <c r="A260" s="125"/>
      <c r="B260" s="40"/>
      <c r="C260" s="126">
        <f t="shared" si="21"/>
        <v>0</v>
      </c>
      <c r="D260" s="126">
        <f t="shared" si="22"/>
        <v>0</v>
      </c>
      <c r="E260" s="40"/>
      <c r="F260" s="41"/>
      <c r="G260" s="41"/>
      <c r="H260" s="41"/>
      <c r="I260" s="41"/>
      <c r="J260" s="41"/>
      <c r="K260" s="41"/>
      <c r="L260" s="42"/>
      <c r="M260" s="42"/>
      <c r="N260" s="42"/>
      <c r="O260" s="43"/>
      <c r="P260" s="43"/>
      <c r="Q260" s="43"/>
      <c r="R260" s="44"/>
      <c r="S260" s="45"/>
      <c r="T260" s="46">
        <f t="shared" si="23"/>
        <v>0</v>
      </c>
      <c r="U260" s="44"/>
      <c r="V260" s="45"/>
      <c r="W260" s="46">
        <f t="shared" si="24"/>
        <v>0</v>
      </c>
      <c r="X260" s="44"/>
      <c r="Y260" s="45"/>
      <c r="Z260" s="46">
        <f t="shared" si="25"/>
        <v>0</v>
      </c>
      <c r="AA260" s="46">
        <f t="shared" si="26"/>
        <v>0</v>
      </c>
      <c r="AB260" s="47"/>
      <c r="AC260" s="46" t="str">
        <f t="shared" si="27"/>
        <v xml:space="preserve">, , </v>
      </c>
      <c r="AD260" s="48" t="str">
        <f>IF(AC260=", , ","",_xlfn.IFNA(MATCH($AC260,'1.9 APM lookups'!$K$9:$K$113,0)&lt;&gt;0,FALSE))</f>
        <v/>
      </c>
    </row>
    <row r="261" spans="1:30">
      <c r="A261" s="125"/>
      <c r="B261" s="40"/>
      <c r="C261" s="126">
        <f t="shared" si="21"/>
        <v>0</v>
      </c>
      <c r="D261" s="126">
        <f t="shared" si="22"/>
        <v>0</v>
      </c>
      <c r="E261" s="40"/>
      <c r="F261" s="41"/>
      <c r="G261" s="41"/>
      <c r="H261" s="41"/>
      <c r="I261" s="41"/>
      <c r="J261" s="41"/>
      <c r="K261" s="41"/>
      <c r="L261" s="42"/>
      <c r="M261" s="42"/>
      <c r="N261" s="42"/>
      <c r="O261" s="43"/>
      <c r="P261" s="43"/>
      <c r="Q261" s="43"/>
      <c r="R261" s="44"/>
      <c r="S261" s="45"/>
      <c r="T261" s="46">
        <f t="shared" si="23"/>
        <v>0</v>
      </c>
      <c r="U261" s="44"/>
      <c r="V261" s="45"/>
      <c r="W261" s="46">
        <f t="shared" si="24"/>
        <v>0</v>
      </c>
      <c r="X261" s="44"/>
      <c r="Y261" s="45"/>
      <c r="Z261" s="46">
        <f t="shared" si="25"/>
        <v>0</v>
      </c>
      <c r="AA261" s="46">
        <f t="shared" si="26"/>
        <v>0</v>
      </c>
      <c r="AB261" s="47"/>
      <c r="AC261" s="46" t="str">
        <f t="shared" si="27"/>
        <v xml:space="preserve">, , </v>
      </c>
      <c r="AD261" s="48" t="str">
        <f>IF(AC261=", , ","",_xlfn.IFNA(MATCH($AC261,'1.9 APM lookups'!$K$9:$K$113,0)&lt;&gt;0,FALSE))</f>
        <v/>
      </c>
    </row>
    <row r="262" spans="1:30">
      <c r="A262" s="125"/>
      <c r="B262" s="40"/>
      <c r="C262" s="126">
        <f t="shared" si="21"/>
        <v>0</v>
      </c>
      <c r="D262" s="126">
        <f t="shared" si="22"/>
        <v>0</v>
      </c>
      <c r="E262" s="40"/>
      <c r="F262" s="41"/>
      <c r="G262" s="41"/>
      <c r="H262" s="41"/>
      <c r="I262" s="41"/>
      <c r="J262" s="41"/>
      <c r="K262" s="41"/>
      <c r="L262" s="42"/>
      <c r="M262" s="42"/>
      <c r="N262" s="42"/>
      <c r="O262" s="43"/>
      <c r="P262" s="43"/>
      <c r="Q262" s="43"/>
      <c r="R262" s="44"/>
      <c r="S262" s="45"/>
      <c r="T262" s="46">
        <f t="shared" si="23"/>
        <v>0</v>
      </c>
      <c r="U262" s="44"/>
      <c r="V262" s="45"/>
      <c r="W262" s="46">
        <f t="shared" si="24"/>
        <v>0</v>
      </c>
      <c r="X262" s="44"/>
      <c r="Y262" s="45"/>
      <c r="Z262" s="46">
        <f t="shared" si="25"/>
        <v>0</v>
      </c>
      <c r="AA262" s="46">
        <f t="shared" si="26"/>
        <v>0</v>
      </c>
      <c r="AB262" s="47"/>
      <c r="AC262" s="46" t="str">
        <f t="shared" si="27"/>
        <v xml:space="preserve">, , </v>
      </c>
      <c r="AD262" s="48" t="str">
        <f>IF(AC262=", , ","",_xlfn.IFNA(MATCH($AC262,'1.9 APM lookups'!$K$9:$K$113,0)&lt;&gt;0,FALSE))</f>
        <v/>
      </c>
    </row>
    <row r="263" spans="1:30">
      <c r="A263" s="125"/>
      <c r="B263" s="40"/>
      <c r="C263" s="126">
        <f t="shared" si="21"/>
        <v>0</v>
      </c>
      <c r="D263" s="126">
        <f t="shared" si="22"/>
        <v>0</v>
      </c>
      <c r="E263" s="40"/>
      <c r="F263" s="41"/>
      <c r="G263" s="41"/>
      <c r="H263" s="41"/>
      <c r="I263" s="41"/>
      <c r="J263" s="41"/>
      <c r="K263" s="41"/>
      <c r="L263" s="42"/>
      <c r="M263" s="42"/>
      <c r="N263" s="42"/>
      <c r="O263" s="43"/>
      <c r="P263" s="43"/>
      <c r="Q263" s="43"/>
      <c r="R263" s="44"/>
      <c r="S263" s="45"/>
      <c r="T263" s="46">
        <f t="shared" si="23"/>
        <v>0</v>
      </c>
      <c r="U263" s="44"/>
      <c r="V263" s="45"/>
      <c r="W263" s="46">
        <f t="shared" si="24"/>
        <v>0</v>
      </c>
      <c r="X263" s="44"/>
      <c r="Y263" s="45"/>
      <c r="Z263" s="46">
        <f t="shared" si="25"/>
        <v>0</v>
      </c>
      <c r="AA263" s="46">
        <f t="shared" si="26"/>
        <v>0</v>
      </c>
      <c r="AB263" s="47"/>
      <c r="AC263" s="46" t="str">
        <f t="shared" si="27"/>
        <v xml:space="preserve">, , </v>
      </c>
      <c r="AD263" s="48" t="str">
        <f>IF(AC263=", , ","",_xlfn.IFNA(MATCH($AC263,'1.9 APM lookups'!$K$9:$K$113,0)&lt;&gt;0,FALSE))</f>
        <v/>
      </c>
    </row>
    <row r="264" spans="1:30">
      <c r="A264" s="125"/>
      <c r="B264" s="40"/>
      <c r="C264" s="126">
        <f t="shared" ref="C264:C327" si="28">AA264</f>
        <v>0</v>
      </c>
      <c r="D264" s="126">
        <f t="shared" ref="D264:D327" si="29">C264*0.2</f>
        <v>0</v>
      </c>
      <c r="E264" s="40"/>
      <c r="F264" s="41"/>
      <c r="G264" s="41"/>
      <c r="H264" s="41"/>
      <c r="I264" s="41"/>
      <c r="J264" s="41"/>
      <c r="K264" s="41"/>
      <c r="L264" s="42"/>
      <c r="M264" s="42"/>
      <c r="N264" s="42"/>
      <c r="O264" s="43"/>
      <c r="P264" s="43"/>
      <c r="Q264" s="43"/>
      <c r="R264" s="44"/>
      <c r="S264" s="45"/>
      <c r="T264" s="46">
        <f t="shared" si="23"/>
        <v>0</v>
      </c>
      <c r="U264" s="44"/>
      <c r="V264" s="45"/>
      <c r="W264" s="46">
        <f t="shared" si="24"/>
        <v>0</v>
      </c>
      <c r="X264" s="44"/>
      <c r="Y264" s="45"/>
      <c r="Z264" s="46">
        <f t="shared" si="25"/>
        <v>0</v>
      </c>
      <c r="AA264" s="46">
        <f t="shared" si="26"/>
        <v>0</v>
      </c>
      <c r="AB264" s="47"/>
      <c r="AC264" s="46" t="str">
        <f t="shared" si="27"/>
        <v xml:space="preserve">, , </v>
      </c>
      <c r="AD264" s="48" t="str">
        <f>IF(AC264=", , ","",_xlfn.IFNA(MATCH($AC264,'1.9 APM lookups'!$K$9:$K$113,0)&lt;&gt;0,FALSE))</f>
        <v/>
      </c>
    </row>
    <row r="265" spans="1:30">
      <c r="A265" s="125"/>
      <c r="B265" s="40"/>
      <c r="C265" s="126">
        <f t="shared" si="28"/>
        <v>0</v>
      </c>
      <c r="D265" s="126">
        <f t="shared" si="29"/>
        <v>0</v>
      </c>
      <c r="E265" s="40"/>
      <c r="F265" s="41"/>
      <c r="G265" s="41"/>
      <c r="H265" s="41"/>
      <c r="I265" s="41"/>
      <c r="J265" s="41"/>
      <c r="K265" s="41"/>
      <c r="L265" s="42"/>
      <c r="M265" s="42"/>
      <c r="N265" s="42"/>
      <c r="O265" s="43"/>
      <c r="P265" s="43"/>
      <c r="Q265" s="43"/>
      <c r="R265" s="44"/>
      <c r="S265" s="45"/>
      <c r="T265" s="46">
        <f t="shared" ref="T265:T328" si="30">R265*S265</f>
        <v>0</v>
      </c>
      <c r="U265" s="44"/>
      <c r="V265" s="45"/>
      <c r="W265" s="46">
        <f t="shared" ref="W265:W328" si="31">U265*V265</f>
        <v>0</v>
      </c>
      <c r="X265" s="44"/>
      <c r="Y265" s="45"/>
      <c r="Z265" s="46">
        <f t="shared" ref="Z265:Z328" si="32">X265*Y265</f>
        <v>0</v>
      </c>
      <c r="AA265" s="46">
        <f t="shared" ref="AA265:AA328" si="33">T265+W265+Z265</f>
        <v>0</v>
      </c>
      <c r="AB265" s="47"/>
      <c r="AC265" s="46" t="str">
        <f t="shared" ref="AC265:AC328" si="34">L265&amp;", "&amp;M265&amp;", "&amp;N265</f>
        <v xml:space="preserve">, , </v>
      </c>
      <c r="AD265" s="48" t="str">
        <f>IF(AC265=", , ","",_xlfn.IFNA(MATCH($AC265,'1.9 APM lookups'!$K$9:$K$113,0)&lt;&gt;0,FALSE))</f>
        <v/>
      </c>
    </row>
    <row r="266" spans="1:30">
      <c r="A266" s="125"/>
      <c r="B266" s="40"/>
      <c r="C266" s="126">
        <f t="shared" si="28"/>
        <v>0</v>
      </c>
      <c r="D266" s="126">
        <f t="shared" si="29"/>
        <v>0</v>
      </c>
      <c r="E266" s="40"/>
      <c r="F266" s="41"/>
      <c r="G266" s="41"/>
      <c r="H266" s="41"/>
      <c r="I266" s="41"/>
      <c r="J266" s="41"/>
      <c r="K266" s="41"/>
      <c r="L266" s="42"/>
      <c r="M266" s="42"/>
      <c r="N266" s="42"/>
      <c r="O266" s="43"/>
      <c r="P266" s="43"/>
      <c r="Q266" s="43"/>
      <c r="R266" s="44"/>
      <c r="S266" s="45"/>
      <c r="T266" s="46">
        <f t="shared" si="30"/>
        <v>0</v>
      </c>
      <c r="U266" s="44"/>
      <c r="V266" s="45"/>
      <c r="W266" s="46">
        <f t="shared" si="31"/>
        <v>0</v>
      </c>
      <c r="X266" s="44"/>
      <c r="Y266" s="45"/>
      <c r="Z266" s="46">
        <f t="shared" si="32"/>
        <v>0</v>
      </c>
      <c r="AA266" s="46">
        <f t="shared" si="33"/>
        <v>0</v>
      </c>
      <c r="AB266" s="47"/>
      <c r="AC266" s="46" t="str">
        <f t="shared" si="34"/>
        <v xml:space="preserve">, , </v>
      </c>
      <c r="AD266" s="48" t="str">
        <f>IF(AC266=", , ","",_xlfn.IFNA(MATCH($AC266,'1.9 APM lookups'!$K$9:$K$113,0)&lt;&gt;0,FALSE))</f>
        <v/>
      </c>
    </row>
    <row r="267" spans="1:30">
      <c r="A267" s="125"/>
      <c r="B267" s="40"/>
      <c r="C267" s="126">
        <f t="shared" si="28"/>
        <v>0</v>
      </c>
      <c r="D267" s="126">
        <f t="shared" si="29"/>
        <v>0</v>
      </c>
      <c r="E267" s="40"/>
      <c r="F267" s="41"/>
      <c r="G267" s="41"/>
      <c r="H267" s="41"/>
      <c r="I267" s="41"/>
      <c r="J267" s="41"/>
      <c r="K267" s="41"/>
      <c r="L267" s="42"/>
      <c r="M267" s="42"/>
      <c r="N267" s="42"/>
      <c r="O267" s="43"/>
      <c r="P267" s="43"/>
      <c r="Q267" s="43"/>
      <c r="R267" s="44"/>
      <c r="S267" s="45"/>
      <c r="T267" s="46">
        <f t="shared" si="30"/>
        <v>0</v>
      </c>
      <c r="U267" s="44"/>
      <c r="V267" s="45"/>
      <c r="W267" s="46">
        <f t="shared" si="31"/>
        <v>0</v>
      </c>
      <c r="X267" s="44"/>
      <c r="Y267" s="45"/>
      <c r="Z267" s="46">
        <f t="shared" si="32"/>
        <v>0</v>
      </c>
      <c r="AA267" s="46">
        <f t="shared" si="33"/>
        <v>0</v>
      </c>
      <c r="AB267" s="47"/>
      <c r="AC267" s="46" t="str">
        <f t="shared" si="34"/>
        <v xml:space="preserve">, , </v>
      </c>
      <c r="AD267" s="48" t="str">
        <f>IF(AC267=", , ","",_xlfn.IFNA(MATCH($AC267,'1.9 APM lookups'!$K$9:$K$113,0)&lt;&gt;0,FALSE))</f>
        <v/>
      </c>
    </row>
    <row r="268" spans="1:30">
      <c r="A268" s="125"/>
      <c r="B268" s="40"/>
      <c r="C268" s="126">
        <f t="shared" si="28"/>
        <v>0</v>
      </c>
      <c r="D268" s="126">
        <f t="shared" si="29"/>
        <v>0</v>
      </c>
      <c r="E268" s="40"/>
      <c r="F268" s="41"/>
      <c r="G268" s="41"/>
      <c r="H268" s="41"/>
      <c r="I268" s="41"/>
      <c r="J268" s="41"/>
      <c r="K268" s="41"/>
      <c r="L268" s="42"/>
      <c r="M268" s="42"/>
      <c r="N268" s="42"/>
      <c r="O268" s="43"/>
      <c r="P268" s="43"/>
      <c r="Q268" s="43"/>
      <c r="R268" s="44"/>
      <c r="S268" s="45"/>
      <c r="T268" s="46">
        <f t="shared" si="30"/>
        <v>0</v>
      </c>
      <c r="U268" s="44"/>
      <c r="V268" s="45"/>
      <c r="W268" s="46">
        <f t="shared" si="31"/>
        <v>0</v>
      </c>
      <c r="X268" s="44"/>
      <c r="Y268" s="45"/>
      <c r="Z268" s="46">
        <f t="shared" si="32"/>
        <v>0</v>
      </c>
      <c r="AA268" s="46">
        <f t="shared" si="33"/>
        <v>0</v>
      </c>
      <c r="AB268" s="47"/>
      <c r="AC268" s="46" t="str">
        <f t="shared" si="34"/>
        <v xml:space="preserve">, , </v>
      </c>
      <c r="AD268" s="48" t="str">
        <f>IF(AC268=", , ","",_xlfn.IFNA(MATCH($AC268,'1.9 APM lookups'!$K$9:$K$113,0)&lt;&gt;0,FALSE))</f>
        <v/>
      </c>
    </row>
    <row r="269" spans="1:30">
      <c r="A269" s="125"/>
      <c r="B269" s="40"/>
      <c r="C269" s="126">
        <f t="shared" si="28"/>
        <v>0</v>
      </c>
      <c r="D269" s="126">
        <f t="shared" si="29"/>
        <v>0</v>
      </c>
      <c r="E269" s="40"/>
      <c r="F269" s="41"/>
      <c r="G269" s="41"/>
      <c r="H269" s="41"/>
      <c r="I269" s="41"/>
      <c r="J269" s="41"/>
      <c r="K269" s="41"/>
      <c r="L269" s="42"/>
      <c r="M269" s="42"/>
      <c r="N269" s="42"/>
      <c r="O269" s="43"/>
      <c r="P269" s="43"/>
      <c r="Q269" s="43"/>
      <c r="R269" s="44"/>
      <c r="S269" s="45"/>
      <c r="T269" s="46">
        <f t="shared" si="30"/>
        <v>0</v>
      </c>
      <c r="U269" s="44"/>
      <c r="V269" s="45"/>
      <c r="W269" s="46">
        <f t="shared" si="31"/>
        <v>0</v>
      </c>
      <c r="X269" s="44"/>
      <c r="Y269" s="45"/>
      <c r="Z269" s="46">
        <f t="shared" si="32"/>
        <v>0</v>
      </c>
      <c r="AA269" s="46">
        <f t="shared" si="33"/>
        <v>0</v>
      </c>
      <c r="AB269" s="47"/>
      <c r="AC269" s="46" t="str">
        <f t="shared" si="34"/>
        <v xml:space="preserve">, , </v>
      </c>
      <c r="AD269" s="48" t="str">
        <f>IF(AC269=", , ","",_xlfn.IFNA(MATCH($AC269,'1.9 APM lookups'!$K$9:$K$113,0)&lt;&gt;0,FALSE))</f>
        <v/>
      </c>
    </row>
    <row r="270" spans="1:30">
      <c r="A270" s="125"/>
      <c r="B270" s="40"/>
      <c r="C270" s="126">
        <f t="shared" si="28"/>
        <v>0</v>
      </c>
      <c r="D270" s="126">
        <f t="shared" si="29"/>
        <v>0</v>
      </c>
      <c r="E270" s="40"/>
      <c r="F270" s="41"/>
      <c r="G270" s="41"/>
      <c r="H270" s="41"/>
      <c r="I270" s="41"/>
      <c r="J270" s="41"/>
      <c r="K270" s="41"/>
      <c r="L270" s="42"/>
      <c r="M270" s="42"/>
      <c r="N270" s="42"/>
      <c r="O270" s="43"/>
      <c r="P270" s="43"/>
      <c r="Q270" s="43"/>
      <c r="R270" s="44"/>
      <c r="S270" s="45"/>
      <c r="T270" s="46">
        <f t="shared" si="30"/>
        <v>0</v>
      </c>
      <c r="U270" s="44"/>
      <c r="V270" s="45"/>
      <c r="W270" s="46">
        <f t="shared" si="31"/>
        <v>0</v>
      </c>
      <c r="X270" s="44"/>
      <c r="Y270" s="45"/>
      <c r="Z270" s="46">
        <f t="shared" si="32"/>
        <v>0</v>
      </c>
      <c r="AA270" s="46">
        <f t="shared" si="33"/>
        <v>0</v>
      </c>
      <c r="AB270" s="47"/>
      <c r="AC270" s="46" t="str">
        <f t="shared" si="34"/>
        <v xml:space="preserve">, , </v>
      </c>
      <c r="AD270" s="48" t="str">
        <f>IF(AC270=", , ","",_xlfn.IFNA(MATCH($AC270,'1.9 APM lookups'!$K$9:$K$113,0)&lt;&gt;0,FALSE))</f>
        <v/>
      </c>
    </row>
    <row r="271" spans="1:30">
      <c r="A271" s="125"/>
      <c r="B271" s="40"/>
      <c r="C271" s="126">
        <f t="shared" si="28"/>
        <v>0</v>
      </c>
      <c r="D271" s="126">
        <f t="shared" si="29"/>
        <v>0</v>
      </c>
      <c r="E271" s="40"/>
      <c r="F271" s="41"/>
      <c r="G271" s="41"/>
      <c r="H271" s="41"/>
      <c r="I271" s="41"/>
      <c r="J271" s="41"/>
      <c r="K271" s="41"/>
      <c r="L271" s="42"/>
      <c r="M271" s="42"/>
      <c r="N271" s="42"/>
      <c r="O271" s="43"/>
      <c r="P271" s="43"/>
      <c r="Q271" s="43"/>
      <c r="R271" s="44"/>
      <c r="S271" s="45"/>
      <c r="T271" s="46">
        <f t="shared" si="30"/>
        <v>0</v>
      </c>
      <c r="U271" s="44"/>
      <c r="V271" s="45"/>
      <c r="W271" s="46">
        <f t="shared" si="31"/>
        <v>0</v>
      </c>
      <c r="X271" s="44"/>
      <c r="Y271" s="45"/>
      <c r="Z271" s="46">
        <f t="shared" si="32"/>
        <v>0</v>
      </c>
      <c r="AA271" s="46">
        <f t="shared" si="33"/>
        <v>0</v>
      </c>
      <c r="AB271" s="47"/>
      <c r="AC271" s="46" t="str">
        <f t="shared" si="34"/>
        <v xml:space="preserve">, , </v>
      </c>
      <c r="AD271" s="48" t="str">
        <f>IF(AC271=", , ","",_xlfn.IFNA(MATCH($AC271,'1.9 APM lookups'!$K$9:$K$113,0)&lt;&gt;0,FALSE))</f>
        <v/>
      </c>
    </row>
    <row r="272" spans="1:30">
      <c r="A272" s="125"/>
      <c r="B272" s="40"/>
      <c r="C272" s="126">
        <f t="shared" si="28"/>
        <v>0</v>
      </c>
      <c r="D272" s="126">
        <f t="shared" si="29"/>
        <v>0</v>
      </c>
      <c r="E272" s="40"/>
      <c r="F272" s="41"/>
      <c r="G272" s="41"/>
      <c r="H272" s="41"/>
      <c r="I272" s="41"/>
      <c r="J272" s="41"/>
      <c r="K272" s="41"/>
      <c r="L272" s="42"/>
      <c r="M272" s="42"/>
      <c r="N272" s="42"/>
      <c r="O272" s="43"/>
      <c r="P272" s="43"/>
      <c r="Q272" s="43"/>
      <c r="R272" s="44"/>
      <c r="S272" s="45"/>
      <c r="T272" s="46">
        <f t="shared" si="30"/>
        <v>0</v>
      </c>
      <c r="U272" s="44"/>
      <c r="V272" s="45"/>
      <c r="W272" s="46">
        <f t="shared" si="31"/>
        <v>0</v>
      </c>
      <c r="X272" s="44"/>
      <c r="Y272" s="45"/>
      <c r="Z272" s="46">
        <f t="shared" si="32"/>
        <v>0</v>
      </c>
      <c r="AA272" s="46">
        <f t="shared" si="33"/>
        <v>0</v>
      </c>
      <c r="AB272" s="47"/>
      <c r="AC272" s="46" t="str">
        <f t="shared" si="34"/>
        <v xml:space="preserve">, , </v>
      </c>
      <c r="AD272" s="48" t="str">
        <f>IF(AC272=", , ","",_xlfn.IFNA(MATCH($AC272,'1.9 APM lookups'!$K$9:$K$113,0)&lt;&gt;0,FALSE))</f>
        <v/>
      </c>
    </row>
    <row r="273" spans="1:30">
      <c r="A273" s="125"/>
      <c r="B273" s="40"/>
      <c r="C273" s="126">
        <f t="shared" si="28"/>
        <v>0</v>
      </c>
      <c r="D273" s="126">
        <f t="shared" si="29"/>
        <v>0</v>
      </c>
      <c r="E273" s="40"/>
      <c r="F273" s="41"/>
      <c r="G273" s="41"/>
      <c r="H273" s="41"/>
      <c r="I273" s="41"/>
      <c r="J273" s="41"/>
      <c r="K273" s="41"/>
      <c r="L273" s="42"/>
      <c r="M273" s="42"/>
      <c r="N273" s="42"/>
      <c r="O273" s="43"/>
      <c r="P273" s="43"/>
      <c r="Q273" s="43"/>
      <c r="R273" s="44"/>
      <c r="S273" s="45"/>
      <c r="T273" s="46">
        <f t="shared" si="30"/>
        <v>0</v>
      </c>
      <c r="U273" s="44"/>
      <c r="V273" s="45"/>
      <c r="W273" s="46">
        <f t="shared" si="31"/>
        <v>0</v>
      </c>
      <c r="X273" s="44"/>
      <c r="Y273" s="45"/>
      <c r="Z273" s="46">
        <f t="shared" si="32"/>
        <v>0</v>
      </c>
      <c r="AA273" s="46">
        <f t="shared" si="33"/>
        <v>0</v>
      </c>
      <c r="AB273" s="47"/>
      <c r="AC273" s="46" t="str">
        <f t="shared" si="34"/>
        <v xml:space="preserve">, , </v>
      </c>
      <c r="AD273" s="48" t="str">
        <f>IF(AC273=", , ","",_xlfn.IFNA(MATCH($AC273,'1.9 APM lookups'!$K$9:$K$113,0)&lt;&gt;0,FALSE))</f>
        <v/>
      </c>
    </row>
    <row r="274" spans="1:30">
      <c r="A274" s="125"/>
      <c r="B274" s="40"/>
      <c r="C274" s="126">
        <f t="shared" si="28"/>
        <v>0</v>
      </c>
      <c r="D274" s="126">
        <f t="shared" si="29"/>
        <v>0</v>
      </c>
      <c r="E274" s="40"/>
      <c r="F274" s="41"/>
      <c r="G274" s="41"/>
      <c r="H274" s="41"/>
      <c r="I274" s="41"/>
      <c r="J274" s="41"/>
      <c r="K274" s="41"/>
      <c r="L274" s="42"/>
      <c r="M274" s="42"/>
      <c r="N274" s="42"/>
      <c r="O274" s="43"/>
      <c r="P274" s="43"/>
      <c r="Q274" s="43"/>
      <c r="R274" s="44"/>
      <c r="S274" s="45"/>
      <c r="T274" s="46">
        <f t="shared" si="30"/>
        <v>0</v>
      </c>
      <c r="U274" s="44"/>
      <c r="V274" s="45"/>
      <c r="W274" s="46">
        <f t="shared" si="31"/>
        <v>0</v>
      </c>
      <c r="X274" s="44"/>
      <c r="Y274" s="45"/>
      <c r="Z274" s="46">
        <f t="shared" si="32"/>
        <v>0</v>
      </c>
      <c r="AA274" s="46">
        <f t="shared" si="33"/>
        <v>0</v>
      </c>
      <c r="AB274" s="47"/>
      <c r="AC274" s="46" t="str">
        <f t="shared" si="34"/>
        <v xml:space="preserve">, , </v>
      </c>
      <c r="AD274" s="48" t="str">
        <f>IF(AC274=", , ","",_xlfn.IFNA(MATCH($AC274,'1.9 APM lookups'!$K$9:$K$113,0)&lt;&gt;0,FALSE))</f>
        <v/>
      </c>
    </row>
    <row r="275" spans="1:30">
      <c r="A275" s="125"/>
      <c r="B275" s="40"/>
      <c r="C275" s="126">
        <f t="shared" si="28"/>
        <v>0</v>
      </c>
      <c r="D275" s="126">
        <f t="shared" si="29"/>
        <v>0</v>
      </c>
      <c r="E275" s="40"/>
      <c r="F275" s="41"/>
      <c r="G275" s="41"/>
      <c r="H275" s="41"/>
      <c r="I275" s="41"/>
      <c r="J275" s="41"/>
      <c r="K275" s="41"/>
      <c r="L275" s="42"/>
      <c r="M275" s="42"/>
      <c r="N275" s="42"/>
      <c r="O275" s="43"/>
      <c r="P275" s="43"/>
      <c r="Q275" s="43"/>
      <c r="R275" s="44"/>
      <c r="S275" s="45"/>
      <c r="T275" s="46">
        <f t="shared" si="30"/>
        <v>0</v>
      </c>
      <c r="U275" s="44"/>
      <c r="V275" s="45"/>
      <c r="W275" s="46">
        <f t="shared" si="31"/>
        <v>0</v>
      </c>
      <c r="X275" s="44"/>
      <c r="Y275" s="45"/>
      <c r="Z275" s="46">
        <f t="shared" si="32"/>
        <v>0</v>
      </c>
      <c r="AA275" s="46">
        <f t="shared" si="33"/>
        <v>0</v>
      </c>
      <c r="AB275" s="47"/>
      <c r="AC275" s="46" t="str">
        <f t="shared" si="34"/>
        <v xml:space="preserve">, , </v>
      </c>
      <c r="AD275" s="48" t="str">
        <f>IF(AC275=", , ","",_xlfn.IFNA(MATCH($AC275,'1.9 APM lookups'!$K$9:$K$113,0)&lt;&gt;0,FALSE))</f>
        <v/>
      </c>
    </row>
    <row r="276" spans="1:30">
      <c r="A276" s="125"/>
      <c r="B276" s="40"/>
      <c r="C276" s="126">
        <f t="shared" si="28"/>
        <v>0</v>
      </c>
      <c r="D276" s="126">
        <f t="shared" si="29"/>
        <v>0</v>
      </c>
      <c r="E276" s="40"/>
      <c r="F276" s="41"/>
      <c r="G276" s="41"/>
      <c r="H276" s="41"/>
      <c r="I276" s="41"/>
      <c r="J276" s="41"/>
      <c r="K276" s="41"/>
      <c r="L276" s="42"/>
      <c r="M276" s="42"/>
      <c r="N276" s="42"/>
      <c r="O276" s="43"/>
      <c r="P276" s="43"/>
      <c r="Q276" s="43"/>
      <c r="R276" s="44"/>
      <c r="S276" s="45"/>
      <c r="T276" s="46">
        <f t="shared" si="30"/>
        <v>0</v>
      </c>
      <c r="U276" s="44"/>
      <c r="V276" s="45"/>
      <c r="W276" s="46">
        <f t="shared" si="31"/>
        <v>0</v>
      </c>
      <c r="X276" s="44"/>
      <c r="Y276" s="45"/>
      <c r="Z276" s="46">
        <f t="shared" si="32"/>
        <v>0</v>
      </c>
      <c r="AA276" s="46">
        <f t="shared" si="33"/>
        <v>0</v>
      </c>
      <c r="AB276" s="47"/>
      <c r="AC276" s="46" t="str">
        <f t="shared" si="34"/>
        <v xml:space="preserve">, , </v>
      </c>
      <c r="AD276" s="48" t="str">
        <f>IF(AC276=", , ","",_xlfn.IFNA(MATCH($AC276,'1.9 APM lookups'!$K$9:$K$113,0)&lt;&gt;0,FALSE))</f>
        <v/>
      </c>
    </row>
    <row r="277" spans="1:30">
      <c r="A277" s="125"/>
      <c r="B277" s="40"/>
      <c r="C277" s="126">
        <f t="shared" si="28"/>
        <v>0</v>
      </c>
      <c r="D277" s="126">
        <f t="shared" si="29"/>
        <v>0</v>
      </c>
      <c r="E277" s="40"/>
      <c r="F277" s="41"/>
      <c r="G277" s="41"/>
      <c r="H277" s="41"/>
      <c r="I277" s="41"/>
      <c r="J277" s="41"/>
      <c r="K277" s="41"/>
      <c r="L277" s="42"/>
      <c r="M277" s="42"/>
      <c r="N277" s="42"/>
      <c r="O277" s="43"/>
      <c r="P277" s="43"/>
      <c r="Q277" s="43"/>
      <c r="R277" s="44"/>
      <c r="S277" s="45"/>
      <c r="T277" s="46">
        <f t="shared" si="30"/>
        <v>0</v>
      </c>
      <c r="U277" s="44"/>
      <c r="V277" s="45"/>
      <c r="W277" s="46">
        <f t="shared" si="31"/>
        <v>0</v>
      </c>
      <c r="X277" s="44"/>
      <c r="Y277" s="45"/>
      <c r="Z277" s="46">
        <f t="shared" si="32"/>
        <v>0</v>
      </c>
      <c r="AA277" s="46">
        <f t="shared" si="33"/>
        <v>0</v>
      </c>
      <c r="AB277" s="47"/>
      <c r="AC277" s="46" t="str">
        <f t="shared" si="34"/>
        <v xml:space="preserve">, , </v>
      </c>
      <c r="AD277" s="48" t="str">
        <f>IF(AC277=", , ","",_xlfn.IFNA(MATCH($AC277,'1.9 APM lookups'!$K$9:$K$113,0)&lt;&gt;0,FALSE))</f>
        <v/>
      </c>
    </row>
    <row r="278" spans="1:30">
      <c r="A278" s="125"/>
      <c r="B278" s="40"/>
      <c r="C278" s="126">
        <f t="shared" si="28"/>
        <v>0</v>
      </c>
      <c r="D278" s="126">
        <f t="shared" si="29"/>
        <v>0</v>
      </c>
      <c r="E278" s="40"/>
      <c r="F278" s="41"/>
      <c r="G278" s="41"/>
      <c r="H278" s="41"/>
      <c r="I278" s="41"/>
      <c r="J278" s="41"/>
      <c r="K278" s="41"/>
      <c r="L278" s="42"/>
      <c r="M278" s="42"/>
      <c r="N278" s="42"/>
      <c r="O278" s="43"/>
      <c r="P278" s="43"/>
      <c r="Q278" s="43"/>
      <c r="R278" s="44"/>
      <c r="S278" s="45"/>
      <c r="T278" s="46">
        <f t="shared" si="30"/>
        <v>0</v>
      </c>
      <c r="U278" s="44"/>
      <c r="V278" s="45"/>
      <c r="W278" s="46">
        <f t="shared" si="31"/>
        <v>0</v>
      </c>
      <c r="X278" s="44"/>
      <c r="Y278" s="45"/>
      <c r="Z278" s="46">
        <f t="shared" si="32"/>
        <v>0</v>
      </c>
      <c r="AA278" s="46">
        <f t="shared" si="33"/>
        <v>0</v>
      </c>
      <c r="AB278" s="47"/>
      <c r="AC278" s="46" t="str">
        <f t="shared" si="34"/>
        <v xml:space="preserve">, , </v>
      </c>
      <c r="AD278" s="48" t="str">
        <f>IF(AC278=", , ","",_xlfn.IFNA(MATCH($AC278,'1.9 APM lookups'!$K$9:$K$113,0)&lt;&gt;0,FALSE))</f>
        <v/>
      </c>
    </row>
    <row r="279" spans="1:30">
      <c r="A279" s="125"/>
      <c r="B279" s="40"/>
      <c r="C279" s="126">
        <f t="shared" si="28"/>
        <v>0</v>
      </c>
      <c r="D279" s="126">
        <f t="shared" si="29"/>
        <v>0</v>
      </c>
      <c r="E279" s="40"/>
      <c r="F279" s="41"/>
      <c r="G279" s="41"/>
      <c r="H279" s="41"/>
      <c r="I279" s="41"/>
      <c r="J279" s="41"/>
      <c r="K279" s="41"/>
      <c r="L279" s="42"/>
      <c r="M279" s="42"/>
      <c r="N279" s="42"/>
      <c r="O279" s="43"/>
      <c r="P279" s="43"/>
      <c r="Q279" s="43"/>
      <c r="R279" s="44"/>
      <c r="S279" s="45"/>
      <c r="T279" s="46">
        <f t="shared" si="30"/>
        <v>0</v>
      </c>
      <c r="U279" s="44"/>
      <c r="V279" s="45"/>
      <c r="W279" s="46">
        <f t="shared" si="31"/>
        <v>0</v>
      </c>
      <c r="X279" s="44"/>
      <c r="Y279" s="45"/>
      <c r="Z279" s="46">
        <f t="shared" si="32"/>
        <v>0</v>
      </c>
      <c r="AA279" s="46">
        <f t="shared" si="33"/>
        <v>0</v>
      </c>
      <c r="AB279" s="47"/>
      <c r="AC279" s="46" t="str">
        <f t="shared" si="34"/>
        <v xml:space="preserve">, , </v>
      </c>
      <c r="AD279" s="48" t="str">
        <f>IF(AC279=", , ","",_xlfn.IFNA(MATCH($AC279,'1.9 APM lookups'!$K$9:$K$113,0)&lt;&gt;0,FALSE))</f>
        <v/>
      </c>
    </row>
    <row r="280" spans="1:30">
      <c r="A280" s="125"/>
      <c r="B280" s="40"/>
      <c r="C280" s="126">
        <f t="shared" si="28"/>
        <v>0</v>
      </c>
      <c r="D280" s="126">
        <f t="shared" si="29"/>
        <v>0</v>
      </c>
      <c r="E280" s="40"/>
      <c r="F280" s="41"/>
      <c r="G280" s="41"/>
      <c r="H280" s="41"/>
      <c r="I280" s="41"/>
      <c r="J280" s="41"/>
      <c r="K280" s="41"/>
      <c r="L280" s="42"/>
      <c r="M280" s="42"/>
      <c r="N280" s="42"/>
      <c r="O280" s="43"/>
      <c r="P280" s="43"/>
      <c r="Q280" s="43"/>
      <c r="R280" s="44"/>
      <c r="S280" s="45"/>
      <c r="T280" s="46">
        <f t="shared" si="30"/>
        <v>0</v>
      </c>
      <c r="U280" s="44"/>
      <c r="V280" s="45"/>
      <c r="W280" s="46">
        <f t="shared" si="31"/>
        <v>0</v>
      </c>
      <c r="X280" s="44"/>
      <c r="Y280" s="45"/>
      <c r="Z280" s="46">
        <f t="shared" si="32"/>
        <v>0</v>
      </c>
      <c r="AA280" s="46">
        <f t="shared" si="33"/>
        <v>0</v>
      </c>
      <c r="AB280" s="47"/>
      <c r="AC280" s="46" t="str">
        <f t="shared" si="34"/>
        <v xml:space="preserve">, , </v>
      </c>
      <c r="AD280" s="48" t="str">
        <f>IF(AC280=", , ","",_xlfn.IFNA(MATCH($AC280,'1.9 APM lookups'!$K$9:$K$113,0)&lt;&gt;0,FALSE))</f>
        <v/>
      </c>
    </row>
    <row r="281" spans="1:30">
      <c r="A281" s="125"/>
      <c r="B281" s="40"/>
      <c r="C281" s="126">
        <f t="shared" si="28"/>
        <v>0</v>
      </c>
      <c r="D281" s="126">
        <f t="shared" si="29"/>
        <v>0</v>
      </c>
      <c r="E281" s="40"/>
      <c r="F281" s="41"/>
      <c r="G281" s="41"/>
      <c r="H281" s="41"/>
      <c r="I281" s="41"/>
      <c r="J281" s="41"/>
      <c r="K281" s="41"/>
      <c r="L281" s="42"/>
      <c r="M281" s="42"/>
      <c r="N281" s="42"/>
      <c r="O281" s="43"/>
      <c r="P281" s="43"/>
      <c r="Q281" s="43"/>
      <c r="R281" s="44"/>
      <c r="S281" s="45"/>
      <c r="T281" s="46">
        <f t="shared" si="30"/>
        <v>0</v>
      </c>
      <c r="U281" s="44"/>
      <c r="V281" s="45"/>
      <c r="W281" s="46">
        <f t="shared" si="31"/>
        <v>0</v>
      </c>
      <c r="X281" s="44"/>
      <c r="Y281" s="45"/>
      <c r="Z281" s="46">
        <f t="shared" si="32"/>
        <v>0</v>
      </c>
      <c r="AA281" s="46">
        <f t="shared" si="33"/>
        <v>0</v>
      </c>
      <c r="AB281" s="47"/>
      <c r="AC281" s="46" t="str">
        <f t="shared" si="34"/>
        <v xml:space="preserve">, , </v>
      </c>
      <c r="AD281" s="48" t="str">
        <f>IF(AC281=", , ","",_xlfn.IFNA(MATCH($AC281,'1.9 APM lookups'!$K$9:$K$113,0)&lt;&gt;0,FALSE))</f>
        <v/>
      </c>
    </row>
    <row r="282" spans="1:30">
      <c r="A282" s="125"/>
      <c r="B282" s="40"/>
      <c r="C282" s="126">
        <f t="shared" si="28"/>
        <v>0</v>
      </c>
      <c r="D282" s="126">
        <f t="shared" si="29"/>
        <v>0</v>
      </c>
      <c r="E282" s="40"/>
      <c r="F282" s="41"/>
      <c r="G282" s="41"/>
      <c r="H282" s="41"/>
      <c r="I282" s="41"/>
      <c r="J282" s="41"/>
      <c r="K282" s="41"/>
      <c r="L282" s="42"/>
      <c r="M282" s="42"/>
      <c r="N282" s="42"/>
      <c r="O282" s="43"/>
      <c r="P282" s="43"/>
      <c r="Q282" s="43"/>
      <c r="R282" s="44"/>
      <c r="S282" s="45"/>
      <c r="T282" s="46">
        <f t="shared" si="30"/>
        <v>0</v>
      </c>
      <c r="U282" s="44"/>
      <c r="V282" s="45"/>
      <c r="W282" s="46">
        <f t="shared" si="31"/>
        <v>0</v>
      </c>
      <c r="X282" s="44"/>
      <c r="Y282" s="45"/>
      <c r="Z282" s="46">
        <f t="shared" si="32"/>
        <v>0</v>
      </c>
      <c r="AA282" s="46">
        <f t="shared" si="33"/>
        <v>0</v>
      </c>
      <c r="AB282" s="47"/>
      <c r="AC282" s="46" t="str">
        <f t="shared" si="34"/>
        <v xml:space="preserve">, , </v>
      </c>
      <c r="AD282" s="48" t="str">
        <f>IF(AC282=", , ","",_xlfn.IFNA(MATCH($AC282,'1.9 APM lookups'!$K$9:$K$113,0)&lt;&gt;0,FALSE))</f>
        <v/>
      </c>
    </row>
    <row r="283" spans="1:30">
      <c r="A283" s="125"/>
      <c r="B283" s="40"/>
      <c r="C283" s="126">
        <f t="shared" si="28"/>
        <v>0</v>
      </c>
      <c r="D283" s="126">
        <f t="shared" si="29"/>
        <v>0</v>
      </c>
      <c r="E283" s="40"/>
      <c r="F283" s="41"/>
      <c r="G283" s="41"/>
      <c r="H283" s="41"/>
      <c r="I283" s="41"/>
      <c r="J283" s="41"/>
      <c r="K283" s="41"/>
      <c r="L283" s="42"/>
      <c r="M283" s="42"/>
      <c r="N283" s="42"/>
      <c r="O283" s="43"/>
      <c r="P283" s="43"/>
      <c r="Q283" s="43"/>
      <c r="R283" s="44"/>
      <c r="S283" s="45"/>
      <c r="T283" s="46">
        <f t="shared" si="30"/>
        <v>0</v>
      </c>
      <c r="U283" s="44"/>
      <c r="V283" s="45"/>
      <c r="W283" s="46">
        <f t="shared" si="31"/>
        <v>0</v>
      </c>
      <c r="X283" s="44"/>
      <c r="Y283" s="45"/>
      <c r="Z283" s="46">
        <f t="shared" si="32"/>
        <v>0</v>
      </c>
      <c r="AA283" s="46">
        <f t="shared" si="33"/>
        <v>0</v>
      </c>
      <c r="AB283" s="47"/>
      <c r="AC283" s="46" t="str">
        <f t="shared" si="34"/>
        <v xml:space="preserve">, , </v>
      </c>
      <c r="AD283" s="48" t="str">
        <f>IF(AC283=", , ","",_xlfn.IFNA(MATCH($AC283,'1.9 APM lookups'!$K$9:$K$113,0)&lt;&gt;0,FALSE))</f>
        <v/>
      </c>
    </row>
    <row r="284" spans="1:30">
      <c r="A284" s="125"/>
      <c r="B284" s="40"/>
      <c r="C284" s="126">
        <f t="shared" si="28"/>
        <v>0</v>
      </c>
      <c r="D284" s="126">
        <f t="shared" si="29"/>
        <v>0</v>
      </c>
      <c r="E284" s="40"/>
      <c r="F284" s="41"/>
      <c r="G284" s="41"/>
      <c r="H284" s="41"/>
      <c r="I284" s="41"/>
      <c r="J284" s="41"/>
      <c r="K284" s="41"/>
      <c r="L284" s="42"/>
      <c r="M284" s="42"/>
      <c r="N284" s="42"/>
      <c r="O284" s="43"/>
      <c r="P284" s="43"/>
      <c r="Q284" s="43"/>
      <c r="R284" s="44"/>
      <c r="S284" s="45"/>
      <c r="T284" s="46">
        <f t="shared" si="30"/>
        <v>0</v>
      </c>
      <c r="U284" s="44"/>
      <c r="V284" s="45"/>
      <c r="W284" s="46">
        <f t="shared" si="31"/>
        <v>0</v>
      </c>
      <c r="X284" s="44"/>
      <c r="Y284" s="45"/>
      <c r="Z284" s="46">
        <f t="shared" si="32"/>
        <v>0</v>
      </c>
      <c r="AA284" s="46">
        <f t="shared" si="33"/>
        <v>0</v>
      </c>
      <c r="AB284" s="47"/>
      <c r="AC284" s="46" t="str">
        <f t="shared" si="34"/>
        <v xml:space="preserve">, , </v>
      </c>
      <c r="AD284" s="48" t="str">
        <f>IF(AC284=", , ","",_xlfn.IFNA(MATCH($AC284,'1.9 APM lookups'!$K$9:$K$113,0)&lt;&gt;0,FALSE))</f>
        <v/>
      </c>
    </row>
    <row r="285" spans="1:30">
      <c r="A285" s="125"/>
      <c r="B285" s="40"/>
      <c r="C285" s="126">
        <f t="shared" si="28"/>
        <v>0</v>
      </c>
      <c r="D285" s="126">
        <f t="shared" si="29"/>
        <v>0</v>
      </c>
      <c r="E285" s="40"/>
      <c r="F285" s="41"/>
      <c r="G285" s="41"/>
      <c r="H285" s="41"/>
      <c r="I285" s="41"/>
      <c r="J285" s="41"/>
      <c r="K285" s="41"/>
      <c r="L285" s="42"/>
      <c r="M285" s="42"/>
      <c r="N285" s="42"/>
      <c r="O285" s="43"/>
      <c r="P285" s="43"/>
      <c r="Q285" s="43"/>
      <c r="R285" s="44"/>
      <c r="S285" s="45"/>
      <c r="T285" s="46">
        <f t="shared" si="30"/>
        <v>0</v>
      </c>
      <c r="U285" s="44"/>
      <c r="V285" s="45"/>
      <c r="W285" s="46">
        <f t="shared" si="31"/>
        <v>0</v>
      </c>
      <c r="X285" s="44"/>
      <c r="Y285" s="45"/>
      <c r="Z285" s="46">
        <f t="shared" si="32"/>
        <v>0</v>
      </c>
      <c r="AA285" s="46">
        <f t="shared" si="33"/>
        <v>0</v>
      </c>
      <c r="AB285" s="47"/>
      <c r="AC285" s="46" t="str">
        <f t="shared" si="34"/>
        <v xml:space="preserve">, , </v>
      </c>
      <c r="AD285" s="48" t="str">
        <f>IF(AC285=", , ","",_xlfn.IFNA(MATCH($AC285,'1.9 APM lookups'!$K$9:$K$113,0)&lt;&gt;0,FALSE))</f>
        <v/>
      </c>
    </row>
    <row r="286" spans="1:30">
      <c r="A286" s="125"/>
      <c r="B286" s="40"/>
      <c r="C286" s="126">
        <f t="shared" si="28"/>
        <v>0</v>
      </c>
      <c r="D286" s="126">
        <f t="shared" si="29"/>
        <v>0</v>
      </c>
      <c r="E286" s="40"/>
      <c r="F286" s="41"/>
      <c r="G286" s="41"/>
      <c r="H286" s="41"/>
      <c r="I286" s="41"/>
      <c r="J286" s="41"/>
      <c r="K286" s="41"/>
      <c r="L286" s="42"/>
      <c r="M286" s="42"/>
      <c r="N286" s="42"/>
      <c r="O286" s="43"/>
      <c r="P286" s="43"/>
      <c r="Q286" s="43"/>
      <c r="R286" s="44"/>
      <c r="S286" s="45"/>
      <c r="T286" s="46">
        <f t="shared" si="30"/>
        <v>0</v>
      </c>
      <c r="U286" s="44"/>
      <c r="V286" s="45"/>
      <c r="W286" s="46">
        <f t="shared" si="31"/>
        <v>0</v>
      </c>
      <c r="X286" s="44"/>
      <c r="Y286" s="45"/>
      <c r="Z286" s="46">
        <f t="shared" si="32"/>
        <v>0</v>
      </c>
      <c r="AA286" s="46">
        <f t="shared" si="33"/>
        <v>0</v>
      </c>
      <c r="AB286" s="47"/>
      <c r="AC286" s="46" t="str">
        <f t="shared" si="34"/>
        <v xml:space="preserve">, , </v>
      </c>
      <c r="AD286" s="48" t="str">
        <f>IF(AC286=", , ","",_xlfn.IFNA(MATCH($AC286,'1.9 APM lookups'!$K$9:$K$113,0)&lt;&gt;0,FALSE))</f>
        <v/>
      </c>
    </row>
    <row r="287" spans="1:30">
      <c r="A287" s="125"/>
      <c r="B287" s="40"/>
      <c r="C287" s="126">
        <f t="shared" si="28"/>
        <v>0</v>
      </c>
      <c r="D287" s="126">
        <f t="shared" si="29"/>
        <v>0</v>
      </c>
      <c r="E287" s="40"/>
      <c r="F287" s="41"/>
      <c r="G287" s="41"/>
      <c r="H287" s="41"/>
      <c r="I287" s="41"/>
      <c r="J287" s="41"/>
      <c r="K287" s="41"/>
      <c r="L287" s="42"/>
      <c r="M287" s="42"/>
      <c r="N287" s="42"/>
      <c r="O287" s="43"/>
      <c r="P287" s="43"/>
      <c r="Q287" s="43"/>
      <c r="R287" s="44"/>
      <c r="S287" s="45"/>
      <c r="T287" s="46">
        <f t="shared" si="30"/>
        <v>0</v>
      </c>
      <c r="U287" s="44"/>
      <c r="V287" s="45"/>
      <c r="W287" s="46">
        <f t="shared" si="31"/>
        <v>0</v>
      </c>
      <c r="X287" s="44"/>
      <c r="Y287" s="45"/>
      <c r="Z287" s="46">
        <f t="shared" si="32"/>
        <v>0</v>
      </c>
      <c r="AA287" s="46">
        <f t="shared" si="33"/>
        <v>0</v>
      </c>
      <c r="AB287" s="47"/>
      <c r="AC287" s="46" t="str">
        <f t="shared" si="34"/>
        <v xml:space="preserve">, , </v>
      </c>
      <c r="AD287" s="48" t="str">
        <f>IF(AC287=", , ","",_xlfn.IFNA(MATCH($AC287,'1.9 APM lookups'!$K$9:$K$113,0)&lt;&gt;0,FALSE))</f>
        <v/>
      </c>
    </row>
    <row r="288" spans="1:30">
      <c r="A288" s="125"/>
      <c r="B288" s="40"/>
      <c r="C288" s="126">
        <f t="shared" si="28"/>
        <v>0</v>
      </c>
      <c r="D288" s="126">
        <f t="shared" si="29"/>
        <v>0</v>
      </c>
      <c r="E288" s="40"/>
      <c r="F288" s="41"/>
      <c r="G288" s="41"/>
      <c r="H288" s="41"/>
      <c r="I288" s="41"/>
      <c r="J288" s="41"/>
      <c r="K288" s="41"/>
      <c r="L288" s="42"/>
      <c r="M288" s="42"/>
      <c r="N288" s="42"/>
      <c r="O288" s="43"/>
      <c r="P288" s="43"/>
      <c r="Q288" s="43"/>
      <c r="R288" s="44"/>
      <c r="S288" s="45"/>
      <c r="T288" s="46">
        <f t="shared" si="30"/>
        <v>0</v>
      </c>
      <c r="U288" s="44"/>
      <c r="V288" s="45"/>
      <c r="W288" s="46">
        <f t="shared" si="31"/>
        <v>0</v>
      </c>
      <c r="X288" s="44"/>
      <c r="Y288" s="45"/>
      <c r="Z288" s="46">
        <f t="shared" si="32"/>
        <v>0</v>
      </c>
      <c r="AA288" s="46">
        <f t="shared" si="33"/>
        <v>0</v>
      </c>
      <c r="AB288" s="47"/>
      <c r="AC288" s="46" t="str">
        <f t="shared" si="34"/>
        <v xml:space="preserve">, , </v>
      </c>
      <c r="AD288" s="48" t="str">
        <f>IF(AC288=", , ","",_xlfn.IFNA(MATCH($AC288,'1.9 APM lookups'!$K$9:$K$113,0)&lt;&gt;0,FALSE))</f>
        <v/>
      </c>
    </row>
    <row r="289" spans="1:30">
      <c r="A289" s="125"/>
      <c r="B289" s="40"/>
      <c r="C289" s="126">
        <f t="shared" si="28"/>
        <v>0</v>
      </c>
      <c r="D289" s="126">
        <f t="shared" si="29"/>
        <v>0</v>
      </c>
      <c r="E289" s="40"/>
      <c r="F289" s="41"/>
      <c r="G289" s="41"/>
      <c r="H289" s="41"/>
      <c r="I289" s="41"/>
      <c r="J289" s="41"/>
      <c r="K289" s="41"/>
      <c r="L289" s="42"/>
      <c r="M289" s="42"/>
      <c r="N289" s="42"/>
      <c r="O289" s="43"/>
      <c r="P289" s="43"/>
      <c r="Q289" s="43"/>
      <c r="R289" s="44"/>
      <c r="S289" s="45"/>
      <c r="T289" s="46">
        <f t="shared" si="30"/>
        <v>0</v>
      </c>
      <c r="U289" s="44"/>
      <c r="V289" s="45"/>
      <c r="W289" s="46">
        <f t="shared" si="31"/>
        <v>0</v>
      </c>
      <c r="X289" s="44"/>
      <c r="Y289" s="45"/>
      <c r="Z289" s="46">
        <f t="shared" si="32"/>
        <v>0</v>
      </c>
      <c r="AA289" s="46">
        <f t="shared" si="33"/>
        <v>0</v>
      </c>
      <c r="AB289" s="47"/>
      <c r="AC289" s="46" t="str">
        <f t="shared" si="34"/>
        <v xml:space="preserve">, , </v>
      </c>
      <c r="AD289" s="48" t="str">
        <f>IF(AC289=", , ","",_xlfn.IFNA(MATCH($AC289,'1.9 APM lookups'!$K$9:$K$113,0)&lt;&gt;0,FALSE))</f>
        <v/>
      </c>
    </row>
    <row r="290" spans="1:30">
      <c r="A290" s="125"/>
      <c r="B290" s="40"/>
      <c r="C290" s="126">
        <f t="shared" si="28"/>
        <v>0</v>
      </c>
      <c r="D290" s="126">
        <f t="shared" si="29"/>
        <v>0</v>
      </c>
      <c r="E290" s="40"/>
      <c r="F290" s="41"/>
      <c r="G290" s="41"/>
      <c r="H290" s="41"/>
      <c r="I290" s="41"/>
      <c r="J290" s="41"/>
      <c r="K290" s="41"/>
      <c r="L290" s="42"/>
      <c r="M290" s="42"/>
      <c r="N290" s="42"/>
      <c r="O290" s="43"/>
      <c r="P290" s="43"/>
      <c r="Q290" s="43"/>
      <c r="R290" s="44"/>
      <c r="S290" s="45"/>
      <c r="T290" s="46">
        <f t="shared" si="30"/>
        <v>0</v>
      </c>
      <c r="U290" s="44"/>
      <c r="V290" s="45"/>
      <c r="W290" s="46">
        <f t="shared" si="31"/>
        <v>0</v>
      </c>
      <c r="X290" s="44"/>
      <c r="Y290" s="45"/>
      <c r="Z290" s="46">
        <f t="shared" si="32"/>
        <v>0</v>
      </c>
      <c r="AA290" s="46">
        <f t="shared" si="33"/>
        <v>0</v>
      </c>
      <c r="AB290" s="47"/>
      <c r="AC290" s="46" t="str">
        <f t="shared" si="34"/>
        <v xml:space="preserve">, , </v>
      </c>
      <c r="AD290" s="48" t="str">
        <f>IF(AC290=", , ","",_xlfn.IFNA(MATCH($AC290,'1.9 APM lookups'!$K$9:$K$113,0)&lt;&gt;0,FALSE))</f>
        <v/>
      </c>
    </row>
    <row r="291" spans="1:30">
      <c r="A291" s="125"/>
      <c r="B291" s="40"/>
      <c r="C291" s="126">
        <f t="shared" si="28"/>
        <v>0</v>
      </c>
      <c r="D291" s="126">
        <f t="shared" si="29"/>
        <v>0</v>
      </c>
      <c r="E291" s="40"/>
      <c r="F291" s="41"/>
      <c r="G291" s="41"/>
      <c r="H291" s="41"/>
      <c r="I291" s="41"/>
      <c r="J291" s="41"/>
      <c r="K291" s="41"/>
      <c r="L291" s="42"/>
      <c r="M291" s="42"/>
      <c r="N291" s="42"/>
      <c r="O291" s="43"/>
      <c r="P291" s="43"/>
      <c r="Q291" s="43"/>
      <c r="R291" s="44"/>
      <c r="S291" s="45"/>
      <c r="T291" s="46">
        <f t="shared" si="30"/>
        <v>0</v>
      </c>
      <c r="U291" s="44"/>
      <c r="V291" s="45"/>
      <c r="W291" s="46">
        <f t="shared" si="31"/>
        <v>0</v>
      </c>
      <c r="X291" s="44"/>
      <c r="Y291" s="45"/>
      <c r="Z291" s="46">
        <f t="shared" si="32"/>
        <v>0</v>
      </c>
      <c r="AA291" s="46">
        <f t="shared" si="33"/>
        <v>0</v>
      </c>
      <c r="AB291" s="47"/>
      <c r="AC291" s="46" t="str">
        <f t="shared" si="34"/>
        <v xml:space="preserve">, , </v>
      </c>
      <c r="AD291" s="48" t="str">
        <f>IF(AC291=", , ","",_xlfn.IFNA(MATCH($AC291,'1.9 APM lookups'!$K$9:$K$113,0)&lt;&gt;0,FALSE))</f>
        <v/>
      </c>
    </row>
    <row r="292" spans="1:30">
      <c r="A292" s="125"/>
      <c r="B292" s="40"/>
      <c r="C292" s="126">
        <f t="shared" si="28"/>
        <v>0</v>
      </c>
      <c r="D292" s="126">
        <f t="shared" si="29"/>
        <v>0</v>
      </c>
      <c r="E292" s="40"/>
      <c r="F292" s="41"/>
      <c r="G292" s="41"/>
      <c r="H292" s="41"/>
      <c r="I292" s="41"/>
      <c r="J292" s="41"/>
      <c r="K292" s="41"/>
      <c r="L292" s="42"/>
      <c r="M292" s="42"/>
      <c r="N292" s="42"/>
      <c r="O292" s="43"/>
      <c r="P292" s="43"/>
      <c r="Q292" s="43"/>
      <c r="R292" s="44"/>
      <c r="S292" s="45"/>
      <c r="T292" s="46">
        <f t="shared" si="30"/>
        <v>0</v>
      </c>
      <c r="U292" s="44"/>
      <c r="V292" s="45"/>
      <c r="W292" s="46">
        <f t="shared" si="31"/>
        <v>0</v>
      </c>
      <c r="X292" s="44"/>
      <c r="Y292" s="45"/>
      <c r="Z292" s="46">
        <f t="shared" si="32"/>
        <v>0</v>
      </c>
      <c r="AA292" s="46">
        <f t="shared" si="33"/>
        <v>0</v>
      </c>
      <c r="AB292" s="47"/>
      <c r="AC292" s="46" t="str">
        <f t="shared" si="34"/>
        <v xml:space="preserve">, , </v>
      </c>
      <c r="AD292" s="48" t="str">
        <f>IF(AC292=", , ","",_xlfn.IFNA(MATCH($AC292,'1.9 APM lookups'!$K$9:$K$113,0)&lt;&gt;0,FALSE))</f>
        <v/>
      </c>
    </row>
    <row r="293" spans="1:30">
      <c r="A293" s="125"/>
      <c r="B293" s="40"/>
      <c r="C293" s="126">
        <f t="shared" si="28"/>
        <v>0</v>
      </c>
      <c r="D293" s="126">
        <f t="shared" si="29"/>
        <v>0</v>
      </c>
      <c r="E293" s="40"/>
      <c r="F293" s="41"/>
      <c r="G293" s="41"/>
      <c r="H293" s="41"/>
      <c r="I293" s="41"/>
      <c r="J293" s="41"/>
      <c r="K293" s="41"/>
      <c r="L293" s="42"/>
      <c r="M293" s="42"/>
      <c r="N293" s="42"/>
      <c r="O293" s="43"/>
      <c r="P293" s="43"/>
      <c r="Q293" s="43"/>
      <c r="R293" s="44"/>
      <c r="S293" s="45"/>
      <c r="T293" s="46">
        <f t="shared" si="30"/>
        <v>0</v>
      </c>
      <c r="U293" s="44"/>
      <c r="V293" s="45"/>
      <c r="W293" s="46">
        <f t="shared" si="31"/>
        <v>0</v>
      </c>
      <c r="X293" s="44"/>
      <c r="Y293" s="45"/>
      <c r="Z293" s="46">
        <f t="shared" si="32"/>
        <v>0</v>
      </c>
      <c r="AA293" s="46">
        <f t="shared" si="33"/>
        <v>0</v>
      </c>
      <c r="AB293" s="47"/>
      <c r="AC293" s="46" t="str">
        <f t="shared" si="34"/>
        <v xml:space="preserve">, , </v>
      </c>
      <c r="AD293" s="48" t="str">
        <f>IF(AC293=", , ","",_xlfn.IFNA(MATCH($AC293,'1.9 APM lookups'!$K$9:$K$113,0)&lt;&gt;0,FALSE))</f>
        <v/>
      </c>
    </row>
    <row r="294" spans="1:30">
      <c r="A294" s="125"/>
      <c r="B294" s="40"/>
      <c r="C294" s="126">
        <f t="shared" si="28"/>
        <v>0</v>
      </c>
      <c r="D294" s="126">
        <f t="shared" si="29"/>
        <v>0</v>
      </c>
      <c r="E294" s="40"/>
      <c r="F294" s="41"/>
      <c r="G294" s="41"/>
      <c r="H294" s="41"/>
      <c r="I294" s="41"/>
      <c r="J294" s="41"/>
      <c r="K294" s="41"/>
      <c r="L294" s="42"/>
      <c r="M294" s="42"/>
      <c r="N294" s="42"/>
      <c r="O294" s="43"/>
      <c r="P294" s="43"/>
      <c r="Q294" s="43"/>
      <c r="R294" s="44"/>
      <c r="S294" s="45"/>
      <c r="T294" s="46">
        <f t="shared" si="30"/>
        <v>0</v>
      </c>
      <c r="U294" s="44"/>
      <c r="V294" s="45"/>
      <c r="W294" s="46">
        <f t="shared" si="31"/>
        <v>0</v>
      </c>
      <c r="X294" s="44"/>
      <c r="Y294" s="45"/>
      <c r="Z294" s="46">
        <f t="shared" si="32"/>
        <v>0</v>
      </c>
      <c r="AA294" s="46">
        <f t="shared" si="33"/>
        <v>0</v>
      </c>
      <c r="AB294" s="47"/>
      <c r="AC294" s="46" t="str">
        <f t="shared" si="34"/>
        <v xml:space="preserve">, , </v>
      </c>
      <c r="AD294" s="48" t="str">
        <f>IF(AC294=", , ","",_xlfn.IFNA(MATCH($AC294,'1.9 APM lookups'!$K$9:$K$113,0)&lt;&gt;0,FALSE))</f>
        <v/>
      </c>
    </row>
    <row r="295" spans="1:30">
      <c r="A295" s="125"/>
      <c r="B295" s="40"/>
      <c r="C295" s="126">
        <f t="shared" si="28"/>
        <v>0</v>
      </c>
      <c r="D295" s="126">
        <f t="shared" si="29"/>
        <v>0</v>
      </c>
      <c r="E295" s="40"/>
      <c r="F295" s="41"/>
      <c r="G295" s="41"/>
      <c r="H295" s="41"/>
      <c r="I295" s="41"/>
      <c r="J295" s="41"/>
      <c r="K295" s="41"/>
      <c r="L295" s="42"/>
      <c r="M295" s="42"/>
      <c r="N295" s="42"/>
      <c r="O295" s="43"/>
      <c r="P295" s="43"/>
      <c r="Q295" s="43"/>
      <c r="R295" s="44"/>
      <c r="S295" s="45"/>
      <c r="T295" s="46">
        <f t="shared" si="30"/>
        <v>0</v>
      </c>
      <c r="U295" s="44"/>
      <c r="V295" s="45"/>
      <c r="W295" s="46">
        <f t="shared" si="31"/>
        <v>0</v>
      </c>
      <c r="X295" s="44"/>
      <c r="Y295" s="45"/>
      <c r="Z295" s="46">
        <f t="shared" si="32"/>
        <v>0</v>
      </c>
      <c r="AA295" s="46">
        <f t="shared" si="33"/>
        <v>0</v>
      </c>
      <c r="AB295" s="47"/>
      <c r="AC295" s="46" t="str">
        <f t="shared" si="34"/>
        <v xml:space="preserve">, , </v>
      </c>
      <c r="AD295" s="48" t="str">
        <f>IF(AC295=", , ","",_xlfn.IFNA(MATCH($AC295,'1.9 APM lookups'!$K$9:$K$113,0)&lt;&gt;0,FALSE))</f>
        <v/>
      </c>
    </row>
    <row r="296" spans="1:30">
      <c r="A296" s="125"/>
      <c r="B296" s="40"/>
      <c r="C296" s="126">
        <f t="shared" si="28"/>
        <v>0</v>
      </c>
      <c r="D296" s="126">
        <f t="shared" si="29"/>
        <v>0</v>
      </c>
      <c r="E296" s="40"/>
      <c r="F296" s="41"/>
      <c r="G296" s="41"/>
      <c r="H296" s="41"/>
      <c r="I296" s="41"/>
      <c r="J296" s="41"/>
      <c r="K296" s="41"/>
      <c r="L296" s="42"/>
      <c r="M296" s="42"/>
      <c r="N296" s="42"/>
      <c r="O296" s="43"/>
      <c r="P296" s="43"/>
      <c r="Q296" s="43"/>
      <c r="R296" s="44"/>
      <c r="S296" s="45"/>
      <c r="T296" s="46">
        <f t="shared" si="30"/>
        <v>0</v>
      </c>
      <c r="U296" s="44"/>
      <c r="V296" s="45"/>
      <c r="W296" s="46">
        <f t="shared" si="31"/>
        <v>0</v>
      </c>
      <c r="X296" s="44"/>
      <c r="Y296" s="45"/>
      <c r="Z296" s="46">
        <f t="shared" si="32"/>
        <v>0</v>
      </c>
      <c r="AA296" s="46">
        <f t="shared" si="33"/>
        <v>0</v>
      </c>
      <c r="AB296" s="47"/>
      <c r="AC296" s="46" t="str">
        <f t="shared" si="34"/>
        <v xml:space="preserve">, , </v>
      </c>
      <c r="AD296" s="48" t="str">
        <f>IF(AC296=", , ","",_xlfn.IFNA(MATCH($AC296,'1.9 APM lookups'!$K$9:$K$113,0)&lt;&gt;0,FALSE))</f>
        <v/>
      </c>
    </row>
    <row r="297" spans="1:30">
      <c r="A297" s="125"/>
      <c r="B297" s="40"/>
      <c r="C297" s="126">
        <f t="shared" si="28"/>
        <v>0</v>
      </c>
      <c r="D297" s="126">
        <f t="shared" si="29"/>
        <v>0</v>
      </c>
      <c r="E297" s="40"/>
      <c r="F297" s="41"/>
      <c r="G297" s="41"/>
      <c r="H297" s="41"/>
      <c r="I297" s="41"/>
      <c r="J297" s="41"/>
      <c r="K297" s="41"/>
      <c r="L297" s="42"/>
      <c r="M297" s="42"/>
      <c r="N297" s="42"/>
      <c r="O297" s="43"/>
      <c r="P297" s="43"/>
      <c r="Q297" s="43"/>
      <c r="R297" s="44"/>
      <c r="S297" s="45"/>
      <c r="T297" s="46">
        <f t="shared" si="30"/>
        <v>0</v>
      </c>
      <c r="U297" s="44"/>
      <c r="V297" s="45"/>
      <c r="W297" s="46">
        <f t="shared" si="31"/>
        <v>0</v>
      </c>
      <c r="X297" s="44"/>
      <c r="Y297" s="45"/>
      <c r="Z297" s="46">
        <f t="shared" si="32"/>
        <v>0</v>
      </c>
      <c r="AA297" s="46">
        <f t="shared" si="33"/>
        <v>0</v>
      </c>
      <c r="AB297" s="47"/>
      <c r="AC297" s="46" t="str">
        <f t="shared" si="34"/>
        <v xml:space="preserve">, , </v>
      </c>
      <c r="AD297" s="48" t="str">
        <f>IF(AC297=", , ","",_xlfn.IFNA(MATCH($AC297,'1.9 APM lookups'!$K$9:$K$113,0)&lt;&gt;0,FALSE))</f>
        <v/>
      </c>
    </row>
    <row r="298" spans="1:30">
      <c r="A298" s="125"/>
      <c r="B298" s="40"/>
      <c r="C298" s="126">
        <f t="shared" si="28"/>
        <v>0</v>
      </c>
      <c r="D298" s="126">
        <f t="shared" si="29"/>
        <v>0</v>
      </c>
      <c r="E298" s="40"/>
      <c r="F298" s="41"/>
      <c r="G298" s="41"/>
      <c r="H298" s="41"/>
      <c r="I298" s="41"/>
      <c r="J298" s="41"/>
      <c r="K298" s="41"/>
      <c r="L298" s="42"/>
      <c r="M298" s="42"/>
      <c r="N298" s="42"/>
      <c r="O298" s="43"/>
      <c r="P298" s="43"/>
      <c r="Q298" s="43"/>
      <c r="R298" s="44"/>
      <c r="S298" s="45"/>
      <c r="T298" s="46">
        <f t="shared" si="30"/>
        <v>0</v>
      </c>
      <c r="U298" s="44"/>
      <c r="V298" s="45"/>
      <c r="W298" s="46">
        <f t="shared" si="31"/>
        <v>0</v>
      </c>
      <c r="X298" s="44"/>
      <c r="Y298" s="45"/>
      <c r="Z298" s="46">
        <f t="shared" si="32"/>
        <v>0</v>
      </c>
      <c r="AA298" s="46">
        <f t="shared" si="33"/>
        <v>0</v>
      </c>
      <c r="AB298" s="47"/>
      <c r="AC298" s="46" t="str">
        <f t="shared" si="34"/>
        <v xml:space="preserve">, , </v>
      </c>
      <c r="AD298" s="48" t="str">
        <f>IF(AC298=", , ","",_xlfn.IFNA(MATCH($AC298,'1.9 APM lookups'!$K$9:$K$113,0)&lt;&gt;0,FALSE))</f>
        <v/>
      </c>
    </row>
    <row r="299" spans="1:30">
      <c r="A299" s="125"/>
      <c r="B299" s="40"/>
      <c r="C299" s="126">
        <f t="shared" si="28"/>
        <v>0</v>
      </c>
      <c r="D299" s="126">
        <f t="shared" si="29"/>
        <v>0</v>
      </c>
      <c r="E299" s="40"/>
      <c r="F299" s="41"/>
      <c r="G299" s="41"/>
      <c r="H299" s="41"/>
      <c r="I299" s="41"/>
      <c r="J299" s="41"/>
      <c r="K299" s="41"/>
      <c r="L299" s="42"/>
      <c r="M299" s="42"/>
      <c r="N299" s="42"/>
      <c r="O299" s="43"/>
      <c r="P299" s="43"/>
      <c r="Q299" s="43"/>
      <c r="R299" s="44"/>
      <c r="S299" s="45"/>
      <c r="T299" s="46">
        <f t="shared" si="30"/>
        <v>0</v>
      </c>
      <c r="U299" s="44"/>
      <c r="V299" s="45"/>
      <c r="W299" s="46">
        <f t="shared" si="31"/>
        <v>0</v>
      </c>
      <c r="X299" s="44"/>
      <c r="Y299" s="45"/>
      <c r="Z299" s="46">
        <f t="shared" si="32"/>
        <v>0</v>
      </c>
      <c r="AA299" s="46">
        <f t="shared" si="33"/>
        <v>0</v>
      </c>
      <c r="AB299" s="47"/>
      <c r="AC299" s="46" t="str">
        <f t="shared" si="34"/>
        <v xml:space="preserve">, , </v>
      </c>
      <c r="AD299" s="48" t="str">
        <f>IF(AC299=", , ","",_xlfn.IFNA(MATCH($AC299,'1.9 APM lookups'!$K$9:$K$113,0)&lt;&gt;0,FALSE))</f>
        <v/>
      </c>
    </row>
    <row r="300" spans="1:30">
      <c r="A300" s="125"/>
      <c r="B300" s="40"/>
      <c r="C300" s="126">
        <f t="shared" si="28"/>
        <v>0</v>
      </c>
      <c r="D300" s="126">
        <f t="shared" si="29"/>
        <v>0</v>
      </c>
      <c r="E300" s="40"/>
      <c r="F300" s="41"/>
      <c r="G300" s="41"/>
      <c r="H300" s="41"/>
      <c r="I300" s="41"/>
      <c r="J300" s="41"/>
      <c r="K300" s="41"/>
      <c r="L300" s="42"/>
      <c r="M300" s="42"/>
      <c r="N300" s="42"/>
      <c r="O300" s="43"/>
      <c r="P300" s="43"/>
      <c r="Q300" s="43"/>
      <c r="R300" s="44"/>
      <c r="S300" s="45"/>
      <c r="T300" s="46">
        <f t="shared" si="30"/>
        <v>0</v>
      </c>
      <c r="U300" s="44"/>
      <c r="V300" s="45"/>
      <c r="W300" s="46">
        <f t="shared" si="31"/>
        <v>0</v>
      </c>
      <c r="X300" s="44"/>
      <c r="Y300" s="45"/>
      <c r="Z300" s="46">
        <f t="shared" si="32"/>
        <v>0</v>
      </c>
      <c r="AA300" s="46">
        <f t="shared" si="33"/>
        <v>0</v>
      </c>
      <c r="AB300" s="47"/>
      <c r="AC300" s="46" t="str">
        <f t="shared" si="34"/>
        <v xml:space="preserve">, , </v>
      </c>
      <c r="AD300" s="48" t="str">
        <f>IF(AC300=", , ","",_xlfn.IFNA(MATCH($AC300,'1.9 APM lookups'!$K$9:$K$113,0)&lt;&gt;0,FALSE))</f>
        <v/>
      </c>
    </row>
    <row r="301" spans="1:30">
      <c r="A301" s="125"/>
      <c r="B301" s="40"/>
      <c r="C301" s="126">
        <f t="shared" si="28"/>
        <v>0</v>
      </c>
      <c r="D301" s="126">
        <f t="shared" si="29"/>
        <v>0</v>
      </c>
      <c r="E301" s="40"/>
      <c r="F301" s="41"/>
      <c r="G301" s="41"/>
      <c r="H301" s="41"/>
      <c r="I301" s="41"/>
      <c r="J301" s="41"/>
      <c r="K301" s="41"/>
      <c r="L301" s="42"/>
      <c r="M301" s="42"/>
      <c r="N301" s="42"/>
      <c r="O301" s="43"/>
      <c r="P301" s="43"/>
      <c r="Q301" s="43"/>
      <c r="R301" s="44"/>
      <c r="S301" s="45"/>
      <c r="T301" s="46">
        <f t="shared" si="30"/>
        <v>0</v>
      </c>
      <c r="U301" s="44"/>
      <c r="V301" s="45"/>
      <c r="W301" s="46">
        <f t="shared" si="31"/>
        <v>0</v>
      </c>
      <c r="X301" s="44"/>
      <c r="Y301" s="45"/>
      <c r="Z301" s="46">
        <f t="shared" si="32"/>
        <v>0</v>
      </c>
      <c r="AA301" s="46">
        <f t="shared" si="33"/>
        <v>0</v>
      </c>
      <c r="AB301" s="47"/>
      <c r="AC301" s="46" t="str">
        <f t="shared" si="34"/>
        <v xml:space="preserve">, , </v>
      </c>
      <c r="AD301" s="48" t="str">
        <f>IF(AC301=", , ","",_xlfn.IFNA(MATCH($AC301,'1.9 APM lookups'!$K$9:$K$113,0)&lt;&gt;0,FALSE))</f>
        <v/>
      </c>
    </row>
    <row r="302" spans="1:30">
      <c r="A302" s="125"/>
      <c r="B302" s="40"/>
      <c r="C302" s="126">
        <f t="shared" si="28"/>
        <v>0</v>
      </c>
      <c r="D302" s="126">
        <f t="shared" si="29"/>
        <v>0</v>
      </c>
      <c r="E302" s="40"/>
      <c r="F302" s="41"/>
      <c r="G302" s="41"/>
      <c r="H302" s="41"/>
      <c r="I302" s="41"/>
      <c r="J302" s="41"/>
      <c r="K302" s="41"/>
      <c r="L302" s="42"/>
      <c r="M302" s="42"/>
      <c r="N302" s="42"/>
      <c r="O302" s="43"/>
      <c r="P302" s="43"/>
      <c r="Q302" s="43"/>
      <c r="R302" s="44"/>
      <c r="S302" s="45"/>
      <c r="T302" s="46">
        <f t="shared" si="30"/>
        <v>0</v>
      </c>
      <c r="U302" s="44"/>
      <c r="V302" s="45"/>
      <c r="W302" s="46">
        <f t="shared" si="31"/>
        <v>0</v>
      </c>
      <c r="X302" s="44"/>
      <c r="Y302" s="45"/>
      <c r="Z302" s="46">
        <f t="shared" si="32"/>
        <v>0</v>
      </c>
      <c r="AA302" s="46">
        <f t="shared" si="33"/>
        <v>0</v>
      </c>
      <c r="AB302" s="47"/>
      <c r="AC302" s="46" t="str">
        <f t="shared" si="34"/>
        <v xml:space="preserve">, , </v>
      </c>
      <c r="AD302" s="48" t="str">
        <f>IF(AC302=", , ","",_xlfn.IFNA(MATCH($AC302,'1.9 APM lookups'!$K$9:$K$113,0)&lt;&gt;0,FALSE))</f>
        <v/>
      </c>
    </row>
    <row r="303" spans="1:30">
      <c r="A303" s="125"/>
      <c r="B303" s="40"/>
      <c r="C303" s="126">
        <f t="shared" si="28"/>
        <v>0</v>
      </c>
      <c r="D303" s="126">
        <f t="shared" si="29"/>
        <v>0</v>
      </c>
      <c r="E303" s="40"/>
      <c r="F303" s="41"/>
      <c r="G303" s="41"/>
      <c r="H303" s="41"/>
      <c r="I303" s="41"/>
      <c r="J303" s="41"/>
      <c r="K303" s="41"/>
      <c r="L303" s="42"/>
      <c r="M303" s="42"/>
      <c r="N303" s="42"/>
      <c r="O303" s="43"/>
      <c r="P303" s="43"/>
      <c r="Q303" s="43"/>
      <c r="R303" s="44"/>
      <c r="S303" s="45"/>
      <c r="T303" s="46">
        <f t="shared" si="30"/>
        <v>0</v>
      </c>
      <c r="U303" s="44"/>
      <c r="V303" s="45"/>
      <c r="W303" s="46">
        <f t="shared" si="31"/>
        <v>0</v>
      </c>
      <c r="X303" s="44"/>
      <c r="Y303" s="45"/>
      <c r="Z303" s="46">
        <f t="shared" si="32"/>
        <v>0</v>
      </c>
      <c r="AA303" s="46">
        <f t="shared" si="33"/>
        <v>0</v>
      </c>
      <c r="AB303" s="47"/>
      <c r="AC303" s="46" t="str">
        <f t="shared" si="34"/>
        <v xml:space="preserve">, , </v>
      </c>
      <c r="AD303" s="48" t="str">
        <f>IF(AC303=", , ","",_xlfn.IFNA(MATCH($AC303,'1.9 APM lookups'!$K$9:$K$113,0)&lt;&gt;0,FALSE))</f>
        <v/>
      </c>
    </row>
    <row r="304" spans="1:30">
      <c r="A304" s="125"/>
      <c r="B304" s="40"/>
      <c r="C304" s="126">
        <f t="shared" si="28"/>
        <v>0</v>
      </c>
      <c r="D304" s="126">
        <f t="shared" si="29"/>
        <v>0</v>
      </c>
      <c r="E304" s="40"/>
      <c r="F304" s="41"/>
      <c r="G304" s="41"/>
      <c r="H304" s="41"/>
      <c r="I304" s="41"/>
      <c r="J304" s="41"/>
      <c r="K304" s="41"/>
      <c r="L304" s="42"/>
      <c r="M304" s="42"/>
      <c r="N304" s="42"/>
      <c r="O304" s="43"/>
      <c r="P304" s="43"/>
      <c r="Q304" s="43"/>
      <c r="R304" s="44"/>
      <c r="S304" s="45"/>
      <c r="T304" s="46">
        <f t="shared" si="30"/>
        <v>0</v>
      </c>
      <c r="U304" s="44"/>
      <c r="V304" s="45"/>
      <c r="W304" s="46">
        <f t="shared" si="31"/>
        <v>0</v>
      </c>
      <c r="X304" s="44"/>
      <c r="Y304" s="45"/>
      <c r="Z304" s="46">
        <f t="shared" si="32"/>
        <v>0</v>
      </c>
      <c r="AA304" s="46">
        <f t="shared" si="33"/>
        <v>0</v>
      </c>
      <c r="AB304" s="47"/>
      <c r="AC304" s="46" t="str">
        <f t="shared" si="34"/>
        <v xml:space="preserve">, , </v>
      </c>
      <c r="AD304" s="48" t="str">
        <f>IF(AC304=", , ","",_xlfn.IFNA(MATCH($AC304,'1.9 APM lookups'!$K$9:$K$113,0)&lt;&gt;0,FALSE))</f>
        <v/>
      </c>
    </row>
    <row r="305" spans="1:30">
      <c r="A305" s="125"/>
      <c r="B305" s="40"/>
      <c r="C305" s="126">
        <f t="shared" si="28"/>
        <v>0</v>
      </c>
      <c r="D305" s="126">
        <f t="shared" si="29"/>
        <v>0</v>
      </c>
      <c r="E305" s="40"/>
      <c r="F305" s="41"/>
      <c r="G305" s="41"/>
      <c r="H305" s="41"/>
      <c r="I305" s="41"/>
      <c r="J305" s="41"/>
      <c r="K305" s="41"/>
      <c r="L305" s="42"/>
      <c r="M305" s="42"/>
      <c r="N305" s="42"/>
      <c r="O305" s="43"/>
      <c r="P305" s="43"/>
      <c r="Q305" s="43"/>
      <c r="R305" s="44"/>
      <c r="S305" s="45"/>
      <c r="T305" s="46">
        <f t="shared" si="30"/>
        <v>0</v>
      </c>
      <c r="U305" s="44"/>
      <c r="V305" s="45"/>
      <c r="W305" s="46">
        <f t="shared" si="31"/>
        <v>0</v>
      </c>
      <c r="X305" s="44"/>
      <c r="Y305" s="45"/>
      <c r="Z305" s="46">
        <f t="shared" si="32"/>
        <v>0</v>
      </c>
      <c r="AA305" s="46">
        <f t="shared" si="33"/>
        <v>0</v>
      </c>
      <c r="AB305" s="47"/>
      <c r="AC305" s="46" t="str">
        <f t="shared" si="34"/>
        <v xml:space="preserve">, , </v>
      </c>
      <c r="AD305" s="48" t="str">
        <f>IF(AC305=", , ","",_xlfn.IFNA(MATCH($AC305,'1.9 APM lookups'!$K$9:$K$113,0)&lt;&gt;0,FALSE))</f>
        <v/>
      </c>
    </row>
    <row r="306" spans="1:30">
      <c r="A306" s="125"/>
      <c r="B306" s="40"/>
      <c r="C306" s="126">
        <f t="shared" si="28"/>
        <v>0</v>
      </c>
      <c r="D306" s="126">
        <f t="shared" si="29"/>
        <v>0</v>
      </c>
      <c r="E306" s="40"/>
      <c r="F306" s="41"/>
      <c r="G306" s="41"/>
      <c r="H306" s="41"/>
      <c r="I306" s="41"/>
      <c r="J306" s="41"/>
      <c r="K306" s="41"/>
      <c r="L306" s="42"/>
      <c r="M306" s="42"/>
      <c r="N306" s="42"/>
      <c r="O306" s="43"/>
      <c r="P306" s="43"/>
      <c r="Q306" s="43"/>
      <c r="R306" s="44"/>
      <c r="S306" s="45"/>
      <c r="T306" s="46">
        <f t="shared" si="30"/>
        <v>0</v>
      </c>
      <c r="U306" s="44"/>
      <c r="V306" s="45"/>
      <c r="W306" s="46">
        <f t="shared" si="31"/>
        <v>0</v>
      </c>
      <c r="X306" s="44"/>
      <c r="Y306" s="45"/>
      <c r="Z306" s="46">
        <f t="shared" si="32"/>
        <v>0</v>
      </c>
      <c r="AA306" s="46">
        <f t="shared" si="33"/>
        <v>0</v>
      </c>
      <c r="AB306" s="47"/>
      <c r="AC306" s="46" t="str">
        <f t="shared" si="34"/>
        <v xml:space="preserve">, , </v>
      </c>
      <c r="AD306" s="48" t="str">
        <f>IF(AC306=", , ","",_xlfn.IFNA(MATCH($AC306,'1.9 APM lookups'!$K$9:$K$113,0)&lt;&gt;0,FALSE))</f>
        <v/>
      </c>
    </row>
    <row r="307" spans="1:30">
      <c r="A307" s="125"/>
      <c r="B307" s="40"/>
      <c r="C307" s="126">
        <f t="shared" si="28"/>
        <v>0</v>
      </c>
      <c r="D307" s="126">
        <f t="shared" si="29"/>
        <v>0</v>
      </c>
      <c r="E307" s="40"/>
      <c r="F307" s="41"/>
      <c r="G307" s="41"/>
      <c r="H307" s="41"/>
      <c r="I307" s="41"/>
      <c r="J307" s="41"/>
      <c r="K307" s="41"/>
      <c r="L307" s="42"/>
      <c r="M307" s="42"/>
      <c r="N307" s="42"/>
      <c r="O307" s="43"/>
      <c r="P307" s="43"/>
      <c r="Q307" s="43"/>
      <c r="R307" s="44"/>
      <c r="S307" s="45"/>
      <c r="T307" s="46">
        <f t="shared" si="30"/>
        <v>0</v>
      </c>
      <c r="U307" s="44"/>
      <c r="V307" s="45"/>
      <c r="W307" s="46">
        <f t="shared" si="31"/>
        <v>0</v>
      </c>
      <c r="X307" s="44"/>
      <c r="Y307" s="45"/>
      <c r="Z307" s="46">
        <f t="shared" si="32"/>
        <v>0</v>
      </c>
      <c r="AA307" s="46">
        <f t="shared" si="33"/>
        <v>0</v>
      </c>
      <c r="AB307" s="47"/>
      <c r="AC307" s="46" t="str">
        <f t="shared" si="34"/>
        <v xml:space="preserve">, , </v>
      </c>
      <c r="AD307" s="48" t="str">
        <f>IF(AC307=", , ","",_xlfn.IFNA(MATCH($AC307,'1.9 APM lookups'!$K$9:$K$113,0)&lt;&gt;0,FALSE))</f>
        <v/>
      </c>
    </row>
    <row r="308" spans="1:30">
      <c r="A308" s="125"/>
      <c r="B308" s="40"/>
      <c r="C308" s="126">
        <f t="shared" si="28"/>
        <v>0</v>
      </c>
      <c r="D308" s="126">
        <f t="shared" si="29"/>
        <v>0</v>
      </c>
      <c r="E308" s="40"/>
      <c r="F308" s="41"/>
      <c r="G308" s="41"/>
      <c r="H308" s="41"/>
      <c r="I308" s="41"/>
      <c r="J308" s="41"/>
      <c r="K308" s="41"/>
      <c r="L308" s="42"/>
      <c r="M308" s="42"/>
      <c r="N308" s="42"/>
      <c r="O308" s="43"/>
      <c r="P308" s="43"/>
      <c r="Q308" s="43"/>
      <c r="R308" s="44"/>
      <c r="S308" s="45"/>
      <c r="T308" s="46">
        <f t="shared" si="30"/>
        <v>0</v>
      </c>
      <c r="U308" s="44"/>
      <c r="V308" s="45"/>
      <c r="W308" s="46">
        <f t="shared" si="31"/>
        <v>0</v>
      </c>
      <c r="X308" s="44"/>
      <c r="Y308" s="45"/>
      <c r="Z308" s="46">
        <f t="shared" si="32"/>
        <v>0</v>
      </c>
      <c r="AA308" s="46">
        <f t="shared" si="33"/>
        <v>0</v>
      </c>
      <c r="AB308" s="47"/>
      <c r="AC308" s="46" t="str">
        <f t="shared" si="34"/>
        <v xml:space="preserve">, , </v>
      </c>
      <c r="AD308" s="48" t="str">
        <f>IF(AC308=", , ","",_xlfn.IFNA(MATCH($AC308,'1.9 APM lookups'!$K$9:$K$113,0)&lt;&gt;0,FALSE))</f>
        <v/>
      </c>
    </row>
    <row r="309" spans="1:30">
      <c r="A309" s="125"/>
      <c r="B309" s="40"/>
      <c r="C309" s="126">
        <f t="shared" si="28"/>
        <v>0</v>
      </c>
      <c r="D309" s="126">
        <f t="shared" si="29"/>
        <v>0</v>
      </c>
      <c r="E309" s="40"/>
      <c r="F309" s="41"/>
      <c r="G309" s="41"/>
      <c r="H309" s="41"/>
      <c r="I309" s="41"/>
      <c r="J309" s="41"/>
      <c r="K309" s="41"/>
      <c r="L309" s="42"/>
      <c r="M309" s="42"/>
      <c r="N309" s="42"/>
      <c r="O309" s="43"/>
      <c r="P309" s="43"/>
      <c r="Q309" s="43"/>
      <c r="R309" s="44"/>
      <c r="S309" s="45"/>
      <c r="T309" s="46">
        <f t="shared" si="30"/>
        <v>0</v>
      </c>
      <c r="U309" s="44"/>
      <c r="V309" s="45"/>
      <c r="W309" s="46">
        <f t="shared" si="31"/>
        <v>0</v>
      </c>
      <c r="X309" s="44"/>
      <c r="Y309" s="45"/>
      <c r="Z309" s="46">
        <f t="shared" si="32"/>
        <v>0</v>
      </c>
      <c r="AA309" s="46">
        <f t="shared" si="33"/>
        <v>0</v>
      </c>
      <c r="AB309" s="47"/>
      <c r="AC309" s="46" t="str">
        <f t="shared" si="34"/>
        <v xml:space="preserve">, , </v>
      </c>
      <c r="AD309" s="48" t="str">
        <f>IF(AC309=", , ","",_xlfn.IFNA(MATCH($AC309,'1.9 APM lookups'!$K$9:$K$113,0)&lt;&gt;0,FALSE))</f>
        <v/>
      </c>
    </row>
    <row r="310" spans="1:30">
      <c r="A310" s="125"/>
      <c r="B310" s="40"/>
      <c r="C310" s="126">
        <f t="shared" si="28"/>
        <v>0</v>
      </c>
      <c r="D310" s="126">
        <f t="shared" si="29"/>
        <v>0</v>
      </c>
      <c r="E310" s="40"/>
      <c r="F310" s="41"/>
      <c r="G310" s="41"/>
      <c r="H310" s="41"/>
      <c r="I310" s="41"/>
      <c r="J310" s="41"/>
      <c r="K310" s="41"/>
      <c r="L310" s="42"/>
      <c r="M310" s="42"/>
      <c r="N310" s="42"/>
      <c r="O310" s="43"/>
      <c r="P310" s="43"/>
      <c r="Q310" s="43"/>
      <c r="R310" s="44"/>
      <c r="S310" s="45"/>
      <c r="T310" s="46">
        <f t="shared" si="30"/>
        <v>0</v>
      </c>
      <c r="U310" s="44"/>
      <c r="V310" s="45"/>
      <c r="W310" s="46">
        <f t="shared" si="31"/>
        <v>0</v>
      </c>
      <c r="X310" s="44"/>
      <c r="Y310" s="45"/>
      <c r="Z310" s="46">
        <f t="shared" si="32"/>
        <v>0</v>
      </c>
      <c r="AA310" s="46">
        <f t="shared" si="33"/>
        <v>0</v>
      </c>
      <c r="AB310" s="47"/>
      <c r="AC310" s="46" t="str">
        <f t="shared" si="34"/>
        <v xml:space="preserve">, , </v>
      </c>
      <c r="AD310" s="48" t="str">
        <f>IF(AC310=", , ","",_xlfn.IFNA(MATCH($AC310,'1.9 APM lookups'!$K$9:$K$113,0)&lt;&gt;0,FALSE))</f>
        <v/>
      </c>
    </row>
    <row r="311" spans="1:30">
      <c r="A311" s="125"/>
      <c r="B311" s="40"/>
      <c r="C311" s="126">
        <f t="shared" si="28"/>
        <v>0</v>
      </c>
      <c r="D311" s="126">
        <f t="shared" si="29"/>
        <v>0</v>
      </c>
      <c r="E311" s="40"/>
      <c r="F311" s="41"/>
      <c r="G311" s="41"/>
      <c r="H311" s="41"/>
      <c r="I311" s="41"/>
      <c r="J311" s="41"/>
      <c r="K311" s="41"/>
      <c r="L311" s="42"/>
      <c r="M311" s="42"/>
      <c r="N311" s="42"/>
      <c r="O311" s="43"/>
      <c r="P311" s="43"/>
      <c r="Q311" s="43"/>
      <c r="R311" s="44"/>
      <c r="S311" s="45"/>
      <c r="T311" s="46">
        <f t="shared" si="30"/>
        <v>0</v>
      </c>
      <c r="U311" s="44"/>
      <c r="V311" s="45"/>
      <c r="W311" s="46">
        <f t="shared" si="31"/>
        <v>0</v>
      </c>
      <c r="X311" s="44"/>
      <c r="Y311" s="45"/>
      <c r="Z311" s="46">
        <f t="shared" si="32"/>
        <v>0</v>
      </c>
      <c r="AA311" s="46">
        <f t="shared" si="33"/>
        <v>0</v>
      </c>
      <c r="AB311" s="47"/>
      <c r="AC311" s="46" t="str">
        <f t="shared" si="34"/>
        <v xml:space="preserve">, , </v>
      </c>
      <c r="AD311" s="48" t="str">
        <f>IF(AC311=", , ","",_xlfn.IFNA(MATCH($AC311,'1.9 APM lookups'!$K$9:$K$113,0)&lt;&gt;0,FALSE))</f>
        <v/>
      </c>
    </row>
    <row r="312" spans="1:30">
      <c r="A312" s="125"/>
      <c r="B312" s="40"/>
      <c r="C312" s="126">
        <f t="shared" si="28"/>
        <v>0</v>
      </c>
      <c r="D312" s="126">
        <f t="shared" si="29"/>
        <v>0</v>
      </c>
      <c r="E312" s="40"/>
      <c r="F312" s="41"/>
      <c r="G312" s="41"/>
      <c r="H312" s="41"/>
      <c r="I312" s="41"/>
      <c r="J312" s="41"/>
      <c r="K312" s="41"/>
      <c r="L312" s="42"/>
      <c r="M312" s="42"/>
      <c r="N312" s="42"/>
      <c r="O312" s="43"/>
      <c r="P312" s="43"/>
      <c r="Q312" s="43"/>
      <c r="R312" s="44"/>
      <c r="S312" s="45"/>
      <c r="T312" s="46">
        <f t="shared" si="30"/>
        <v>0</v>
      </c>
      <c r="U312" s="44"/>
      <c r="V312" s="45"/>
      <c r="W312" s="46">
        <f t="shared" si="31"/>
        <v>0</v>
      </c>
      <c r="X312" s="44"/>
      <c r="Y312" s="45"/>
      <c r="Z312" s="46">
        <f t="shared" si="32"/>
        <v>0</v>
      </c>
      <c r="AA312" s="46">
        <f t="shared" si="33"/>
        <v>0</v>
      </c>
      <c r="AB312" s="47"/>
      <c r="AC312" s="46" t="str">
        <f t="shared" si="34"/>
        <v xml:space="preserve">, , </v>
      </c>
      <c r="AD312" s="48" t="str">
        <f>IF(AC312=", , ","",_xlfn.IFNA(MATCH($AC312,'1.9 APM lookups'!$K$9:$K$113,0)&lt;&gt;0,FALSE))</f>
        <v/>
      </c>
    </row>
    <row r="313" spans="1:30">
      <c r="A313" s="125"/>
      <c r="B313" s="40"/>
      <c r="C313" s="126">
        <f t="shared" si="28"/>
        <v>0</v>
      </c>
      <c r="D313" s="126">
        <f t="shared" si="29"/>
        <v>0</v>
      </c>
      <c r="E313" s="40"/>
      <c r="F313" s="41"/>
      <c r="G313" s="41"/>
      <c r="H313" s="41"/>
      <c r="I313" s="41"/>
      <c r="J313" s="41"/>
      <c r="K313" s="41"/>
      <c r="L313" s="42"/>
      <c r="M313" s="42"/>
      <c r="N313" s="42"/>
      <c r="O313" s="43"/>
      <c r="P313" s="43"/>
      <c r="Q313" s="43"/>
      <c r="R313" s="44"/>
      <c r="S313" s="45"/>
      <c r="T313" s="46">
        <f t="shared" si="30"/>
        <v>0</v>
      </c>
      <c r="U313" s="44"/>
      <c r="V313" s="45"/>
      <c r="W313" s="46">
        <f t="shared" si="31"/>
        <v>0</v>
      </c>
      <c r="X313" s="44"/>
      <c r="Y313" s="45"/>
      <c r="Z313" s="46">
        <f t="shared" si="32"/>
        <v>0</v>
      </c>
      <c r="AA313" s="46">
        <f t="shared" si="33"/>
        <v>0</v>
      </c>
      <c r="AB313" s="47"/>
      <c r="AC313" s="46" t="str">
        <f t="shared" si="34"/>
        <v xml:space="preserve">, , </v>
      </c>
      <c r="AD313" s="48" t="str">
        <f>IF(AC313=", , ","",_xlfn.IFNA(MATCH($AC313,'1.9 APM lookups'!$K$9:$K$113,0)&lt;&gt;0,FALSE))</f>
        <v/>
      </c>
    </row>
    <row r="314" spans="1:30">
      <c r="A314" s="125"/>
      <c r="B314" s="40"/>
      <c r="C314" s="126">
        <f t="shared" si="28"/>
        <v>0</v>
      </c>
      <c r="D314" s="126">
        <f t="shared" si="29"/>
        <v>0</v>
      </c>
      <c r="E314" s="40"/>
      <c r="F314" s="41"/>
      <c r="G314" s="41"/>
      <c r="H314" s="41"/>
      <c r="I314" s="41"/>
      <c r="J314" s="41"/>
      <c r="K314" s="41"/>
      <c r="L314" s="42"/>
      <c r="M314" s="42"/>
      <c r="N314" s="42"/>
      <c r="O314" s="43"/>
      <c r="P314" s="43"/>
      <c r="Q314" s="43"/>
      <c r="R314" s="44"/>
      <c r="S314" s="45"/>
      <c r="T314" s="46">
        <f t="shared" si="30"/>
        <v>0</v>
      </c>
      <c r="U314" s="44"/>
      <c r="V314" s="45"/>
      <c r="W314" s="46">
        <f t="shared" si="31"/>
        <v>0</v>
      </c>
      <c r="X314" s="44"/>
      <c r="Y314" s="45"/>
      <c r="Z314" s="46">
        <f t="shared" si="32"/>
        <v>0</v>
      </c>
      <c r="AA314" s="46">
        <f t="shared" si="33"/>
        <v>0</v>
      </c>
      <c r="AB314" s="47"/>
      <c r="AC314" s="46" t="str">
        <f t="shared" si="34"/>
        <v xml:space="preserve">, , </v>
      </c>
      <c r="AD314" s="48" t="str">
        <f>IF(AC314=", , ","",_xlfn.IFNA(MATCH($AC314,'1.9 APM lookups'!$K$9:$K$113,0)&lt;&gt;0,FALSE))</f>
        <v/>
      </c>
    </row>
    <row r="315" spans="1:30">
      <c r="A315" s="125"/>
      <c r="B315" s="40"/>
      <c r="C315" s="126">
        <f t="shared" si="28"/>
        <v>0</v>
      </c>
      <c r="D315" s="126">
        <f t="shared" si="29"/>
        <v>0</v>
      </c>
      <c r="E315" s="40"/>
      <c r="F315" s="41"/>
      <c r="G315" s="41"/>
      <c r="H315" s="41"/>
      <c r="I315" s="41"/>
      <c r="J315" s="41"/>
      <c r="K315" s="41"/>
      <c r="L315" s="42"/>
      <c r="M315" s="42"/>
      <c r="N315" s="42"/>
      <c r="O315" s="43"/>
      <c r="P315" s="43"/>
      <c r="Q315" s="43"/>
      <c r="R315" s="44"/>
      <c r="S315" s="45"/>
      <c r="T315" s="46">
        <f t="shared" si="30"/>
        <v>0</v>
      </c>
      <c r="U315" s="44"/>
      <c r="V315" s="45"/>
      <c r="W315" s="46">
        <f t="shared" si="31"/>
        <v>0</v>
      </c>
      <c r="X315" s="44"/>
      <c r="Y315" s="45"/>
      <c r="Z315" s="46">
        <f t="shared" si="32"/>
        <v>0</v>
      </c>
      <c r="AA315" s="46">
        <f t="shared" si="33"/>
        <v>0</v>
      </c>
      <c r="AB315" s="47"/>
      <c r="AC315" s="46" t="str">
        <f t="shared" si="34"/>
        <v xml:space="preserve">, , </v>
      </c>
      <c r="AD315" s="48" t="str">
        <f>IF(AC315=", , ","",_xlfn.IFNA(MATCH($AC315,'1.9 APM lookups'!$K$9:$K$113,0)&lt;&gt;0,FALSE))</f>
        <v/>
      </c>
    </row>
    <row r="316" spans="1:30">
      <c r="A316" s="125"/>
      <c r="B316" s="40"/>
      <c r="C316" s="126">
        <f t="shared" si="28"/>
        <v>0</v>
      </c>
      <c r="D316" s="126">
        <f t="shared" si="29"/>
        <v>0</v>
      </c>
      <c r="E316" s="40"/>
      <c r="F316" s="41"/>
      <c r="G316" s="41"/>
      <c r="H316" s="41"/>
      <c r="I316" s="41"/>
      <c r="J316" s="41"/>
      <c r="K316" s="41"/>
      <c r="L316" s="42"/>
      <c r="M316" s="42"/>
      <c r="N316" s="42"/>
      <c r="O316" s="43"/>
      <c r="P316" s="43"/>
      <c r="Q316" s="43"/>
      <c r="R316" s="44"/>
      <c r="S316" s="45"/>
      <c r="T316" s="46">
        <f t="shared" si="30"/>
        <v>0</v>
      </c>
      <c r="U316" s="44"/>
      <c r="V316" s="45"/>
      <c r="W316" s="46">
        <f t="shared" si="31"/>
        <v>0</v>
      </c>
      <c r="X316" s="44"/>
      <c r="Y316" s="45"/>
      <c r="Z316" s="46">
        <f t="shared" si="32"/>
        <v>0</v>
      </c>
      <c r="AA316" s="46">
        <f t="shared" si="33"/>
        <v>0</v>
      </c>
      <c r="AB316" s="47"/>
      <c r="AC316" s="46" t="str">
        <f t="shared" si="34"/>
        <v xml:space="preserve">, , </v>
      </c>
      <c r="AD316" s="48" t="str">
        <f>IF(AC316=", , ","",_xlfn.IFNA(MATCH($AC316,'1.9 APM lookups'!$K$9:$K$113,0)&lt;&gt;0,FALSE))</f>
        <v/>
      </c>
    </row>
    <row r="317" spans="1:30">
      <c r="A317" s="125"/>
      <c r="B317" s="40"/>
      <c r="C317" s="126">
        <f t="shared" si="28"/>
        <v>0</v>
      </c>
      <c r="D317" s="126">
        <f t="shared" si="29"/>
        <v>0</v>
      </c>
      <c r="E317" s="40"/>
      <c r="F317" s="41"/>
      <c r="G317" s="41"/>
      <c r="H317" s="41"/>
      <c r="I317" s="41"/>
      <c r="J317" s="41"/>
      <c r="K317" s="41"/>
      <c r="L317" s="42"/>
      <c r="M317" s="42"/>
      <c r="N317" s="42"/>
      <c r="O317" s="43"/>
      <c r="P317" s="43"/>
      <c r="Q317" s="43"/>
      <c r="R317" s="44"/>
      <c r="S317" s="45"/>
      <c r="T317" s="46">
        <f t="shared" si="30"/>
        <v>0</v>
      </c>
      <c r="U317" s="44"/>
      <c r="V317" s="45"/>
      <c r="W317" s="46">
        <f t="shared" si="31"/>
        <v>0</v>
      </c>
      <c r="X317" s="44"/>
      <c r="Y317" s="45"/>
      <c r="Z317" s="46">
        <f t="shared" si="32"/>
        <v>0</v>
      </c>
      <c r="AA317" s="46">
        <f t="shared" si="33"/>
        <v>0</v>
      </c>
      <c r="AB317" s="47"/>
      <c r="AC317" s="46" t="str">
        <f t="shared" si="34"/>
        <v xml:space="preserve">, , </v>
      </c>
      <c r="AD317" s="48" t="str">
        <f>IF(AC317=", , ","",_xlfn.IFNA(MATCH($AC317,'1.9 APM lookups'!$K$9:$K$113,0)&lt;&gt;0,FALSE))</f>
        <v/>
      </c>
    </row>
    <row r="318" spans="1:30">
      <c r="A318" s="125"/>
      <c r="B318" s="40"/>
      <c r="C318" s="126">
        <f t="shared" si="28"/>
        <v>0</v>
      </c>
      <c r="D318" s="126">
        <f t="shared" si="29"/>
        <v>0</v>
      </c>
      <c r="E318" s="40"/>
      <c r="F318" s="41"/>
      <c r="G318" s="41"/>
      <c r="H318" s="41"/>
      <c r="I318" s="41"/>
      <c r="J318" s="41"/>
      <c r="K318" s="41"/>
      <c r="L318" s="42"/>
      <c r="M318" s="42"/>
      <c r="N318" s="42"/>
      <c r="O318" s="43"/>
      <c r="P318" s="43"/>
      <c r="Q318" s="43"/>
      <c r="R318" s="44"/>
      <c r="S318" s="45"/>
      <c r="T318" s="46">
        <f t="shared" si="30"/>
        <v>0</v>
      </c>
      <c r="U318" s="44"/>
      <c r="V318" s="45"/>
      <c r="W318" s="46">
        <f t="shared" si="31"/>
        <v>0</v>
      </c>
      <c r="X318" s="44"/>
      <c r="Y318" s="45"/>
      <c r="Z318" s="46">
        <f t="shared" si="32"/>
        <v>0</v>
      </c>
      <c r="AA318" s="46">
        <f t="shared" si="33"/>
        <v>0</v>
      </c>
      <c r="AB318" s="47"/>
      <c r="AC318" s="46" t="str">
        <f t="shared" si="34"/>
        <v xml:space="preserve">, , </v>
      </c>
      <c r="AD318" s="48" t="str">
        <f>IF(AC318=", , ","",_xlfn.IFNA(MATCH($AC318,'1.9 APM lookups'!$K$9:$K$113,0)&lt;&gt;0,FALSE))</f>
        <v/>
      </c>
    </row>
    <row r="319" spans="1:30">
      <c r="A319" s="125"/>
      <c r="B319" s="40"/>
      <c r="C319" s="126">
        <f t="shared" si="28"/>
        <v>0</v>
      </c>
      <c r="D319" s="126">
        <f t="shared" si="29"/>
        <v>0</v>
      </c>
      <c r="E319" s="40"/>
      <c r="F319" s="41"/>
      <c r="G319" s="41"/>
      <c r="H319" s="41"/>
      <c r="I319" s="41"/>
      <c r="J319" s="41"/>
      <c r="K319" s="41"/>
      <c r="L319" s="42"/>
      <c r="M319" s="42"/>
      <c r="N319" s="42"/>
      <c r="O319" s="43"/>
      <c r="P319" s="43"/>
      <c r="Q319" s="43"/>
      <c r="R319" s="44"/>
      <c r="S319" s="45"/>
      <c r="T319" s="46">
        <f t="shared" si="30"/>
        <v>0</v>
      </c>
      <c r="U319" s="44"/>
      <c r="V319" s="45"/>
      <c r="W319" s="46">
        <f t="shared" si="31"/>
        <v>0</v>
      </c>
      <c r="X319" s="44"/>
      <c r="Y319" s="45"/>
      <c r="Z319" s="46">
        <f t="shared" si="32"/>
        <v>0</v>
      </c>
      <c r="AA319" s="46">
        <f t="shared" si="33"/>
        <v>0</v>
      </c>
      <c r="AB319" s="47"/>
      <c r="AC319" s="46" t="str">
        <f t="shared" si="34"/>
        <v xml:space="preserve">, , </v>
      </c>
      <c r="AD319" s="48" t="str">
        <f>IF(AC319=", , ","",_xlfn.IFNA(MATCH($AC319,'1.9 APM lookups'!$K$9:$K$113,0)&lt;&gt;0,FALSE))</f>
        <v/>
      </c>
    </row>
    <row r="320" spans="1:30">
      <c r="A320" s="125"/>
      <c r="B320" s="40"/>
      <c r="C320" s="126">
        <f t="shared" si="28"/>
        <v>0</v>
      </c>
      <c r="D320" s="126">
        <f t="shared" si="29"/>
        <v>0</v>
      </c>
      <c r="E320" s="40"/>
      <c r="F320" s="41"/>
      <c r="G320" s="41"/>
      <c r="H320" s="41"/>
      <c r="I320" s="41"/>
      <c r="J320" s="41"/>
      <c r="K320" s="41"/>
      <c r="L320" s="42"/>
      <c r="M320" s="42"/>
      <c r="N320" s="42"/>
      <c r="O320" s="43"/>
      <c r="P320" s="43"/>
      <c r="Q320" s="43"/>
      <c r="R320" s="44"/>
      <c r="S320" s="45"/>
      <c r="T320" s="46">
        <f t="shared" si="30"/>
        <v>0</v>
      </c>
      <c r="U320" s="44"/>
      <c r="V320" s="45"/>
      <c r="W320" s="46">
        <f t="shared" si="31"/>
        <v>0</v>
      </c>
      <c r="X320" s="44"/>
      <c r="Y320" s="45"/>
      <c r="Z320" s="46">
        <f t="shared" si="32"/>
        <v>0</v>
      </c>
      <c r="AA320" s="46">
        <f t="shared" si="33"/>
        <v>0</v>
      </c>
      <c r="AB320" s="47"/>
      <c r="AC320" s="46" t="str">
        <f t="shared" si="34"/>
        <v xml:space="preserve">, , </v>
      </c>
      <c r="AD320" s="48" t="str">
        <f>IF(AC320=", , ","",_xlfn.IFNA(MATCH($AC320,'1.9 APM lookups'!$K$9:$K$113,0)&lt;&gt;0,FALSE))</f>
        <v/>
      </c>
    </row>
    <row r="321" spans="1:30">
      <c r="A321" s="125"/>
      <c r="B321" s="40"/>
      <c r="C321" s="126">
        <f t="shared" si="28"/>
        <v>0</v>
      </c>
      <c r="D321" s="126">
        <f t="shared" si="29"/>
        <v>0</v>
      </c>
      <c r="E321" s="40"/>
      <c r="F321" s="41"/>
      <c r="G321" s="41"/>
      <c r="H321" s="41"/>
      <c r="I321" s="41"/>
      <c r="J321" s="41"/>
      <c r="K321" s="41"/>
      <c r="L321" s="42"/>
      <c r="M321" s="42"/>
      <c r="N321" s="42"/>
      <c r="O321" s="43"/>
      <c r="P321" s="43"/>
      <c r="Q321" s="43"/>
      <c r="R321" s="44"/>
      <c r="S321" s="45"/>
      <c r="T321" s="46">
        <f t="shared" si="30"/>
        <v>0</v>
      </c>
      <c r="U321" s="44"/>
      <c r="V321" s="45"/>
      <c r="W321" s="46">
        <f t="shared" si="31"/>
        <v>0</v>
      </c>
      <c r="X321" s="44"/>
      <c r="Y321" s="45"/>
      <c r="Z321" s="46">
        <f t="shared" si="32"/>
        <v>0</v>
      </c>
      <c r="AA321" s="46">
        <f t="shared" si="33"/>
        <v>0</v>
      </c>
      <c r="AB321" s="47"/>
      <c r="AC321" s="46" t="str">
        <f t="shared" si="34"/>
        <v xml:space="preserve">, , </v>
      </c>
      <c r="AD321" s="48" t="str">
        <f>IF(AC321=", , ","",_xlfn.IFNA(MATCH($AC321,'1.9 APM lookups'!$K$9:$K$113,0)&lt;&gt;0,FALSE))</f>
        <v/>
      </c>
    </row>
    <row r="322" spans="1:30">
      <c r="A322" s="125"/>
      <c r="B322" s="40"/>
      <c r="C322" s="126">
        <f t="shared" si="28"/>
        <v>0</v>
      </c>
      <c r="D322" s="126">
        <f t="shared" si="29"/>
        <v>0</v>
      </c>
      <c r="E322" s="40"/>
      <c r="F322" s="41"/>
      <c r="G322" s="41"/>
      <c r="H322" s="41"/>
      <c r="I322" s="41"/>
      <c r="J322" s="41"/>
      <c r="K322" s="41"/>
      <c r="L322" s="42"/>
      <c r="M322" s="42"/>
      <c r="N322" s="42"/>
      <c r="O322" s="43"/>
      <c r="P322" s="43"/>
      <c r="Q322" s="43"/>
      <c r="R322" s="44"/>
      <c r="S322" s="45"/>
      <c r="T322" s="46">
        <f t="shared" si="30"/>
        <v>0</v>
      </c>
      <c r="U322" s="44"/>
      <c r="V322" s="45"/>
      <c r="W322" s="46">
        <f t="shared" si="31"/>
        <v>0</v>
      </c>
      <c r="X322" s="44"/>
      <c r="Y322" s="45"/>
      <c r="Z322" s="46">
        <f t="shared" si="32"/>
        <v>0</v>
      </c>
      <c r="AA322" s="46">
        <f t="shared" si="33"/>
        <v>0</v>
      </c>
      <c r="AB322" s="47"/>
      <c r="AC322" s="46" t="str">
        <f t="shared" si="34"/>
        <v xml:space="preserve">, , </v>
      </c>
      <c r="AD322" s="48" t="str">
        <f>IF(AC322=", , ","",_xlfn.IFNA(MATCH($AC322,'1.9 APM lookups'!$K$9:$K$113,0)&lt;&gt;0,FALSE))</f>
        <v/>
      </c>
    </row>
    <row r="323" spans="1:30">
      <c r="A323" s="125"/>
      <c r="B323" s="40"/>
      <c r="C323" s="126">
        <f t="shared" si="28"/>
        <v>0</v>
      </c>
      <c r="D323" s="126">
        <f t="shared" si="29"/>
        <v>0</v>
      </c>
      <c r="E323" s="40"/>
      <c r="F323" s="41"/>
      <c r="G323" s="41"/>
      <c r="H323" s="41"/>
      <c r="I323" s="41"/>
      <c r="J323" s="41"/>
      <c r="K323" s="41"/>
      <c r="L323" s="42"/>
      <c r="M323" s="42"/>
      <c r="N323" s="42"/>
      <c r="O323" s="43"/>
      <c r="P323" s="43"/>
      <c r="Q323" s="43"/>
      <c r="R323" s="44"/>
      <c r="S323" s="45"/>
      <c r="T323" s="46">
        <f t="shared" si="30"/>
        <v>0</v>
      </c>
      <c r="U323" s="44"/>
      <c r="V323" s="45"/>
      <c r="W323" s="46">
        <f t="shared" si="31"/>
        <v>0</v>
      </c>
      <c r="X323" s="44"/>
      <c r="Y323" s="45"/>
      <c r="Z323" s="46">
        <f t="shared" si="32"/>
        <v>0</v>
      </c>
      <c r="AA323" s="46">
        <f t="shared" si="33"/>
        <v>0</v>
      </c>
      <c r="AB323" s="47"/>
      <c r="AC323" s="46" t="str">
        <f t="shared" si="34"/>
        <v xml:space="preserve">, , </v>
      </c>
      <c r="AD323" s="48" t="str">
        <f>IF(AC323=", , ","",_xlfn.IFNA(MATCH($AC323,'1.9 APM lookups'!$K$9:$K$113,0)&lt;&gt;0,FALSE))</f>
        <v/>
      </c>
    </row>
    <row r="324" spans="1:30">
      <c r="A324" s="125"/>
      <c r="B324" s="40"/>
      <c r="C324" s="126">
        <f t="shared" si="28"/>
        <v>0</v>
      </c>
      <c r="D324" s="126">
        <f t="shared" si="29"/>
        <v>0</v>
      </c>
      <c r="E324" s="40"/>
      <c r="F324" s="41"/>
      <c r="G324" s="41"/>
      <c r="H324" s="41"/>
      <c r="I324" s="41"/>
      <c r="J324" s="41"/>
      <c r="K324" s="41"/>
      <c r="L324" s="42"/>
      <c r="M324" s="42"/>
      <c r="N324" s="42"/>
      <c r="O324" s="43"/>
      <c r="P324" s="43"/>
      <c r="Q324" s="43"/>
      <c r="R324" s="44"/>
      <c r="S324" s="45"/>
      <c r="T324" s="46">
        <f t="shared" si="30"/>
        <v>0</v>
      </c>
      <c r="U324" s="44"/>
      <c r="V324" s="45"/>
      <c r="W324" s="46">
        <f t="shared" si="31"/>
        <v>0</v>
      </c>
      <c r="X324" s="44"/>
      <c r="Y324" s="45"/>
      <c r="Z324" s="46">
        <f t="shared" si="32"/>
        <v>0</v>
      </c>
      <c r="AA324" s="46">
        <f t="shared" si="33"/>
        <v>0</v>
      </c>
      <c r="AB324" s="47"/>
      <c r="AC324" s="46" t="str">
        <f t="shared" si="34"/>
        <v xml:space="preserve">, , </v>
      </c>
      <c r="AD324" s="48" t="str">
        <f>IF(AC324=", , ","",_xlfn.IFNA(MATCH($AC324,'1.9 APM lookups'!$K$9:$K$113,0)&lt;&gt;0,FALSE))</f>
        <v/>
      </c>
    </row>
    <row r="325" spans="1:30">
      <c r="A325" s="125"/>
      <c r="B325" s="40"/>
      <c r="C325" s="126">
        <f t="shared" si="28"/>
        <v>0</v>
      </c>
      <c r="D325" s="126">
        <f t="shared" si="29"/>
        <v>0</v>
      </c>
      <c r="E325" s="40"/>
      <c r="F325" s="41"/>
      <c r="G325" s="41"/>
      <c r="H325" s="41"/>
      <c r="I325" s="41"/>
      <c r="J325" s="41"/>
      <c r="K325" s="41"/>
      <c r="L325" s="42"/>
      <c r="M325" s="42"/>
      <c r="N325" s="42"/>
      <c r="O325" s="43"/>
      <c r="P325" s="43"/>
      <c r="Q325" s="43"/>
      <c r="R325" s="44"/>
      <c r="S325" s="45"/>
      <c r="T325" s="46">
        <f t="shared" si="30"/>
        <v>0</v>
      </c>
      <c r="U325" s="44"/>
      <c r="V325" s="45"/>
      <c r="W325" s="46">
        <f t="shared" si="31"/>
        <v>0</v>
      </c>
      <c r="X325" s="44"/>
      <c r="Y325" s="45"/>
      <c r="Z325" s="46">
        <f t="shared" si="32"/>
        <v>0</v>
      </c>
      <c r="AA325" s="46">
        <f t="shared" si="33"/>
        <v>0</v>
      </c>
      <c r="AB325" s="47"/>
      <c r="AC325" s="46" t="str">
        <f t="shared" si="34"/>
        <v xml:space="preserve">, , </v>
      </c>
      <c r="AD325" s="48" t="str">
        <f>IF(AC325=", , ","",_xlfn.IFNA(MATCH($AC325,'1.9 APM lookups'!$K$9:$K$113,0)&lt;&gt;0,FALSE))</f>
        <v/>
      </c>
    </row>
    <row r="326" spans="1:30">
      <c r="A326" s="125"/>
      <c r="B326" s="40"/>
      <c r="C326" s="126">
        <f t="shared" si="28"/>
        <v>0</v>
      </c>
      <c r="D326" s="126">
        <f t="shared" si="29"/>
        <v>0</v>
      </c>
      <c r="E326" s="40"/>
      <c r="F326" s="41"/>
      <c r="G326" s="41"/>
      <c r="H326" s="41"/>
      <c r="I326" s="41"/>
      <c r="J326" s="41"/>
      <c r="K326" s="41"/>
      <c r="L326" s="42"/>
      <c r="M326" s="42"/>
      <c r="N326" s="42"/>
      <c r="O326" s="43"/>
      <c r="P326" s="43"/>
      <c r="Q326" s="43"/>
      <c r="R326" s="44"/>
      <c r="S326" s="45"/>
      <c r="T326" s="46">
        <f t="shared" si="30"/>
        <v>0</v>
      </c>
      <c r="U326" s="44"/>
      <c r="V326" s="45"/>
      <c r="W326" s="46">
        <f t="shared" si="31"/>
        <v>0</v>
      </c>
      <c r="X326" s="44"/>
      <c r="Y326" s="45"/>
      <c r="Z326" s="46">
        <f t="shared" si="32"/>
        <v>0</v>
      </c>
      <c r="AA326" s="46">
        <f t="shared" si="33"/>
        <v>0</v>
      </c>
      <c r="AB326" s="47"/>
      <c r="AC326" s="46" t="str">
        <f t="shared" si="34"/>
        <v xml:space="preserve">, , </v>
      </c>
      <c r="AD326" s="48" t="str">
        <f>IF(AC326=", , ","",_xlfn.IFNA(MATCH($AC326,'1.9 APM lookups'!$K$9:$K$113,0)&lt;&gt;0,FALSE))</f>
        <v/>
      </c>
    </row>
    <row r="327" spans="1:30">
      <c r="A327" s="125"/>
      <c r="B327" s="40"/>
      <c r="C327" s="126">
        <f t="shared" si="28"/>
        <v>0</v>
      </c>
      <c r="D327" s="126">
        <f t="shared" si="29"/>
        <v>0</v>
      </c>
      <c r="E327" s="40"/>
      <c r="F327" s="41"/>
      <c r="G327" s="41"/>
      <c r="H327" s="41"/>
      <c r="I327" s="41"/>
      <c r="J327" s="41"/>
      <c r="K327" s="41"/>
      <c r="L327" s="42"/>
      <c r="M327" s="42"/>
      <c r="N327" s="42"/>
      <c r="O327" s="43"/>
      <c r="P327" s="43"/>
      <c r="Q327" s="43"/>
      <c r="R327" s="44"/>
      <c r="S327" s="45"/>
      <c r="T327" s="46">
        <f t="shared" si="30"/>
        <v>0</v>
      </c>
      <c r="U327" s="44"/>
      <c r="V327" s="45"/>
      <c r="W327" s="46">
        <f t="shared" si="31"/>
        <v>0</v>
      </c>
      <c r="X327" s="44"/>
      <c r="Y327" s="45"/>
      <c r="Z327" s="46">
        <f t="shared" si="32"/>
        <v>0</v>
      </c>
      <c r="AA327" s="46">
        <f t="shared" si="33"/>
        <v>0</v>
      </c>
      <c r="AB327" s="47"/>
      <c r="AC327" s="46" t="str">
        <f t="shared" si="34"/>
        <v xml:space="preserve">, , </v>
      </c>
      <c r="AD327" s="48" t="str">
        <f>IF(AC327=", , ","",_xlfn.IFNA(MATCH($AC327,'1.9 APM lookups'!$K$9:$K$113,0)&lt;&gt;0,FALSE))</f>
        <v/>
      </c>
    </row>
    <row r="328" spans="1:30">
      <c r="A328" s="125"/>
      <c r="B328" s="40"/>
      <c r="C328" s="126">
        <f t="shared" ref="C328:C391" si="35">AA328</f>
        <v>0</v>
      </c>
      <c r="D328" s="126">
        <f t="shared" ref="D328:D391" si="36">C328*0.2</f>
        <v>0</v>
      </c>
      <c r="E328" s="40"/>
      <c r="F328" s="41"/>
      <c r="G328" s="41"/>
      <c r="H328" s="41"/>
      <c r="I328" s="41"/>
      <c r="J328" s="41"/>
      <c r="K328" s="41"/>
      <c r="L328" s="42"/>
      <c r="M328" s="42"/>
      <c r="N328" s="42"/>
      <c r="O328" s="43"/>
      <c r="P328" s="43"/>
      <c r="Q328" s="43"/>
      <c r="R328" s="44"/>
      <c r="S328" s="45"/>
      <c r="T328" s="46">
        <f t="shared" si="30"/>
        <v>0</v>
      </c>
      <c r="U328" s="44"/>
      <c r="V328" s="45"/>
      <c r="W328" s="46">
        <f t="shared" si="31"/>
        <v>0</v>
      </c>
      <c r="X328" s="44"/>
      <c r="Y328" s="45"/>
      <c r="Z328" s="46">
        <f t="shared" si="32"/>
        <v>0</v>
      </c>
      <c r="AA328" s="46">
        <f t="shared" si="33"/>
        <v>0</v>
      </c>
      <c r="AB328" s="47"/>
      <c r="AC328" s="46" t="str">
        <f t="shared" si="34"/>
        <v xml:space="preserve">, , </v>
      </c>
      <c r="AD328" s="48" t="str">
        <f>IF(AC328=", , ","",_xlfn.IFNA(MATCH($AC328,'1.9 APM lookups'!$K$9:$K$113,0)&lt;&gt;0,FALSE))</f>
        <v/>
      </c>
    </row>
    <row r="329" spans="1:30">
      <c r="A329" s="125"/>
      <c r="B329" s="40"/>
      <c r="C329" s="126">
        <f t="shared" si="35"/>
        <v>0</v>
      </c>
      <c r="D329" s="126">
        <f t="shared" si="36"/>
        <v>0</v>
      </c>
      <c r="E329" s="40"/>
      <c r="F329" s="41"/>
      <c r="G329" s="41"/>
      <c r="H329" s="41"/>
      <c r="I329" s="41"/>
      <c r="J329" s="41"/>
      <c r="K329" s="41"/>
      <c r="L329" s="42"/>
      <c r="M329" s="42"/>
      <c r="N329" s="42"/>
      <c r="O329" s="43"/>
      <c r="P329" s="43"/>
      <c r="Q329" s="43"/>
      <c r="R329" s="44"/>
      <c r="S329" s="45"/>
      <c r="T329" s="46">
        <f t="shared" ref="T329:T392" si="37">R329*S329</f>
        <v>0</v>
      </c>
      <c r="U329" s="44"/>
      <c r="V329" s="45"/>
      <c r="W329" s="46">
        <f t="shared" ref="W329:W392" si="38">U329*V329</f>
        <v>0</v>
      </c>
      <c r="X329" s="44"/>
      <c r="Y329" s="45"/>
      <c r="Z329" s="46">
        <f t="shared" ref="Z329:Z392" si="39">X329*Y329</f>
        <v>0</v>
      </c>
      <c r="AA329" s="46">
        <f t="shared" ref="AA329:AA392" si="40">T329+W329+Z329</f>
        <v>0</v>
      </c>
      <c r="AB329" s="47"/>
      <c r="AC329" s="46" t="str">
        <f t="shared" ref="AC329:AC392" si="41">L329&amp;", "&amp;M329&amp;", "&amp;N329</f>
        <v xml:space="preserve">, , </v>
      </c>
      <c r="AD329" s="48" t="str">
        <f>IF(AC329=", , ","",_xlfn.IFNA(MATCH($AC329,'1.9 APM lookups'!$K$9:$K$113,0)&lt;&gt;0,FALSE))</f>
        <v/>
      </c>
    </row>
    <row r="330" spans="1:30">
      <c r="A330" s="125"/>
      <c r="B330" s="40"/>
      <c r="C330" s="126">
        <f t="shared" si="35"/>
        <v>0</v>
      </c>
      <c r="D330" s="126">
        <f t="shared" si="36"/>
        <v>0</v>
      </c>
      <c r="E330" s="40"/>
      <c r="F330" s="41"/>
      <c r="G330" s="41"/>
      <c r="H330" s="41"/>
      <c r="I330" s="41"/>
      <c r="J330" s="41"/>
      <c r="K330" s="41"/>
      <c r="L330" s="42"/>
      <c r="M330" s="42"/>
      <c r="N330" s="42"/>
      <c r="O330" s="43"/>
      <c r="P330" s="43"/>
      <c r="Q330" s="43"/>
      <c r="R330" s="44"/>
      <c r="S330" s="45"/>
      <c r="T330" s="46">
        <f t="shared" si="37"/>
        <v>0</v>
      </c>
      <c r="U330" s="44"/>
      <c r="V330" s="45"/>
      <c r="W330" s="46">
        <f t="shared" si="38"/>
        <v>0</v>
      </c>
      <c r="X330" s="44"/>
      <c r="Y330" s="45"/>
      <c r="Z330" s="46">
        <f t="shared" si="39"/>
        <v>0</v>
      </c>
      <c r="AA330" s="46">
        <f t="shared" si="40"/>
        <v>0</v>
      </c>
      <c r="AB330" s="47"/>
      <c r="AC330" s="46" t="str">
        <f t="shared" si="41"/>
        <v xml:space="preserve">, , </v>
      </c>
      <c r="AD330" s="48" t="str">
        <f>IF(AC330=", , ","",_xlfn.IFNA(MATCH($AC330,'1.9 APM lookups'!$K$9:$K$113,0)&lt;&gt;0,FALSE))</f>
        <v/>
      </c>
    </row>
    <row r="331" spans="1:30">
      <c r="A331" s="125"/>
      <c r="B331" s="40"/>
      <c r="C331" s="126">
        <f t="shared" si="35"/>
        <v>0</v>
      </c>
      <c r="D331" s="126">
        <f t="shared" si="36"/>
        <v>0</v>
      </c>
      <c r="E331" s="40"/>
      <c r="F331" s="41"/>
      <c r="G331" s="41"/>
      <c r="H331" s="41"/>
      <c r="I331" s="41"/>
      <c r="J331" s="41"/>
      <c r="K331" s="41"/>
      <c r="L331" s="42"/>
      <c r="M331" s="42"/>
      <c r="N331" s="42"/>
      <c r="O331" s="43"/>
      <c r="P331" s="43"/>
      <c r="Q331" s="43"/>
      <c r="R331" s="44"/>
      <c r="S331" s="45"/>
      <c r="T331" s="46">
        <f t="shared" si="37"/>
        <v>0</v>
      </c>
      <c r="U331" s="44"/>
      <c r="V331" s="45"/>
      <c r="W331" s="46">
        <f t="shared" si="38"/>
        <v>0</v>
      </c>
      <c r="X331" s="44"/>
      <c r="Y331" s="45"/>
      <c r="Z331" s="46">
        <f t="shared" si="39"/>
        <v>0</v>
      </c>
      <c r="AA331" s="46">
        <f t="shared" si="40"/>
        <v>0</v>
      </c>
      <c r="AB331" s="47"/>
      <c r="AC331" s="46" t="str">
        <f t="shared" si="41"/>
        <v xml:space="preserve">, , </v>
      </c>
      <c r="AD331" s="48" t="str">
        <f>IF(AC331=", , ","",_xlfn.IFNA(MATCH($AC331,'1.9 APM lookups'!$K$9:$K$113,0)&lt;&gt;0,FALSE))</f>
        <v/>
      </c>
    </row>
    <row r="332" spans="1:30">
      <c r="A332" s="125"/>
      <c r="B332" s="40"/>
      <c r="C332" s="126">
        <f t="shared" si="35"/>
        <v>0</v>
      </c>
      <c r="D332" s="126">
        <f t="shared" si="36"/>
        <v>0</v>
      </c>
      <c r="E332" s="40"/>
      <c r="F332" s="41"/>
      <c r="G332" s="41"/>
      <c r="H332" s="41"/>
      <c r="I332" s="41"/>
      <c r="J332" s="41"/>
      <c r="K332" s="41"/>
      <c r="L332" s="42"/>
      <c r="M332" s="42"/>
      <c r="N332" s="42"/>
      <c r="O332" s="43"/>
      <c r="P332" s="43"/>
      <c r="Q332" s="43"/>
      <c r="R332" s="44"/>
      <c r="S332" s="45"/>
      <c r="T332" s="46">
        <f t="shared" si="37"/>
        <v>0</v>
      </c>
      <c r="U332" s="44"/>
      <c r="V332" s="45"/>
      <c r="W332" s="46">
        <f t="shared" si="38"/>
        <v>0</v>
      </c>
      <c r="X332" s="44"/>
      <c r="Y332" s="45"/>
      <c r="Z332" s="46">
        <f t="shared" si="39"/>
        <v>0</v>
      </c>
      <c r="AA332" s="46">
        <f t="shared" si="40"/>
        <v>0</v>
      </c>
      <c r="AB332" s="47"/>
      <c r="AC332" s="46" t="str">
        <f t="shared" si="41"/>
        <v xml:space="preserve">, , </v>
      </c>
      <c r="AD332" s="48" t="str">
        <f>IF(AC332=", , ","",_xlfn.IFNA(MATCH($AC332,'1.9 APM lookups'!$K$9:$K$113,0)&lt;&gt;0,FALSE))</f>
        <v/>
      </c>
    </row>
    <row r="333" spans="1:30">
      <c r="A333" s="125"/>
      <c r="B333" s="40"/>
      <c r="C333" s="126">
        <f t="shared" si="35"/>
        <v>0</v>
      </c>
      <c r="D333" s="126">
        <f t="shared" si="36"/>
        <v>0</v>
      </c>
      <c r="E333" s="40"/>
      <c r="F333" s="41"/>
      <c r="G333" s="41"/>
      <c r="H333" s="41"/>
      <c r="I333" s="41"/>
      <c r="J333" s="41"/>
      <c r="K333" s="41"/>
      <c r="L333" s="42"/>
      <c r="M333" s="42"/>
      <c r="N333" s="42"/>
      <c r="O333" s="43"/>
      <c r="P333" s="43"/>
      <c r="Q333" s="43"/>
      <c r="R333" s="44"/>
      <c r="S333" s="45"/>
      <c r="T333" s="46">
        <f t="shared" si="37"/>
        <v>0</v>
      </c>
      <c r="U333" s="44"/>
      <c r="V333" s="45"/>
      <c r="W333" s="46">
        <f t="shared" si="38"/>
        <v>0</v>
      </c>
      <c r="X333" s="44"/>
      <c r="Y333" s="45"/>
      <c r="Z333" s="46">
        <f t="shared" si="39"/>
        <v>0</v>
      </c>
      <c r="AA333" s="46">
        <f t="shared" si="40"/>
        <v>0</v>
      </c>
      <c r="AB333" s="47"/>
      <c r="AC333" s="46" t="str">
        <f t="shared" si="41"/>
        <v xml:space="preserve">, , </v>
      </c>
      <c r="AD333" s="48" t="str">
        <f>IF(AC333=", , ","",_xlfn.IFNA(MATCH($AC333,'1.9 APM lookups'!$K$9:$K$113,0)&lt;&gt;0,FALSE))</f>
        <v/>
      </c>
    </row>
    <row r="334" spans="1:30">
      <c r="A334" s="125"/>
      <c r="B334" s="40"/>
      <c r="C334" s="126">
        <f t="shared" si="35"/>
        <v>0</v>
      </c>
      <c r="D334" s="126">
        <f t="shared" si="36"/>
        <v>0</v>
      </c>
      <c r="E334" s="40"/>
      <c r="F334" s="41"/>
      <c r="G334" s="41"/>
      <c r="H334" s="41"/>
      <c r="I334" s="41"/>
      <c r="J334" s="41"/>
      <c r="K334" s="41"/>
      <c r="L334" s="42"/>
      <c r="M334" s="42"/>
      <c r="N334" s="42"/>
      <c r="O334" s="43"/>
      <c r="P334" s="43"/>
      <c r="Q334" s="43"/>
      <c r="R334" s="44"/>
      <c r="S334" s="45"/>
      <c r="T334" s="46">
        <f t="shared" si="37"/>
        <v>0</v>
      </c>
      <c r="U334" s="44"/>
      <c r="V334" s="45"/>
      <c r="W334" s="46">
        <f t="shared" si="38"/>
        <v>0</v>
      </c>
      <c r="X334" s="44"/>
      <c r="Y334" s="45"/>
      <c r="Z334" s="46">
        <f t="shared" si="39"/>
        <v>0</v>
      </c>
      <c r="AA334" s="46">
        <f t="shared" si="40"/>
        <v>0</v>
      </c>
      <c r="AB334" s="47"/>
      <c r="AC334" s="46" t="str">
        <f t="shared" si="41"/>
        <v xml:space="preserve">, , </v>
      </c>
      <c r="AD334" s="48" t="str">
        <f>IF(AC334=", , ","",_xlfn.IFNA(MATCH($AC334,'1.9 APM lookups'!$K$9:$K$113,0)&lt;&gt;0,FALSE))</f>
        <v/>
      </c>
    </row>
    <row r="335" spans="1:30">
      <c r="A335" s="125"/>
      <c r="B335" s="40"/>
      <c r="C335" s="126">
        <f t="shared" si="35"/>
        <v>0</v>
      </c>
      <c r="D335" s="126">
        <f t="shared" si="36"/>
        <v>0</v>
      </c>
      <c r="E335" s="40"/>
      <c r="F335" s="41"/>
      <c r="G335" s="41"/>
      <c r="H335" s="41"/>
      <c r="I335" s="41"/>
      <c r="J335" s="41"/>
      <c r="K335" s="41"/>
      <c r="L335" s="42"/>
      <c r="M335" s="42"/>
      <c r="N335" s="42"/>
      <c r="O335" s="43"/>
      <c r="P335" s="43"/>
      <c r="Q335" s="43"/>
      <c r="R335" s="44"/>
      <c r="S335" s="45"/>
      <c r="T335" s="46">
        <f t="shared" si="37"/>
        <v>0</v>
      </c>
      <c r="U335" s="44"/>
      <c r="V335" s="45"/>
      <c r="W335" s="46">
        <f t="shared" si="38"/>
        <v>0</v>
      </c>
      <c r="X335" s="44"/>
      <c r="Y335" s="45"/>
      <c r="Z335" s="46">
        <f t="shared" si="39"/>
        <v>0</v>
      </c>
      <c r="AA335" s="46">
        <f t="shared" si="40"/>
        <v>0</v>
      </c>
      <c r="AB335" s="47"/>
      <c r="AC335" s="46" t="str">
        <f t="shared" si="41"/>
        <v xml:space="preserve">, , </v>
      </c>
      <c r="AD335" s="48" t="str">
        <f>IF(AC335=", , ","",_xlfn.IFNA(MATCH($AC335,'1.9 APM lookups'!$K$9:$K$113,0)&lt;&gt;0,FALSE))</f>
        <v/>
      </c>
    </row>
    <row r="336" spans="1:30">
      <c r="A336" s="125"/>
      <c r="B336" s="40"/>
      <c r="C336" s="126">
        <f t="shared" si="35"/>
        <v>0</v>
      </c>
      <c r="D336" s="126">
        <f t="shared" si="36"/>
        <v>0</v>
      </c>
      <c r="E336" s="40"/>
      <c r="F336" s="41"/>
      <c r="G336" s="41"/>
      <c r="H336" s="41"/>
      <c r="I336" s="41"/>
      <c r="J336" s="41"/>
      <c r="K336" s="41"/>
      <c r="L336" s="42"/>
      <c r="M336" s="42"/>
      <c r="N336" s="42"/>
      <c r="O336" s="43"/>
      <c r="P336" s="43"/>
      <c r="Q336" s="43"/>
      <c r="R336" s="44"/>
      <c r="S336" s="45"/>
      <c r="T336" s="46">
        <f t="shared" si="37"/>
        <v>0</v>
      </c>
      <c r="U336" s="44"/>
      <c r="V336" s="45"/>
      <c r="W336" s="46">
        <f t="shared" si="38"/>
        <v>0</v>
      </c>
      <c r="X336" s="44"/>
      <c r="Y336" s="45"/>
      <c r="Z336" s="46">
        <f t="shared" si="39"/>
        <v>0</v>
      </c>
      <c r="AA336" s="46">
        <f t="shared" si="40"/>
        <v>0</v>
      </c>
      <c r="AB336" s="47"/>
      <c r="AC336" s="46" t="str">
        <f t="shared" si="41"/>
        <v xml:space="preserve">, , </v>
      </c>
      <c r="AD336" s="48" t="str">
        <f>IF(AC336=", , ","",_xlfn.IFNA(MATCH($AC336,'1.9 APM lookups'!$K$9:$K$113,0)&lt;&gt;0,FALSE))</f>
        <v/>
      </c>
    </row>
    <row r="337" spans="1:30">
      <c r="A337" s="125"/>
      <c r="B337" s="40"/>
      <c r="C337" s="126">
        <f t="shared" si="35"/>
        <v>0</v>
      </c>
      <c r="D337" s="126">
        <f t="shared" si="36"/>
        <v>0</v>
      </c>
      <c r="E337" s="40"/>
      <c r="F337" s="41"/>
      <c r="G337" s="41"/>
      <c r="H337" s="41"/>
      <c r="I337" s="41"/>
      <c r="J337" s="41"/>
      <c r="K337" s="41"/>
      <c r="L337" s="42"/>
      <c r="M337" s="42"/>
      <c r="N337" s="42"/>
      <c r="O337" s="43"/>
      <c r="P337" s="43"/>
      <c r="Q337" s="43"/>
      <c r="R337" s="44"/>
      <c r="S337" s="45"/>
      <c r="T337" s="46">
        <f t="shared" si="37"/>
        <v>0</v>
      </c>
      <c r="U337" s="44"/>
      <c r="V337" s="45"/>
      <c r="W337" s="46">
        <f t="shared" si="38"/>
        <v>0</v>
      </c>
      <c r="X337" s="44"/>
      <c r="Y337" s="45"/>
      <c r="Z337" s="46">
        <f t="shared" si="39"/>
        <v>0</v>
      </c>
      <c r="AA337" s="46">
        <f t="shared" si="40"/>
        <v>0</v>
      </c>
      <c r="AB337" s="47"/>
      <c r="AC337" s="46" t="str">
        <f t="shared" si="41"/>
        <v xml:space="preserve">, , </v>
      </c>
      <c r="AD337" s="48" t="str">
        <f>IF(AC337=", , ","",_xlfn.IFNA(MATCH($AC337,'1.9 APM lookups'!$K$9:$K$113,0)&lt;&gt;0,FALSE))</f>
        <v/>
      </c>
    </row>
    <row r="338" spans="1:30">
      <c r="A338" s="125"/>
      <c r="B338" s="40"/>
      <c r="C338" s="126">
        <f t="shared" si="35"/>
        <v>0</v>
      </c>
      <c r="D338" s="126">
        <f t="shared" si="36"/>
        <v>0</v>
      </c>
      <c r="E338" s="40"/>
      <c r="F338" s="41"/>
      <c r="G338" s="41"/>
      <c r="H338" s="41"/>
      <c r="I338" s="41"/>
      <c r="J338" s="41"/>
      <c r="K338" s="41"/>
      <c r="L338" s="42"/>
      <c r="M338" s="42"/>
      <c r="N338" s="42"/>
      <c r="O338" s="43"/>
      <c r="P338" s="43"/>
      <c r="Q338" s="43"/>
      <c r="R338" s="44"/>
      <c r="S338" s="45"/>
      <c r="T338" s="46">
        <f t="shared" si="37"/>
        <v>0</v>
      </c>
      <c r="U338" s="44"/>
      <c r="V338" s="45"/>
      <c r="W338" s="46">
        <f t="shared" si="38"/>
        <v>0</v>
      </c>
      <c r="X338" s="44"/>
      <c r="Y338" s="45"/>
      <c r="Z338" s="46">
        <f t="shared" si="39"/>
        <v>0</v>
      </c>
      <c r="AA338" s="46">
        <f t="shared" si="40"/>
        <v>0</v>
      </c>
      <c r="AB338" s="47"/>
      <c r="AC338" s="46" t="str">
        <f t="shared" si="41"/>
        <v xml:space="preserve">, , </v>
      </c>
      <c r="AD338" s="48" t="str">
        <f>IF(AC338=", , ","",_xlfn.IFNA(MATCH($AC338,'1.9 APM lookups'!$K$9:$K$113,0)&lt;&gt;0,FALSE))</f>
        <v/>
      </c>
    </row>
    <row r="339" spans="1:30">
      <c r="A339" s="125"/>
      <c r="B339" s="40"/>
      <c r="C339" s="126">
        <f t="shared" si="35"/>
        <v>0</v>
      </c>
      <c r="D339" s="126">
        <f t="shared" si="36"/>
        <v>0</v>
      </c>
      <c r="E339" s="40"/>
      <c r="F339" s="41"/>
      <c r="G339" s="41"/>
      <c r="H339" s="41"/>
      <c r="I339" s="41"/>
      <c r="J339" s="41"/>
      <c r="K339" s="41"/>
      <c r="L339" s="42"/>
      <c r="M339" s="42"/>
      <c r="N339" s="42"/>
      <c r="O339" s="43"/>
      <c r="P339" s="43"/>
      <c r="Q339" s="43"/>
      <c r="R339" s="44"/>
      <c r="S339" s="45"/>
      <c r="T339" s="46">
        <f t="shared" si="37"/>
        <v>0</v>
      </c>
      <c r="U339" s="44"/>
      <c r="V339" s="45"/>
      <c r="W339" s="46">
        <f t="shared" si="38"/>
        <v>0</v>
      </c>
      <c r="X339" s="44"/>
      <c r="Y339" s="45"/>
      <c r="Z339" s="46">
        <f t="shared" si="39"/>
        <v>0</v>
      </c>
      <c r="AA339" s="46">
        <f t="shared" si="40"/>
        <v>0</v>
      </c>
      <c r="AB339" s="47"/>
      <c r="AC339" s="46" t="str">
        <f t="shared" si="41"/>
        <v xml:space="preserve">, , </v>
      </c>
      <c r="AD339" s="48" t="str">
        <f>IF(AC339=", , ","",_xlfn.IFNA(MATCH($AC339,'1.9 APM lookups'!$K$9:$K$113,0)&lt;&gt;0,FALSE))</f>
        <v/>
      </c>
    </row>
    <row r="340" spans="1:30">
      <c r="A340" s="125"/>
      <c r="B340" s="40"/>
      <c r="C340" s="126">
        <f t="shared" si="35"/>
        <v>0</v>
      </c>
      <c r="D340" s="126">
        <f t="shared" si="36"/>
        <v>0</v>
      </c>
      <c r="E340" s="40"/>
      <c r="F340" s="41"/>
      <c r="G340" s="41"/>
      <c r="H340" s="41"/>
      <c r="I340" s="41"/>
      <c r="J340" s="41"/>
      <c r="K340" s="41"/>
      <c r="L340" s="42"/>
      <c r="M340" s="42"/>
      <c r="N340" s="42"/>
      <c r="O340" s="43"/>
      <c r="P340" s="43"/>
      <c r="Q340" s="43"/>
      <c r="R340" s="44"/>
      <c r="S340" s="45"/>
      <c r="T340" s="46">
        <f t="shared" si="37"/>
        <v>0</v>
      </c>
      <c r="U340" s="44"/>
      <c r="V340" s="45"/>
      <c r="W340" s="46">
        <f t="shared" si="38"/>
        <v>0</v>
      </c>
      <c r="X340" s="44"/>
      <c r="Y340" s="45"/>
      <c r="Z340" s="46">
        <f t="shared" si="39"/>
        <v>0</v>
      </c>
      <c r="AA340" s="46">
        <f t="shared" si="40"/>
        <v>0</v>
      </c>
      <c r="AB340" s="47"/>
      <c r="AC340" s="46" t="str">
        <f t="shared" si="41"/>
        <v xml:space="preserve">, , </v>
      </c>
      <c r="AD340" s="48" t="str">
        <f>IF(AC340=", , ","",_xlfn.IFNA(MATCH($AC340,'1.9 APM lookups'!$K$9:$K$113,0)&lt;&gt;0,FALSE))</f>
        <v/>
      </c>
    </row>
    <row r="341" spans="1:30">
      <c r="A341" s="125"/>
      <c r="B341" s="40"/>
      <c r="C341" s="126">
        <f t="shared" si="35"/>
        <v>0</v>
      </c>
      <c r="D341" s="126">
        <f t="shared" si="36"/>
        <v>0</v>
      </c>
      <c r="E341" s="40"/>
      <c r="F341" s="41"/>
      <c r="G341" s="41"/>
      <c r="H341" s="41"/>
      <c r="I341" s="41"/>
      <c r="J341" s="41"/>
      <c r="K341" s="41"/>
      <c r="L341" s="42"/>
      <c r="M341" s="42"/>
      <c r="N341" s="42"/>
      <c r="O341" s="43"/>
      <c r="P341" s="43"/>
      <c r="Q341" s="43"/>
      <c r="R341" s="44"/>
      <c r="S341" s="45"/>
      <c r="T341" s="46">
        <f t="shared" si="37"/>
        <v>0</v>
      </c>
      <c r="U341" s="44"/>
      <c r="V341" s="45"/>
      <c r="W341" s="46">
        <f t="shared" si="38"/>
        <v>0</v>
      </c>
      <c r="X341" s="44"/>
      <c r="Y341" s="45"/>
      <c r="Z341" s="46">
        <f t="shared" si="39"/>
        <v>0</v>
      </c>
      <c r="AA341" s="46">
        <f t="shared" si="40"/>
        <v>0</v>
      </c>
      <c r="AB341" s="47"/>
      <c r="AC341" s="46" t="str">
        <f t="shared" si="41"/>
        <v xml:space="preserve">, , </v>
      </c>
      <c r="AD341" s="48" t="str">
        <f>IF(AC341=", , ","",_xlfn.IFNA(MATCH($AC341,'1.9 APM lookups'!$K$9:$K$113,0)&lt;&gt;0,FALSE))</f>
        <v/>
      </c>
    </row>
    <row r="342" spans="1:30">
      <c r="A342" s="125"/>
      <c r="B342" s="40"/>
      <c r="C342" s="126">
        <f t="shared" si="35"/>
        <v>0</v>
      </c>
      <c r="D342" s="126">
        <f t="shared" si="36"/>
        <v>0</v>
      </c>
      <c r="E342" s="40"/>
      <c r="F342" s="41"/>
      <c r="G342" s="41"/>
      <c r="H342" s="41"/>
      <c r="I342" s="41"/>
      <c r="J342" s="41"/>
      <c r="K342" s="41"/>
      <c r="L342" s="42"/>
      <c r="M342" s="42"/>
      <c r="N342" s="42"/>
      <c r="O342" s="43"/>
      <c r="P342" s="43"/>
      <c r="Q342" s="43"/>
      <c r="R342" s="44"/>
      <c r="S342" s="45"/>
      <c r="T342" s="46">
        <f t="shared" si="37"/>
        <v>0</v>
      </c>
      <c r="U342" s="44"/>
      <c r="V342" s="45"/>
      <c r="W342" s="46">
        <f t="shared" si="38"/>
        <v>0</v>
      </c>
      <c r="X342" s="44"/>
      <c r="Y342" s="45"/>
      <c r="Z342" s="46">
        <f t="shared" si="39"/>
        <v>0</v>
      </c>
      <c r="AA342" s="46">
        <f t="shared" si="40"/>
        <v>0</v>
      </c>
      <c r="AB342" s="47"/>
      <c r="AC342" s="46" t="str">
        <f t="shared" si="41"/>
        <v xml:space="preserve">, , </v>
      </c>
      <c r="AD342" s="48" t="str">
        <f>IF(AC342=", , ","",_xlfn.IFNA(MATCH($AC342,'1.9 APM lookups'!$K$9:$K$113,0)&lt;&gt;0,FALSE))</f>
        <v/>
      </c>
    </row>
    <row r="343" spans="1:30">
      <c r="A343" s="125"/>
      <c r="B343" s="40"/>
      <c r="C343" s="126">
        <f t="shared" si="35"/>
        <v>0</v>
      </c>
      <c r="D343" s="126">
        <f t="shared" si="36"/>
        <v>0</v>
      </c>
      <c r="E343" s="40"/>
      <c r="F343" s="41"/>
      <c r="G343" s="41"/>
      <c r="H343" s="41"/>
      <c r="I343" s="41"/>
      <c r="J343" s="41"/>
      <c r="K343" s="41"/>
      <c r="L343" s="42"/>
      <c r="M343" s="42"/>
      <c r="N343" s="42"/>
      <c r="O343" s="43"/>
      <c r="P343" s="43"/>
      <c r="Q343" s="43"/>
      <c r="R343" s="44"/>
      <c r="S343" s="45"/>
      <c r="T343" s="46">
        <f t="shared" si="37"/>
        <v>0</v>
      </c>
      <c r="U343" s="44"/>
      <c r="V343" s="45"/>
      <c r="W343" s="46">
        <f t="shared" si="38"/>
        <v>0</v>
      </c>
      <c r="X343" s="44"/>
      <c r="Y343" s="45"/>
      <c r="Z343" s="46">
        <f t="shared" si="39"/>
        <v>0</v>
      </c>
      <c r="AA343" s="46">
        <f t="shared" si="40"/>
        <v>0</v>
      </c>
      <c r="AB343" s="47"/>
      <c r="AC343" s="46" t="str">
        <f t="shared" si="41"/>
        <v xml:space="preserve">, , </v>
      </c>
      <c r="AD343" s="48" t="str">
        <f>IF(AC343=", , ","",_xlfn.IFNA(MATCH($AC343,'1.9 APM lookups'!$K$9:$K$113,0)&lt;&gt;0,FALSE))</f>
        <v/>
      </c>
    </row>
    <row r="344" spans="1:30">
      <c r="A344" s="125"/>
      <c r="B344" s="40"/>
      <c r="C344" s="126">
        <f t="shared" si="35"/>
        <v>0</v>
      </c>
      <c r="D344" s="126">
        <f t="shared" si="36"/>
        <v>0</v>
      </c>
      <c r="E344" s="40"/>
      <c r="F344" s="41"/>
      <c r="G344" s="41"/>
      <c r="H344" s="41"/>
      <c r="I344" s="41"/>
      <c r="J344" s="41"/>
      <c r="K344" s="41"/>
      <c r="L344" s="42"/>
      <c r="M344" s="42"/>
      <c r="N344" s="42"/>
      <c r="O344" s="43"/>
      <c r="P344" s="43"/>
      <c r="Q344" s="43"/>
      <c r="R344" s="44"/>
      <c r="S344" s="45"/>
      <c r="T344" s="46">
        <f t="shared" si="37"/>
        <v>0</v>
      </c>
      <c r="U344" s="44"/>
      <c r="V344" s="45"/>
      <c r="W344" s="46">
        <f t="shared" si="38"/>
        <v>0</v>
      </c>
      <c r="X344" s="44"/>
      <c r="Y344" s="45"/>
      <c r="Z344" s="46">
        <f t="shared" si="39"/>
        <v>0</v>
      </c>
      <c r="AA344" s="46">
        <f t="shared" si="40"/>
        <v>0</v>
      </c>
      <c r="AB344" s="47"/>
      <c r="AC344" s="46" t="str">
        <f t="shared" si="41"/>
        <v xml:space="preserve">, , </v>
      </c>
      <c r="AD344" s="48" t="str">
        <f>IF(AC344=", , ","",_xlfn.IFNA(MATCH($AC344,'1.9 APM lookups'!$K$9:$K$113,0)&lt;&gt;0,FALSE))</f>
        <v/>
      </c>
    </row>
    <row r="345" spans="1:30">
      <c r="A345" s="125"/>
      <c r="B345" s="40"/>
      <c r="C345" s="126">
        <f t="shared" si="35"/>
        <v>0</v>
      </c>
      <c r="D345" s="126">
        <f t="shared" si="36"/>
        <v>0</v>
      </c>
      <c r="E345" s="40"/>
      <c r="F345" s="41"/>
      <c r="G345" s="41"/>
      <c r="H345" s="41"/>
      <c r="I345" s="41"/>
      <c r="J345" s="41"/>
      <c r="K345" s="41"/>
      <c r="L345" s="42"/>
      <c r="M345" s="42"/>
      <c r="N345" s="42"/>
      <c r="O345" s="43"/>
      <c r="P345" s="43"/>
      <c r="Q345" s="43"/>
      <c r="R345" s="44"/>
      <c r="S345" s="45"/>
      <c r="T345" s="46">
        <f t="shared" si="37"/>
        <v>0</v>
      </c>
      <c r="U345" s="44"/>
      <c r="V345" s="45"/>
      <c r="W345" s="46">
        <f t="shared" si="38"/>
        <v>0</v>
      </c>
      <c r="X345" s="44"/>
      <c r="Y345" s="45"/>
      <c r="Z345" s="46">
        <f t="shared" si="39"/>
        <v>0</v>
      </c>
      <c r="AA345" s="46">
        <f t="shared" si="40"/>
        <v>0</v>
      </c>
      <c r="AB345" s="47"/>
      <c r="AC345" s="46" t="str">
        <f t="shared" si="41"/>
        <v xml:space="preserve">, , </v>
      </c>
      <c r="AD345" s="48" t="str">
        <f>IF(AC345=", , ","",_xlfn.IFNA(MATCH($AC345,'1.9 APM lookups'!$K$9:$K$113,0)&lt;&gt;0,FALSE))</f>
        <v/>
      </c>
    </row>
    <row r="346" spans="1:30">
      <c r="A346" s="125"/>
      <c r="B346" s="40"/>
      <c r="C346" s="126">
        <f t="shared" si="35"/>
        <v>0</v>
      </c>
      <c r="D346" s="126">
        <f t="shared" si="36"/>
        <v>0</v>
      </c>
      <c r="E346" s="40"/>
      <c r="F346" s="41"/>
      <c r="G346" s="41"/>
      <c r="H346" s="41"/>
      <c r="I346" s="41"/>
      <c r="J346" s="41"/>
      <c r="K346" s="41"/>
      <c r="L346" s="42"/>
      <c r="M346" s="42"/>
      <c r="N346" s="42"/>
      <c r="O346" s="43"/>
      <c r="P346" s="43"/>
      <c r="Q346" s="43"/>
      <c r="R346" s="44"/>
      <c r="S346" s="45"/>
      <c r="T346" s="46">
        <f t="shared" si="37"/>
        <v>0</v>
      </c>
      <c r="U346" s="44"/>
      <c r="V346" s="45"/>
      <c r="W346" s="46">
        <f t="shared" si="38"/>
        <v>0</v>
      </c>
      <c r="X346" s="44"/>
      <c r="Y346" s="45"/>
      <c r="Z346" s="46">
        <f t="shared" si="39"/>
        <v>0</v>
      </c>
      <c r="AA346" s="46">
        <f t="shared" si="40"/>
        <v>0</v>
      </c>
      <c r="AB346" s="47"/>
      <c r="AC346" s="46" t="str">
        <f t="shared" si="41"/>
        <v xml:space="preserve">, , </v>
      </c>
      <c r="AD346" s="48" t="str">
        <f>IF(AC346=", , ","",_xlfn.IFNA(MATCH($AC346,'1.9 APM lookups'!$K$9:$K$113,0)&lt;&gt;0,FALSE))</f>
        <v/>
      </c>
    </row>
    <row r="347" spans="1:30">
      <c r="A347" s="125"/>
      <c r="B347" s="40"/>
      <c r="C347" s="126">
        <f t="shared" si="35"/>
        <v>0</v>
      </c>
      <c r="D347" s="126">
        <f t="shared" si="36"/>
        <v>0</v>
      </c>
      <c r="E347" s="40"/>
      <c r="F347" s="41"/>
      <c r="G347" s="41"/>
      <c r="H347" s="41"/>
      <c r="I347" s="41"/>
      <c r="J347" s="41"/>
      <c r="K347" s="41"/>
      <c r="L347" s="42"/>
      <c r="M347" s="42"/>
      <c r="N347" s="42"/>
      <c r="O347" s="43"/>
      <c r="P347" s="43"/>
      <c r="Q347" s="43"/>
      <c r="R347" s="44"/>
      <c r="S347" s="45"/>
      <c r="T347" s="46">
        <f t="shared" si="37"/>
        <v>0</v>
      </c>
      <c r="U347" s="44"/>
      <c r="V347" s="45"/>
      <c r="W347" s="46">
        <f t="shared" si="38"/>
        <v>0</v>
      </c>
      <c r="X347" s="44"/>
      <c r="Y347" s="45"/>
      <c r="Z347" s="46">
        <f t="shared" si="39"/>
        <v>0</v>
      </c>
      <c r="AA347" s="46">
        <f t="shared" si="40"/>
        <v>0</v>
      </c>
      <c r="AB347" s="47"/>
      <c r="AC347" s="46" t="str">
        <f t="shared" si="41"/>
        <v xml:space="preserve">, , </v>
      </c>
      <c r="AD347" s="48" t="str">
        <f>IF(AC347=", , ","",_xlfn.IFNA(MATCH($AC347,'1.9 APM lookups'!$K$9:$K$113,0)&lt;&gt;0,FALSE))</f>
        <v/>
      </c>
    </row>
    <row r="348" spans="1:30">
      <c r="A348" s="125"/>
      <c r="B348" s="40"/>
      <c r="C348" s="126">
        <f t="shared" si="35"/>
        <v>0</v>
      </c>
      <c r="D348" s="126">
        <f t="shared" si="36"/>
        <v>0</v>
      </c>
      <c r="E348" s="40"/>
      <c r="F348" s="41"/>
      <c r="G348" s="41"/>
      <c r="H348" s="41"/>
      <c r="I348" s="41"/>
      <c r="J348" s="41"/>
      <c r="K348" s="41"/>
      <c r="L348" s="42"/>
      <c r="M348" s="42"/>
      <c r="N348" s="42"/>
      <c r="O348" s="43"/>
      <c r="P348" s="43"/>
      <c r="Q348" s="43"/>
      <c r="R348" s="44"/>
      <c r="S348" s="45"/>
      <c r="T348" s="46">
        <f t="shared" si="37"/>
        <v>0</v>
      </c>
      <c r="U348" s="44"/>
      <c r="V348" s="45"/>
      <c r="W348" s="46">
        <f t="shared" si="38"/>
        <v>0</v>
      </c>
      <c r="X348" s="44"/>
      <c r="Y348" s="45"/>
      <c r="Z348" s="46">
        <f t="shared" si="39"/>
        <v>0</v>
      </c>
      <c r="AA348" s="46">
        <f t="shared" si="40"/>
        <v>0</v>
      </c>
      <c r="AB348" s="47"/>
      <c r="AC348" s="46" t="str">
        <f t="shared" si="41"/>
        <v xml:space="preserve">, , </v>
      </c>
      <c r="AD348" s="48" t="str">
        <f>IF(AC348=", , ","",_xlfn.IFNA(MATCH($AC348,'1.9 APM lookups'!$K$9:$K$113,0)&lt;&gt;0,FALSE))</f>
        <v/>
      </c>
    </row>
    <row r="349" spans="1:30">
      <c r="A349" s="125"/>
      <c r="B349" s="40"/>
      <c r="C349" s="126">
        <f t="shared" si="35"/>
        <v>0</v>
      </c>
      <c r="D349" s="126">
        <f t="shared" si="36"/>
        <v>0</v>
      </c>
      <c r="E349" s="40"/>
      <c r="F349" s="41"/>
      <c r="G349" s="41"/>
      <c r="H349" s="41"/>
      <c r="I349" s="41"/>
      <c r="J349" s="41"/>
      <c r="K349" s="41"/>
      <c r="L349" s="42"/>
      <c r="M349" s="42"/>
      <c r="N349" s="42"/>
      <c r="O349" s="43"/>
      <c r="P349" s="43"/>
      <c r="Q349" s="43"/>
      <c r="R349" s="44"/>
      <c r="S349" s="45"/>
      <c r="T349" s="46">
        <f t="shared" si="37"/>
        <v>0</v>
      </c>
      <c r="U349" s="44"/>
      <c r="V349" s="45"/>
      <c r="W349" s="46">
        <f t="shared" si="38"/>
        <v>0</v>
      </c>
      <c r="X349" s="44"/>
      <c r="Y349" s="45"/>
      <c r="Z349" s="46">
        <f t="shared" si="39"/>
        <v>0</v>
      </c>
      <c r="AA349" s="46">
        <f t="shared" si="40"/>
        <v>0</v>
      </c>
      <c r="AB349" s="47"/>
      <c r="AC349" s="46" t="str">
        <f t="shared" si="41"/>
        <v xml:space="preserve">, , </v>
      </c>
      <c r="AD349" s="48" t="str">
        <f>IF(AC349=", , ","",_xlfn.IFNA(MATCH($AC349,'1.9 APM lookups'!$K$9:$K$113,0)&lt;&gt;0,FALSE))</f>
        <v/>
      </c>
    </row>
    <row r="350" spans="1:30">
      <c r="A350" s="125"/>
      <c r="B350" s="40"/>
      <c r="C350" s="126">
        <f t="shared" si="35"/>
        <v>0</v>
      </c>
      <c r="D350" s="126">
        <f t="shared" si="36"/>
        <v>0</v>
      </c>
      <c r="E350" s="40"/>
      <c r="F350" s="41"/>
      <c r="G350" s="41"/>
      <c r="H350" s="41"/>
      <c r="I350" s="41"/>
      <c r="J350" s="41"/>
      <c r="K350" s="41"/>
      <c r="L350" s="42"/>
      <c r="M350" s="42"/>
      <c r="N350" s="42"/>
      <c r="O350" s="43"/>
      <c r="P350" s="43"/>
      <c r="Q350" s="43"/>
      <c r="R350" s="44"/>
      <c r="S350" s="45"/>
      <c r="T350" s="46">
        <f t="shared" si="37"/>
        <v>0</v>
      </c>
      <c r="U350" s="44"/>
      <c r="V350" s="45"/>
      <c r="W350" s="46">
        <f t="shared" si="38"/>
        <v>0</v>
      </c>
      <c r="X350" s="44"/>
      <c r="Y350" s="45"/>
      <c r="Z350" s="46">
        <f t="shared" si="39"/>
        <v>0</v>
      </c>
      <c r="AA350" s="46">
        <f t="shared" si="40"/>
        <v>0</v>
      </c>
      <c r="AB350" s="47"/>
      <c r="AC350" s="46" t="str">
        <f t="shared" si="41"/>
        <v xml:space="preserve">, , </v>
      </c>
      <c r="AD350" s="48" t="str">
        <f>IF(AC350=", , ","",_xlfn.IFNA(MATCH($AC350,'1.9 APM lookups'!$K$9:$K$113,0)&lt;&gt;0,FALSE))</f>
        <v/>
      </c>
    </row>
    <row r="351" spans="1:30">
      <c r="A351" s="125"/>
      <c r="B351" s="40"/>
      <c r="C351" s="126">
        <f t="shared" si="35"/>
        <v>0</v>
      </c>
      <c r="D351" s="126">
        <f t="shared" si="36"/>
        <v>0</v>
      </c>
      <c r="E351" s="40"/>
      <c r="F351" s="41"/>
      <c r="G351" s="41"/>
      <c r="H351" s="41"/>
      <c r="I351" s="41"/>
      <c r="J351" s="41"/>
      <c r="K351" s="41"/>
      <c r="L351" s="42"/>
      <c r="M351" s="42"/>
      <c r="N351" s="42"/>
      <c r="O351" s="43"/>
      <c r="P351" s="43"/>
      <c r="Q351" s="43"/>
      <c r="R351" s="44"/>
      <c r="S351" s="45"/>
      <c r="T351" s="46">
        <f t="shared" si="37"/>
        <v>0</v>
      </c>
      <c r="U351" s="44"/>
      <c r="V351" s="45"/>
      <c r="W351" s="46">
        <f t="shared" si="38"/>
        <v>0</v>
      </c>
      <c r="X351" s="44"/>
      <c r="Y351" s="45"/>
      <c r="Z351" s="46">
        <f t="shared" si="39"/>
        <v>0</v>
      </c>
      <c r="AA351" s="46">
        <f t="shared" si="40"/>
        <v>0</v>
      </c>
      <c r="AB351" s="47"/>
      <c r="AC351" s="46" t="str">
        <f t="shared" si="41"/>
        <v xml:space="preserve">, , </v>
      </c>
      <c r="AD351" s="48" t="str">
        <f>IF(AC351=", , ","",_xlfn.IFNA(MATCH($AC351,'1.9 APM lookups'!$K$9:$K$113,0)&lt;&gt;0,FALSE))</f>
        <v/>
      </c>
    </row>
    <row r="352" spans="1:30">
      <c r="A352" s="125"/>
      <c r="B352" s="40"/>
      <c r="C352" s="126">
        <f t="shared" si="35"/>
        <v>0</v>
      </c>
      <c r="D352" s="126">
        <f t="shared" si="36"/>
        <v>0</v>
      </c>
      <c r="E352" s="40"/>
      <c r="F352" s="41"/>
      <c r="G352" s="41"/>
      <c r="H352" s="41"/>
      <c r="I352" s="41"/>
      <c r="J352" s="41"/>
      <c r="K352" s="41"/>
      <c r="L352" s="42"/>
      <c r="M352" s="42"/>
      <c r="N352" s="42"/>
      <c r="O352" s="43"/>
      <c r="P352" s="43"/>
      <c r="Q352" s="43"/>
      <c r="R352" s="44"/>
      <c r="S352" s="45"/>
      <c r="T352" s="46">
        <f t="shared" si="37"/>
        <v>0</v>
      </c>
      <c r="U352" s="44"/>
      <c r="V352" s="45"/>
      <c r="W352" s="46">
        <f t="shared" si="38"/>
        <v>0</v>
      </c>
      <c r="X352" s="44"/>
      <c r="Y352" s="45"/>
      <c r="Z352" s="46">
        <f t="shared" si="39"/>
        <v>0</v>
      </c>
      <c r="AA352" s="46">
        <f t="shared" si="40"/>
        <v>0</v>
      </c>
      <c r="AB352" s="47"/>
      <c r="AC352" s="46" t="str">
        <f t="shared" si="41"/>
        <v xml:space="preserve">, , </v>
      </c>
      <c r="AD352" s="48" t="str">
        <f>IF(AC352=", , ","",_xlfn.IFNA(MATCH($AC352,'1.9 APM lookups'!$K$9:$K$113,0)&lt;&gt;0,FALSE))</f>
        <v/>
      </c>
    </row>
    <row r="353" spans="1:30">
      <c r="A353" s="125"/>
      <c r="B353" s="40"/>
      <c r="C353" s="126">
        <f t="shared" si="35"/>
        <v>0</v>
      </c>
      <c r="D353" s="126">
        <f t="shared" si="36"/>
        <v>0</v>
      </c>
      <c r="E353" s="40"/>
      <c r="F353" s="41"/>
      <c r="G353" s="41"/>
      <c r="H353" s="41"/>
      <c r="I353" s="41"/>
      <c r="J353" s="41"/>
      <c r="K353" s="41"/>
      <c r="L353" s="42"/>
      <c r="M353" s="42"/>
      <c r="N353" s="42"/>
      <c r="O353" s="43"/>
      <c r="P353" s="43"/>
      <c r="Q353" s="43"/>
      <c r="R353" s="44"/>
      <c r="S353" s="45"/>
      <c r="T353" s="46">
        <f t="shared" si="37"/>
        <v>0</v>
      </c>
      <c r="U353" s="44"/>
      <c r="V353" s="45"/>
      <c r="W353" s="46">
        <f t="shared" si="38"/>
        <v>0</v>
      </c>
      <c r="X353" s="44"/>
      <c r="Y353" s="45"/>
      <c r="Z353" s="46">
        <f t="shared" si="39"/>
        <v>0</v>
      </c>
      <c r="AA353" s="46">
        <f t="shared" si="40"/>
        <v>0</v>
      </c>
      <c r="AB353" s="47"/>
      <c r="AC353" s="46" t="str">
        <f t="shared" si="41"/>
        <v xml:space="preserve">, , </v>
      </c>
      <c r="AD353" s="48" t="str">
        <f>IF(AC353=", , ","",_xlfn.IFNA(MATCH($AC353,'1.9 APM lookups'!$K$9:$K$113,0)&lt;&gt;0,FALSE))</f>
        <v/>
      </c>
    </row>
    <row r="354" spans="1:30">
      <c r="A354" s="125"/>
      <c r="B354" s="40"/>
      <c r="C354" s="126">
        <f t="shared" si="35"/>
        <v>0</v>
      </c>
      <c r="D354" s="126">
        <f t="shared" si="36"/>
        <v>0</v>
      </c>
      <c r="E354" s="40"/>
      <c r="F354" s="41"/>
      <c r="G354" s="41"/>
      <c r="H354" s="41"/>
      <c r="I354" s="41"/>
      <c r="J354" s="41"/>
      <c r="K354" s="41"/>
      <c r="L354" s="42"/>
      <c r="M354" s="42"/>
      <c r="N354" s="42"/>
      <c r="O354" s="43"/>
      <c r="P354" s="43"/>
      <c r="Q354" s="43"/>
      <c r="R354" s="44"/>
      <c r="S354" s="45"/>
      <c r="T354" s="46">
        <f t="shared" si="37"/>
        <v>0</v>
      </c>
      <c r="U354" s="44"/>
      <c r="V354" s="45"/>
      <c r="W354" s="46">
        <f t="shared" si="38"/>
        <v>0</v>
      </c>
      <c r="X354" s="44"/>
      <c r="Y354" s="45"/>
      <c r="Z354" s="46">
        <f t="shared" si="39"/>
        <v>0</v>
      </c>
      <c r="AA354" s="46">
        <f t="shared" si="40"/>
        <v>0</v>
      </c>
      <c r="AB354" s="47"/>
      <c r="AC354" s="46" t="str">
        <f t="shared" si="41"/>
        <v xml:space="preserve">, , </v>
      </c>
      <c r="AD354" s="48" t="str">
        <f>IF(AC354=", , ","",_xlfn.IFNA(MATCH($AC354,'1.9 APM lookups'!$K$9:$K$113,0)&lt;&gt;0,FALSE))</f>
        <v/>
      </c>
    </row>
    <row r="355" spans="1:30">
      <c r="A355" s="125"/>
      <c r="B355" s="40"/>
      <c r="C355" s="126">
        <f t="shared" si="35"/>
        <v>0</v>
      </c>
      <c r="D355" s="126">
        <f t="shared" si="36"/>
        <v>0</v>
      </c>
      <c r="E355" s="40"/>
      <c r="F355" s="41"/>
      <c r="G355" s="41"/>
      <c r="H355" s="41"/>
      <c r="I355" s="41"/>
      <c r="J355" s="41"/>
      <c r="K355" s="41"/>
      <c r="L355" s="42"/>
      <c r="M355" s="42"/>
      <c r="N355" s="42"/>
      <c r="O355" s="43"/>
      <c r="P355" s="43"/>
      <c r="Q355" s="43"/>
      <c r="R355" s="44"/>
      <c r="S355" s="45"/>
      <c r="T355" s="46">
        <f t="shared" si="37"/>
        <v>0</v>
      </c>
      <c r="U355" s="44"/>
      <c r="V355" s="45"/>
      <c r="W355" s="46">
        <f t="shared" si="38"/>
        <v>0</v>
      </c>
      <c r="X355" s="44"/>
      <c r="Y355" s="45"/>
      <c r="Z355" s="46">
        <f t="shared" si="39"/>
        <v>0</v>
      </c>
      <c r="AA355" s="46">
        <f t="shared" si="40"/>
        <v>0</v>
      </c>
      <c r="AB355" s="47"/>
      <c r="AC355" s="46" t="str">
        <f t="shared" si="41"/>
        <v xml:space="preserve">, , </v>
      </c>
      <c r="AD355" s="48" t="str">
        <f>IF(AC355=", , ","",_xlfn.IFNA(MATCH($AC355,'1.9 APM lookups'!$K$9:$K$113,0)&lt;&gt;0,FALSE))</f>
        <v/>
      </c>
    </row>
    <row r="356" spans="1:30">
      <c r="A356" s="125"/>
      <c r="B356" s="40"/>
      <c r="C356" s="126">
        <f t="shared" si="35"/>
        <v>0</v>
      </c>
      <c r="D356" s="126">
        <f t="shared" si="36"/>
        <v>0</v>
      </c>
      <c r="E356" s="40"/>
      <c r="F356" s="41"/>
      <c r="G356" s="41"/>
      <c r="H356" s="41"/>
      <c r="I356" s="41"/>
      <c r="J356" s="41"/>
      <c r="K356" s="41"/>
      <c r="L356" s="42"/>
      <c r="M356" s="42"/>
      <c r="N356" s="42"/>
      <c r="O356" s="43"/>
      <c r="P356" s="43"/>
      <c r="Q356" s="43"/>
      <c r="R356" s="44"/>
      <c r="S356" s="45"/>
      <c r="T356" s="46">
        <f t="shared" si="37"/>
        <v>0</v>
      </c>
      <c r="U356" s="44"/>
      <c r="V356" s="45"/>
      <c r="W356" s="46">
        <f t="shared" si="38"/>
        <v>0</v>
      </c>
      <c r="X356" s="44"/>
      <c r="Y356" s="45"/>
      <c r="Z356" s="46">
        <f t="shared" si="39"/>
        <v>0</v>
      </c>
      <c r="AA356" s="46">
        <f t="shared" si="40"/>
        <v>0</v>
      </c>
      <c r="AB356" s="47"/>
      <c r="AC356" s="46" t="str">
        <f t="shared" si="41"/>
        <v xml:space="preserve">, , </v>
      </c>
      <c r="AD356" s="48" t="str">
        <f>IF(AC356=", , ","",_xlfn.IFNA(MATCH($AC356,'1.9 APM lookups'!$K$9:$K$113,0)&lt;&gt;0,FALSE))</f>
        <v/>
      </c>
    </row>
    <row r="357" spans="1:30">
      <c r="A357" s="125"/>
      <c r="B357" s="40"/>
      <c r="C357" s="126">
        <f t="shared" si="35"/>
        <v>0</v>
      </c>
      <c r="D357" s="126">
        <f t="shared" si="36"/>
        <v>0</v>
      </c>
      <c r="E357" s="40"/>
      <c r="F357" s="41"/>
      <c r="G357" s="41"/>
      <c r="H357" s="41"/>
      <c r="I357" s="41"/>
      <c r="J357" s="41"/>
      <c r="K357" s="41"/>
      <c r="L357" s="42"/>
      <c r="M357" s="42"/>
      <c r="N357" s="42"/>
      <c r="O357" s="43"/>
      <c r="P357" s="43"/>
      <c r="Q357" s="43"/>
      <c r="R357" s="44"/>
      <c r="S357" s="45"/>
      <c r="T357" s="46">
        <f t="shared" si="37"/>
        <v>0</v>
      </c>
      <c r="U357" s="44"/>
      <c r="V357" s="45"/>
      <c r="W357" s="46">
        <f t="shared" si="38"/>
        <v>0</v>
      </c>
      <c r="X357" s="44"/>
      <c r="Y357" s="45"/>
      <c r="Z357" s="46">
        <f t="shared" si="39"/>
        <v>0</v>
      </c>
      <c r="AA357" s="46">
        <f t="shared" si="40"/>
        <v>0</v>
      </c>
      <c r="AB357" s="47"/>
      <c r="AC357" s="46" t="str">
        <f t="shared" si="41"/>
        <v xml:space="preserve">, , </v>
      </c>
      <c r="AD357" s="48" t="str">
        <f>IF(AC357=", , ","",_xlfn.IFNA(MATCH($AC357,'1.9 APM lookups'!$K$9:$K$113,0)&lt;&gt;0,FALSE))</f>
        <v/>
      </c>
    </row>
    <row r="358" spans="1:30">
      <c r="A358" s="125"/>
      <c r="B358" s="40"/>
      <c r="C358" s="126">
        <f t="shared" si="35"/>
        <v>0</v>
      </c>
      <c r="D358" s="126">
        <f t="shared" si="36"/>
        <v>0</v>
      </c>
      <c r="E358" s="40"/>
      <c r="F358" s="41"/>
      <c r="G358" s="41"/>
      <c r="H358" s="41"/>
      <c r="I358" s="41"/>
      <c r="J358" s="41"/>
      <c r="K358" s="41"/>
      <c r="L358" s="42"/>
      <c r="M358" s="42"/>
      <c r="N358" s="42"/>
      <c r="O358" s="43"/>
      <c r="P358" s="43"/>
      <c r="Q358" s="43"/>
      <c r="R358" s="44"/>
      <c r="S358" s="45"/>
      <c r="T358" s="46">
        <f t="shared" si="37"/>
        <v>0</v>
      </c>
      <c r="U358" s="44"/>
      <c r="V358" s="45"/>
      <c r="W358" s="46">
        <f t="shared" si="38"/>
        <v>0</v>
      </c>
      <c r="X358" s="44"/>
      <c r="Y358" s="45"/>
      <c r="Z358" s="46">
        <f t="shared" si="39"/>
        <v>0</v>
      </c>
      <c r="AA358" s="46">
        <f t="shared" si="40"/>
        <v>0</v>
      </c>
      <c r="AB358" s="47"/>
      <c r="AC358" s="46" t="str">
        <f t="shared" si="41"/>
        <v xml:space="preserve">, , </v>
      </c>
      <c r="AD358" s="48" t="str">
        <f>IF(AC358=", , ","",_xlfn.IFNA(MATCH($AC358,'1.9 APM lookups'!$K$9:$K$113,0)&lt;&gt;0,FALSE))</f>
        <v/>
      </c>
    </row>
    <row r="359" spans="1:30">
      <c r="A359" s="125"/>
      <c r="B359" s="40"/>
      <c r="C359" s="126">
        <f t="shared" si="35"/>
        <v>0</v>
      </c>
      <c r="D359" s="126">
        <f t="shared" si="36"/>
        <v>0</v>
      </c>
      <c r="E359" s="40"/>
      <c r="F359" s="41"/>
      <c r="G359" s="41"/>
      <c r="H359" s="41"/>
      <c r="I359" s="41"/>
      <c r="J359" s="41"/>
      <c r="K359" s="41"/>
      <c r="L359" s="42"/>
      <c r="M359" s="42"/>
      <c r="N359" s="42"/>
      <c r="O359" s="43"/>
      <c r="P359" s="43"/>
      <c r="Q359" s="43"/>
      <c r="R359" s="44"/>
      <c r="S359" s="45"/>
      <c r="T359" s="46">
        <f t="shared" si="37"/>
        <v>0</v>
      </c>
      <c r="U359" s="44"/>
      <c r="V359" s="45"/>
      <c r="W359" s="46">
        <f t="shared" si="38"/>
        <v>0</v>
      </c>
      <c r="X359" s="44"/>
      <c r="Y359" s="45"/>
      <c r="Z359" s="46">
        <f t="shared" si="39"/>
        <v>0</v>
      </c>
      <c r="AA359" s="46">
        <f t="shared" si="40"/>
        <v>0</v>
      </c>
      <c r="AB359" s="47"/>
      <c r="AC359" s="46" t="str">
        <f t="shared" si="41"/>
        <v xml:space="preserve">, , </v>
      </c>
      <c r="AD359" s="48" t="str">
        <f>IF(AC359=", , ","",_xlfn.IFNA(MATCH($AC359,'1.9 APM lookups'!$K$9:$K$113,0)&lt;&gt;0,FALSE))</f>
        <v/>
      </c>
    </row>
    <row r="360" spans="1:30">
      <c r="A360" s="125"/>
      <c r="B360" s="40"/>
      <c r="C360" s="126">
        <f t="shared" si="35"/>
        <v>0</v>
      </c>
      <c r="D360" s="126">
        <f t="shared" si="36"/>
        <v>0</v>
      </c>
      <c r="E360" s="40"/>
      <c r="F360" s="41"/>
      <c r="G360" s="41"/>
      <c r="H360" s="41"/>
      <c r="I360" s="41"/>
      <c r="J360" s="41"/>
      <c r="K360" s="41"/>
      <c r="L360" s="42"/>
      <c r="M360" s="42"/>
      <c r="N360" s="42"/>
      <c r="O360" s="43"/>
      <c r="P360" s="43"/>
      <c r="Q360" s="43"/>
      <c r="R360" s="44"/>
      <c r="S360" s="45"/>
      <c r="T360" s="46">
        <f t="shared" si="37"/>
        <v>0</v>
      </c>
      <c r="U360" s="44"/>
      <c r="V360" s="45"/>
      <c r="W360" s="46">
        <f t="shared" si="38"/>
        <v>0</v>
      </c>
      <c r="X360" s="44"/>
      <c r="Y360" s="45"/>
      <c r="Z360" s="46">
        <f t="shared" si="39"/>
        <v>0</v>
      </c>
      <c r="AA360" s="46">
        <f t="shared" si="40"/>
        <v>0</v>
      </c>
      <c r="AB360" s="47"/>
      <c r="AC360" s="46" t="str">
        <f t="shared" si="41"/>
        <v xml:space="preserve">, , </v>
      </c>
      <c r="AD360" s="48" t="str">
        <f>IF(AC360=", , ","",_xlfn.IFNA(MATCH($AC360,'1.9 APM lookups'!$K$9:$K$113,0)&lt;&gt;0,FALSE))</f>
        <v/>
      </c>
    </row>
    <row r="361" spans="1:30">
      <c r="A361" s="125"/>
      <c r="B361" s="40"/>
      <c r="C361" s="126">
        <f t="shared" si="35"/>
        <v>0</v>
      </c>
      <c r="D361" s="126">
        <f t="shared" si="36"/>
        <v>0</v>
      </c>
      <c r="E361" s="40"/>
      <c r="F361" s="41"/>
      <c r="G361" s="41"/>
      <c r="H361" s="41"/>
      <c r="I361" s="41"/>
      <c r="J361" s="41"/>
      <c r="K361" s="41"/>
      <c r="L361" s="42"/>
      <c r="M361" s="42"/>
      <c r="N361" s="42"/>
      <c r="O361" s="43"/>
      <c r="P361" s="43"/>
      <c r="Q361" s="43"/>
      <c r="R361" s="44"/>
      <c r="S361" s="45"/>
      <c r="T361" s="46">
        <f t="shared" si="37"/>
        <v>0</v>
      </c>
      <c r="U361" s="44"/>
      <c r="V361" s="45"/>
      <c r="W361" s="46">
        <f t="shared" si="38"/>
        <v>0</v>
      </c>
      <c r="X361" s="44"/>
      <c r="Y361" s="45"/>
      <c r="Z361" s="46">
        <f t="shared" si="39"/>
        <v>0</v>
      </c>
      <c r="AA361" s="46">
        <f t="shared" si="40"/>
        <v>0</v>
      </c>
      <c r="AB361" s="47"/>
      <c r="AC361" s="46" t="str">
        <f t="shared" si="41"/>
        <v xml:space="preserve">, , </v>
      </c>
      <c r="AD361" s="48" t="str">
        <f>IF(AC361=", , ","",_xlfn.IFNA(MATCH($AC361,'1.9 APM lookups'!$K$9:$K$113,0)&lt;&gt;0,FALSE))</f>
        <v/>
      </c>
    </row>
    <row r="362" spans="1:30">
      <c r="A362" s="125"/>
      <c r="B362" s="40"/>
      <c r="C362" s="126">
        <f t="shared" si="35"/>
        <v>0</v>
      </c>
      <c r="D362" s="126">
        <f t="shared" si="36"/>
        <v>0</v>
      </c>
      <c r="E362" s="40"/>
      <c r="F362" s="41"/>
      <c r="G362" s="41"/>
      <c r="H362" s="41"/>
      <c r="I362" s="41"/>
      <c r="J362" s="41"/>
      <c r="K362" s="41"/>
      <c r="L362" s="42"/>
      <c r="M362" s="42"/>
      <c r="N362" s="42"/>
      <c r="O362" s="43"/>
      <c r="P362" s="43"/>
      <c r="Q362" s="43"/>
      <c r="R362" s="44"/>
      <c r="S362" s="45"/>
      <c r="T362" s="46">
        <f t="shared" si="37"/>
        <v>0</v>
      </c>
      <c r="U362" s="44"/>
      <c r="V362" s="45"/>
      <c r="W362" s="46">
        <f t="shared" si="38"/>
        <v>0</v>
      </c>
      <c r="X362" s="44"/>
      <c r="Y362" s="45"/>
      <c r="Z362" s="46">
        <f t="shared" si="39"/>
        <v>0</v>
      </c>
      <c r="AA362" s="46">
        <f t="shared" si="40"/>
        <v>0</v>
      </c>
      <c r="AB362" s="47"/>
      <c r="AC362" s="46" t="str">
        <f t="shared" si="41"/>
        <v xml:space="preserve">, , </v>
      </c>
      <c r="AD362" s="48" t="str">
        <f>IF(AC362=", , ","",_xlfn.IFNA(MATCH($AC362,'1.9 APM lookups'!$K$9:$K$113,0)&lt;&gt;0,FALSE))</f>
        <v/>
      </c>
    </row>
    <row r="363" spans="1:30">
      <c r="A363" s="125"/>
      <c r="B363" s="40"/>
      <c r="C363" s="126">
        <f t="shared" si="35"/>
        <v>0</v>
      </c>
      <c r="D363" s="126">
        <f t="shared" si="36"/>
        <v>0</v>
      </c>
      <c r="E363" s="40"/>
      <c r="F363" s="41"/>
      <c r="G363" s="41"/>
      <c r="H363" s="41"/>
      <c r="I363" s="41"/>
      <c r="J363" s="41"/>
      <c r="K363" s="41"/>
      <c r="L363" s="42"/>
      <c r="M363" s="42"/>
      <c r="N363" s="42"/>
      <c r="O363" s="43"/>
      <c r="P363" s="43"/>
      <c r="Q363" s="43"/>
      <c r="R363" s="44"/>
      <c r="S363" s="45"/>
      <c r="T363" s="46">
        <f t="shared" si="37"/>
        <v>0</v>
      </c>
      <c r="U363" s="44"/>
      <c r="V363" s="45"/>
      <c r="W363" s="46">
        <f t="shared" si="38"/>
        <v>0</v>
      </c>
      <c r="X363" s="44"/>
      <c r="Y363" s="45"/>
      <c r="Z363" s="46">
        <f t="shared" si="39"/>
        <v>0</v>
      </c>
      <c r="AA363" s="46">
        <f t="shared" si="40"/>
        <v>0</v>
      </c>
      <c r="AB363" s="47"/>
      <c r="AC363" s="46" t="str">
        <f t="shared" si="41"/>
        <v xml:space="preserve">, , </v>
      </c>
      <c r="AD363" s="48" t="str">
        <f>IF(AC363=", , ","",_xlfn.IFNA(MATCH($AC363,'1.9 APM lookups'!$K$9:$K$113,0)&lt;&gt;0,FALSE))</f>
        <v/>
      </c>
    </row>
    <row r="364" spans="1:30">
      <c r="A364" s="125"/>
      <c r="B364" s="40"/>
      <c r="C364" s="126">
        <f t="shared" si="35"/>
        <v>0</v>
      </c>
      <c r="D364" s="126">
        <f t="shared" si="36"/>
        <v>0</v>
      </c>
      <c r="E364" s="40"/>
      <c r="F364" s="41"/>
      <c r="G364" s="41"/>
      <c r="H364" s="41"/>
      <c r="I364" s="41"/>
      <c r="J364" s="41"/>
      <c r="K364" s="41"/>
      <c r="L364" s="42"/>
      <c r="M364" s="42"/>
      <c r="N364" s="42"/>
      <c r="O364" s="43"/>
      <c r="P364" s="43"/>
      <c r="Q364" s="43"/>
      <c r="R364" s="44"/>
      <c r="S364" s="45"/>
      <c r="T364" s="46">
        <f t="shared" si="37"/>
        <v>0</v>
      </c>
      <c r="U364" s="44"/>
      <c r="V364" s="45"/>
      <c r="W364" s="46">
        <f t="shared" si="38"/>
        <v>0</v>
      </c>
      <c r="X364" s="44"/>
      <c r="Y364" s="45"/>
      <c r="Z364" s="46">
        <f t="shared" si="39"/>
        <v>0</v>
      </c>
      <c r="AA364" s="46">
        <f t="shared" si="40"/>
        <v>0</v>
      </c>
      <c r="AB364" s="47"/>
      <c r="AC364" s="46" t="str">
        <f t="shared" si="41"/>
        <v xml:space="preserve">, , </v>
      </c>
      <c r="AD364" s="48" t="str">
        <f>IF(AC364=", , ","",_xlfn.IFNA(MATCH($AC364,'1.9 APM lookups'!$K$9:$K$113,0)&lt;&gt;0,FALSE))</f>
        <v/>
      </c>
    </row>
    <row r="365" spans="1:30">
      <c r="A365" s="125"/>
      <c r="B365" s="40"/>
      <c r="C365" s="126">
        <f t="shared" si="35"/>
        <v>0</v>
      </c>
      <c r="D365" s="126">
        <f t="shared" si="36"/>
        <v>0</v>
      </c>
      <c r="E365" s="40"/>
      <c r="F365" s="41"/>
      <c r="G365" s="41"/>
      <c r="H365" s="41"/>
      <c r="I365" s="41"/>
      <c r="J365" s="41"/>
      <c r="K365" s="41"/>
      <c r="L365" s="42"/>
      <c r="M365" s="42"/>
      <c r="N365" s="42"/>
      <c r="O365" s="43"/>
      <c r="P365" s="43"/>
      <c r="Q365" s="43"/>
      <c r="R365" s="44"/>
      <c r="S365" s="45"/>
      <c r="T365" s="46">
        <f t="shared" si="37"/>
        <v>0</v>
      </c>
      <c r="U365" s="44"/>
      <c r="V365" s="45"/>
      <c r="W365" s="46">
        <f t="shared" si="38"/>
        <v>0</v>
      </c>
      <c r="X365" s="44"/>
      <c r="Y365" s="45"/>
      <c r="Z365" s="46">
        <f t="shared" si="39"/>
        <v>0</v>
      </c>
      <c r="AA365" s="46">
        <f t="shared" si="40"/>
        <v>0</v>
      </c>
      <c r="AB365" s="47"/>
      <c r="AC365" s="46" t="str">
        <f t="shared" si="41"/>
        <v xml:space="preserve">, , </v>
      </c>
      <c r="AD365" s="48" t="str">
        <f>IF(AC365=", , ","",_xlfn.IFNA(MATCH($AC365,'1.9 APM lookups'!$K$9:$K$113,0)&lt;&gt;0,FALSE))</f>
        <v/>
      </c>
    </row>
    <row r="366" spans="1:30">
      <c r="A366" s="125"/>
      <c r="B366" s="40"/>
      <c r="C366" s="126">
        <f t="shared" si="35"/>
        <v>0</v>
      </c>
      <c r="D366" s="126">
        <f t="shared" si="36"/>
        <v>0</v>
      </c>
      <c r="E366" s="40"/>
      <c r="F366" s="41"/>
      <c r="G366" s="41"/>
      <c r="H366" s="41"/>
      <c r="I366" s="41"/>
      <c r="J366" s="41"/>
      <c r="K366" s="41"/>
      <c r="L366" s="42"/>
      <c r="M366" s="42"/>
      <c r="N366" s="42"/>
      <c r="O366" s="43"/>
      <c r="P366" s="43"/>
      <c r="Q366" s="43"/>
      <c r="R366" s="44"/>
      <c r="S366" s="45"/>
      <c r="T366" s="46">
        <f t="shared" si="37"/>
        <v>0</v>
      </c>
      <c r="U366" s="44"/>
      <c r="V366" s="45"/>
      <c r="W366" s="46">
        <f t="shared" si="38"/>
        <v>0</v>
      </c>
      <c r="X366" s="44"/>
      <c r="Y366" s="45"/>
      <c r="Z366" s="46">
        <f t="shared" si="39"/>
        <v>0</v>
      </c>
      <c r="AA366" s="46">
        <f t="shared" si="40"/>
        <v>0</v>
      </c>
      <c r="AB366" s="47"/>
      <c r="AC366" s="46" t="str">
        <f t="shared" si="41"/>
        <v xml:space="preserve">, , </v>
      </c>
      <c r="AD366" s="48" t="str">
        <f>IF(AC366=", , ","",_xlfn.IFNA(MATCH($AC366,'1.9 APM lookups'!$K$9:$K$113,0)&lt;&gt;0,FALSE))</f>
        <v/>
      </c>
    </row>
    <row r="367" spans="1:30">
      <c r="A367" s="125"/>
      <c r="B367" s="40"/>
      <c r="C367" s="126">
        <f t="shared" si="35"/>
        <v>0</v>
      </c>
      <c r="D367" s="126">
        <f t="shared" si="36"/>
        <v>0</v>
      </c>
      <c r="E367" s="40"/>
      <c r="F367" s="41"/>
      <c r="G367" s="41"/>
      <c r="H367" s="41"/>
      <c r="I367" s="41"/>
      <c r="J367" s="41"/>
      <c r="K367" s="41"/>
      <c r="L367" s="42"/>
      <c r="M367" s="42"/>
      <c r="N367" s="42"/>
      <c r="O367" s="43"/>
      <c r="P367" s="43"/>
      <c r="Q367" s="43"/>
      <c r="R367" s="44"/>
      <c r="S367" s="45"/>
      <c r="T367" s="46">
        <f t="shared" si="37"/>
        <v>0</v>
      </c>
      <c r="U367" s="44"/>
      <c r="V367" s="45"/>
      <c r="W367" s="46">
        <f t="shared" si="38"/>
        <v>0</v>
      </c>
      <c r="X367" s="44"/>
      <c r="Y367" s="45"/>
      <c r="Z367" s="46">
        <f t="shared" si="39"/>
        <v>0</v>
      </c>
      <c r="AA367" s="46">
        <f t="shared" si="40"/>
        <v>0</v>
      </c>
      <c r="AB367" s="47"/>
      <c r="AC367" s="46" t="str">
        <f t="shared" si="41"/>
        <v xml:space="preserve">, , </v>
      </c>
      <c r="AD367" s="48" t="str">
        <f>IF(AC367=", , ","",_xlfn.IFNA(MATCH($AC367,'1.9 APM lookups'!$K$9:$K$113,0)&lt;&gt;0,FALSE))</f>
        <v/>
      </c>
    </row>
    <row r="368" spans="1:30">
      <c r="A368" s="125"/>
      <c r="B368" s="40"/>
      <c r="C368" s="126">
        <f t="shared" si="35"/>
        <v>0</v>
      </c>
      <c r="D368" s="126">
        <f t="shared" si="36"/>
        <v>0</v>
      </c>
      <c r="E368" s="40"/>
      <c r="F368" s="41"/>
      <c r="G368" s="41"/>
      <c r="H368" s="41"/>
      <c r="I368" s="41"/>
      <c r="J368" s="41"/>
      <c r="K368" s="41"/>
      <c r="L368" s="42"/>
      <c r="M368" s="42"/>
      <c r="N368" s="42"/>
      <c r="O368" s="43"/>
      <c r="P368" s="43"/>
      <c r="Q368" s="43"/>
      <c r="R368" s="44"/>
      <c r="S368" s="45"/>
      <c r="T368" s="46">
        <f t="shared" si="37"/>
        <v>0</v>
      </c>
      <c r="U368" s="44"/>
      <c r="V368" s="45"/>
      <c r="W368" s="46">
        <f t="shared" si="38"/>
        <v>0</v>
      </c>
      <c r="X368" s="44"/>
      <c r="Y368" s="45"/>
      <c r="Z368" s="46">
        <f t="shared" si="39"/>
        <v>0</v>
      </c>
      <c r="AA368" s="46">
        <f t="shared" si="40"/>
        <v>0</v>
      </c>
      <c r="AB368" s="47"/>
      <c r="AC368" s="46" t="str">
        <f t="shared" si="41"/>
        <v xml:space="preserve">, , </v>
      </c>
      <c r="AD368" s="48" t="str">
        <f>IF(AC368=", , ","",_xlfn.IFNA(MATCH($AC368,'1.9 APM lookups'!$K$9:$K$113,0)&lt;&gt;0,FALSE))</f>
        <v/>
      </c>
    </row>
    <row r="369" spans="1:30">
      <c r="A369" s="125"/>
      <c r="B369" s="40"/>
      <c r="C369" s="126">
        <f t="shared" si="35"/>
        <v>0</v>
      </c>
      <c r="D369" s="126">
        <f t="shared" si="36"/>
        <v>0</v>
      </c>
      <c r="E369" s="40"/>
      <c r="F369" s="41"/>
      <c r="G369" s="41"/>
      <c r="H369" s="41"/>
      <c r="I369" s="41"/>
      <c r="J369" s="41"/>
      <c r="K369" s="41"/>
      <c r="L369" s="42"/>
      <c r="M369" s="42"/>
      <c r="N369" s="42"/>
      <c r="O369" s="43"/>
      <c r="P369" s="43"/>
      <c r="Q369" s="43"/>
      <c r="R369" s="44"/>
      <c r="S369" s="45"/>
      <c r="T369" s="46">
        <f t="shared" si="37"/>
        <v>0</v>
      </c>
      <c r="U369" s="44"/>
      <c r="V369" s="45"/>
      <c r="W369" s="46">
        <f t="shared" si="38"/>
        <v>0</v>
      </c>
      <c r="X369" s="44"/>
      <c r="Y369" s="45"/>
      <c r="Z369" s="46">
        <f t="shared" si="39"/>
        <v>0</v>
      </c>
      <c r="AA369" s="46">
        <f t="shared" si="40"/>
        <v>0</v>
      </c>
      <c r="AB369" s="47"/>
      <c r="AC369" s="46" t="str">
        <f t="shared" si="41"/>
        <v xml:space="preserve">, , </v>
      </c>
      <c r="AD369" s="48" t="str">
        <f>IF(AC369=", , ","",_xlfn.IFNA(MATCH($AC369,'1.9 APM lookups'!$K$9:$K$113,0)&lt;&gt;0,FALSE))</f>
        <v/>
      </c>
    </row>
    <row r="370" spans="1:30">
      <c r="A370" s="125"/>
      <c r="B370" s="40"/>
      <c r="C370" s="126">
        <f t="shared" si="35"/>
        <v>0</v>
      </c>
      <c r="D370" s="126">
        <f t="shared" si="36"/>
        <v>0</v>
      </c>
      <c r="E370" s="40"/>
      <c r="F370" s="41"/>
      <c r="G370" s="41"/>
      <c r="H370" s="41"/>
      <c r="I370" s="41"/>
      <c r="J370" s="41"/>
      <c r="K370" s="41"/>
      <c r="L370" s="42"/>
      <c r="M370" s="42"/>
      <c r="N370" s="42"/>
      <c r="O370" s="43"/>
      <c r="P370" s="43"/>
      <c r="Q370" s="43"/>
      <c r="R370" s="44"/>
      <c r="S370" s="45"/>
      <c r="T370" s="46">
        <f t="shared" si="37"/>
        <v>0</v>
      </c>
      <c r="U370" s="44"/>
      <c r="V370" s="45"/>
      <c r="W370" s="46">
        <f t="shared" si="38"/>
        <v>0</v>
      </c>
      <c r="X370" s="44"/>
      <c r="Y370" s="45"/>
      <c r="Z370" s="46">
        <f t="shared" si="39"/>
        <v>0</v>
      </c>
      <c r="AA370" s="46">
        <f t="shared" si="40"/>
        <v>0</v>
      </c>
      <c r="AB370" s="47"/>
      <c r="AC370" s="46" t="str">
        <f t="shared" si="41"/>
        <v xml:space="preserve">, , </v>
      </c>
      <c r="AD370" s="48" t="str">
        <f>IF(AC370=", , ","",_xlfn.IFNA(MATCH($AC370,'1.9 APM lookups'!$K$9:$K$113,0)&lt;&gt;0,FALSE))</f>
        <v/>
      </c>
    </row>
    <row r="371" spans="1:30">
      <c r="A371" s="125"/>
      <c r="B371" s="40"/>
      <c r="C371" s="126">
        <f t="shared" si="35"/>
        <v>0</v>
      </c>
      <c r="D371" s="126">
        <f t="shared" si="36"/>
        <v>0</v>
      </c>
      <c r="E371" s="40"/>
      <c r="F371" s="41"/>
      <c r="G371" s="41"/>
      <c r="H371" s="41"/>
      <c r="I371" s="41"/>
      <c r="J371" s="41"/>
      <c r="K371" s="41"/>
      <c r="L371" s="42"/>
      <c r="M371" s="42"/>
      <c r="N371" s="42"/>
      <c r="O371" s="43"/>
      <c r="P371" s="43"/>
      <c r="Q371" s="43"/>
      <c r="R371" s="44"/>
      <c r="S371" s="45"/>
      <c r="T371" s="46">
        <f t="shared" si="37"/>
        <v>0</v>
      </c>
      <c r="U371" s="44"/>
      <c r="V371" s="45"/>
      <c r="W371" s="46">
        <f t="shared" si="38"/>
        <v>0</v>
      </c>
      <c r="X371" s="44"/>
      <c r="Y371" s="45"/>
      <c r="Z371" s="46">
        <f t="shared" si="39"/>
        <v>0</v>
      </c>
      <c r="AA371" s="46">
        <f t="shared" si="40"/>
        <v>0</v>
      </c>
      <c r="AB371" s="47"/>
      <c r="AC371" s="46" t="str">
        <f t="shared" si="41"/>
        <v xml:space="preserve">, , </v>
      </c>
      <c r="AD371" s="48" t="str">
        <f>IF(AC371=", , ","",_xlfn.IFNA(MATCH($AC371,'1.9 APM lookups'!$K$9:$K$113,0)&lt;&gt;0,FALSE))</f>
        <v/>
      </c>
    </row>
    <row r="372" spans="1:30">
      <c r="A372" s="125"/>
      <c r="B372" s="40"/>
      <c r="C372" s="126">
        <f t="shared" si="35"/>
        <v>0</v>
      </c>
      <c r="D372" s="126">
        <f t="shared" si="36"/>
        <v>0</v>
      </c>
      <c r="E372" s="40"/>
      <c r="F372" s="41"/>
      <c r="G372" s="41"/>
      <c r="H372" s="41"/>
      <c r="I372" s="41"/>
      <c r="J372" s="41"/>
      <c r="K372" s="41"/>
      <c r="L372" s="42"/>
      <c r="M372" s="42"/>
      <c r="N372" s="42"/>
      <c r="O372" s="43"/>
      <c r="P372" s="43"/>
      <c r="Q372" s="43"/>
      <c r="R372" s="44"/>
      <c r="S372" s="45"/>
      <c r="T372" s="46">
        <f t="shared" si="37"/>
        <v>0</v>
      </c>
      <c r="U372" s="44"/>
      <c r="V372" s="45"/>
      <c r="W372" s="46">
        <f t="shared" si="38"/>
        <v>0</v>
      </c>
      <c r="X372" s="44"/>
      <c r="Y372" s="45"/>
      <c r="Z372" s="46">
        <f t="shared" si="39"/>
        <v>0</v>
      </c>
      <c r="AA372" s="46">
        <f t="shared" si="40"/>
        <v>0</v>
      </c>
      <c r="AB372" s="47"/>
      <c r="AC372" s="46" t="str">
        <f t="shared" si="41"/>
        <v xml:space="preserve">, , </v>
      </c>
      <c r="AD372" s="48" t="str">
        <f>IF(AC372=", , ","",_xlfn.IFNA(MATCH($AC372,'1.9 APM lookups'!$K$9:$K$113,0)&lt;&gt;0,FALSE))</f>
        <v/>
      </c>
    </row>
    <row r="373" spans="1:30">
      <c r="A373" s="125"/>
      <c r="B373" s="40"/>
      <c r="C373" s="126">
        <f t="shared" si="35"/>
        <v>0</v>
      </c>
      <c r="D373" s="126">
        <f t="shared" si="36"/>
        <v>0</v>
      </c>
      <c r="E373" s="40"/>
      <c r="F373" s="41"/>
      <c r="G373" s="41"/>
      <c r="H373" s="41"/>
      <c r="I373" s="41"/>
      <c r="J373" s="41"/>
      <c r="K373" s="41"/>
      <c r="L373" s="42"/>
      <c r="M373" s="42"/>
      <c r="N373" s="42"/>
      <c r="O373" s="43"/>
      <c r="P373" s="43"/>
      <c r="Q373" s="43"/>
      <c r="R373" s="44"/>
      <c r="S373" s="45"/>
      <c r="T373" s="46">
        <f t="shared" si="37"/>
        <v>0</v>
      </c>
      <c r="U373" s="44"/>
      <c r="V373" s="45"/>
      <c r="W373" s="46">
        <f t="shared" si="38"/>
        <v>0</v>
      </c>
      <c r="X373" s="44"/>
      <c r="Y373" s="45"/>
      <c r="Z373" s="46">
        <f t="shared" si="39"/>
        <v>0</v>
      </c>
      <c r="AA373" s="46">
        <f t="shared" si="40"/>
        <v>0</v>
      </c>
      <c r="AB373" s="47"/>
      <c r="AC373" s="46" t="str">
        <f t="shared" si="41"/>
        <v xml:space="preserve">, , </v>
      </c>
      <c r="AD373" s="48" t="str">
        <f>IF(AC373=", , ","",_xlfn.IFNA(MATCH($AC373,'1.9 APM lookups'!$K$9:$K$113,0)&lt;&gt;0,FALSE))</f>
        <v/>
      </c>
    </row>
    <row r="374" spans="1:30">
      <c r="A374" s="125"/>
      <c r="B374" s="40"/>
      <c r="C374" s="126">
        <f t="shared" si="35"/>
        <v>0</v>
      </c>
      <c r="D374" s="126">
        <f t="shared" si="36"/>
        <v>0</v>
      </c>
      <c r="E374" s="40"/>
      <c r="F374" s="41"/>
      <c r="G374" s="41"/>
      <c r="H374" s="41"/>
      <c r="I374" s="41"/>
      <c r="J374" s="41"/>
      <c r="K374" s="41"/>
      <c r="L374" s="42"/>
      <c r="M374" s="42"/>
      <c r="N374" s="42"/>
      <c r="O374" s="43"/>
      <c r="P374" s="43"/>
      <c r="Q374" s="43"/>
      <c r="R374" s="44"/>
      <c r="S374" s="45"/>
      <c r="T374" s="46">
        <f t="shared" si="37"/>
        <v>0</v>
      </c>
      <c r="U374" s="44"/>
      <c r="V374" s="45"/>
      <c r="W374" s="46">
        <f t="shared" si="38"/>
        <v>0</v>
      </c>
      <c r="X374" s="44"/>
      <c r="Y374" s="45"/>
      <c r="Z374" s="46">
        <f t="shared" si="39"/>
        <v>0</v>
      </c>
      <c r="AA374" s="46">
        <f t="shared" si="40"/>
        <v>0</v>
      </c>
      <c r="AB374" s="47"/>
      <c r="AC374" s="46" t="str">
        <f t="shared" si="41"/>
        <v xml:space="preserve">, , </v>
      </c>
      <c r="AD374" s="48" t="str">
        <f>IF(AC374=", , ","",_xlfn.IFNA(MATCH($AC374,'1.9 APM lookups'!$K$9:$K$113,0)&lt;&gt;0,FALSE))</f>
        <v/>
      </c>
    </row>
    <row r="375" spans="1:30">
      <c r="A375" s="125"/>
      <c r="B375" s="40"/>
      <c r="C375" s="126">
        <f t="shared" si="35"/>
        <v>0</v>
      </c>
      <c r="D375" s="126">
        <f t="shared" si="36"/>
        <v>0</v>
      </c>
      <c r="E375" s="40"/>
      <c r="F375" s="41"/>
      <c r="G375" s="41"/>
      <c r="H375" s="41"/>
      <c r="I375" s="41"/>
      <c r="J375" s="41"/>
      <c r="K375" s="41"/>
      <c r="L375" s="42"/>
      <c r="M375" s="42"/>
      <c r="N375" s="42"/>
      <c r="O375" s="43"/>
      <c r="P375" s="43"/>
      <c r="Q375" s="43"/>
      <c r="R375" s="44"/>
      <c r="S375" s="45"/>
      <c r="T375" s="46">
        <f t="shared" si="37"/>
        <v>0</v>
      </c>
      <c r="U375" s="44"/>
      <c r="V375" s="45"/>
      <c r="W375" s="46">
        <f t="shared" si="38"/>
        <v>0</v>
      </c>
      <c r="X375" s="44"/>
      <c r="Y375" s="45"/>
      <c r="Z375" s="46">
        <f t="shared" si="39"/>
        <v>0</v>
      </c>
      <c r="AA375" s="46">
        <f t="shared" si="40"/>
        <v>0</v>
      </c>
      <c r="AB375" s="47"/>
      <c r="AC375" s="46" t="str">
        <f t="shared" si="41"/>
        <v xml:space="preserve">, , </v>
      </c>
      <c r="AD375" s="48" t="str">
        <f>IF(AC375=", , ","",_xlfn.IFNA(MATCH($AC375,'1.9 APM lookups'!$K$9:$K$113,0)&lt;&gt;0,FALSE))</f>
        <v/>
      </c>
    </row>
    <row r="376" spans="1:30">
      <c r="A376" s="125"/>
      <c r="B376" s="40"/>
      <c r="C376" s="126">
        <f t="shared" si="35"/>
        <v>0</v>
      </c>
      <c r="D376" s="126">
        <f t="shared" si="36"/>
        <v>0</v>
      </c>
      <c r="E376" s="40"/>
      <c r="F376" s="41"/>
      <c r="G376" s="41"/>
      <c r="H376" s="41"/>
      <c r="I376" s="41"/>
      <c r="J376" s="41"/>
      <c r="K376" s="41"/>
      <c r="L376" s="42"/>
      <c r="M376" s="42"/>
      <c r="N376" s="42"/>
      <c r="O376" s="43"/>
      <c r="P376" s="43"/>
      <c r="Q376" s="43"/>
      <c r="R376" s="44"/>
      <c r="S376" s="45"/>
      <c r="T376" s="46">
        <f t="shared" si="37"/>
        <v>0</v>
      </c>
      <c r="U376" s="44"/>
      <c r="V376" s="45"/>
      <c r="W376" s="46">
        <f t="shared" si="38"/>
        <v>0</v>
      </c>
      <c r="X376" s="44"/>
      <c r="Y376" s="45"/>
      <c r="Z376" s="46">
        <f t="shared" si="39"/>
        <v>0</v>
      </c>
      <c r="AA376" s="46">
        <f t="shared" si="40"/>
        <v>0</v>
      </c>
      <c r="AB376" s="47"/>
      <c r="AC376" s="46" t="str">
        <f t="shared" si="41"/>
        <v xml:space="preserve">, , </v>
      </c>
      <c r="AD376" s="48" t="str">
        <f>IF(AC376=", , ","",_xlfn.IFNA(MATCH($AC376,'1.9 APM lookups'!$K$9:$K$113,0)&lt;&gt;0,FALSE))</f>
        <v/>
      </c>
    </row>
    <row r="377" spans="1:30">
      <c r="A377" s="125"/>
      <c r="B377" s="40"/>
      <c r="C377" s="126">
        <f t="shared" si="35"/>
        <v>0</v>
      </c>
      <c r="D377" s="126">
        <f t="shared" si="36"/>
        <v>0</v>
      </c>
      <c r="E377" s="40"/>
      <c r="F377" s="41"/>
      <c r="G377" s="41"/>
      <c r="H377" s="41"/>
      <c r="I377" s="41"/>
      <c r="J377" s="41"/>
      <c r="K377" s="41"/>
      <c r="L377" s="42"/>
      <c r="M377" s="42"/>
      <c r="N377" s="42"/>
      <c r="O377" s="43"/>
      <c r="P377" s="43"/>
      <c r="Q377" s="43"/>
      <c r="R377" s="44"/>
      <c r="S377" s="45"/>
      <c r="T377" s="46">
        <f t="shared" si="37"/>
        <v>0</v>
      </c>
      <c r="U377" s="44"/>
      <c r="V377" s="45"/>
      <c r="W377" s="46">
        <f t="shared" si="38"/>
        <v>0</v>
      </c>
      <c r="X377" s="44"/>
      <c r="Y377" s="45"/>
      <c r="Z377" s="46">
        <f t="shared" si="39"/>
        <v>0</v>
      </c>
      <c r="AA377" s="46">
        <f t="shared" si="40"/>
        <v>0</v>
      </c>
      <c r="AB377" s="47"/>
      <c r="AC377" s="46" t="str">
        <f t="shared" si="41"/>
        <v xml:space="preserve">, , </v>
      </c>
      <c r="AD377" s="48" t="str">
        <f>IF(AC377=", , ","",_xlfn.IFNA(MATCH($AC377,'1.9 APM lookups'!$K$9:$K$113,0)&lt;&gt;0,FALSE))</f>
        <v/>
      </c>
    </row>
    <row r="378" spans="1:30">
      <c r="A378" s="125"/>
      <c r="B378" s="40"/>
      <c r="C378" s="126">
        <f t="shared" si="35"/>
        <v>0</v>
      </c>
      <c r="D378" s="126">
        <f t="shared" si="36"/>
        <v>0</v>
      </c>
      <c r="E378" s="40"/>
      <c r="F378" s="41"/>
      <c r="G378" s="41"/>
      <c r="H378" s="41"/>
      <c r="I378" s="41"/>
      <c r="J378" s="41"/>
      <c r="K378" s="41"/>
      <c r="L378" s="42"/>
      <c r="M378" s="42"/>
      <c r="N378" s="42"/>
      <c r="O378" s="43"/>
      <c r="P378" s="43"/>
      <c r="Q378" s="43"/>
      <c r="R378" s="44"/>
      <c r="S378" s="45"/>
      <c r="T378" s="46">
        <f t="shared" si="37"/>
        <v>0</v>
      </c>
      <c r="U378" s="44"/>
      <c r="V378" s="45"/>
      <c r="W378" s="46">
        <f t="shared" si="38"/>
        <v>0</v>
      </c>
      <c r="X378" s="44"/>
      <c r="Y378" s="45"/>
      <c r="Z378" s="46">
        <f t="shared" si="39"/>
        <v>0</v>
      </c>
      <c r="AA378" s="46">
        <f t="shared" si="40"/>
        <v>0</v>
      </c>
      <c r="AB378" s="47"/>
      <c r="AC378" s="46" t="str">
        <f t="shared" si="41"/>
        <v xml:space="preserve">, , </v>
      </c>
      <c r="AD378" s="48" t="str">
        <f>IF(AC378=", , ","",_xlfn.IFNA(MATCH($AC378,'1.9 APM lookups'!$K$9:$K$113,0)&lt;&gt;0,FALSE))</f>
        <v/>
      </c>
    </row>
    <row r="379" spans="1:30">
      <c r="A379" s="125"/>
      <c r="B379" s="40"/>
      <c r="C379" s="126">
        <f t="shared" si="35"/>
        <v>0</v>
      </c>
      <c r="D379" s="126">
        <f t="shared" si="36"/>
        <v>0</v>
      </c>
      <c r="E379" s="40"/>
      <c r="F379" s="41"/>
      <c r="G379" s="41"/>
      <c r="H379" s="41"/>
      <c r="I379" s="41"/>
      <c r="J379" s="41"/>
      <c r="K379" s="41"/>
      <c r="L379" s="42"/>
      <c r="M379" s="42"/>
      <c r="N379" s="42"/>
      <c r="O379" s="43"/>
      <c r="P379" s="43"/>
      <c r="Q379" s="43"/>
      <c r="R379" s="44"/>
      <c r="S379" s="45"/>
      <c r="T379" s="46">
        <f t="shared" si="37"/>
        <v>0</v>
      </c>
      <c r="U379" s="44"/>
      <c r="V379" s="45"/>
      <c r="W379" s="46">
        <f t="shared" si="38"/>
        <v>0</v>
      </c>
      <c r="X379" s="44"/>
      <c r="Y379" s="45"/>
      <c r="Z379" s="46">
        <f t="shared" si="39"/>
        <v>0</v>
      </c>
      <c r="AA379" s="46">
        <f t="shared" si="40"/>
        <v>0</v>
      </c>
      <c r="AB379" s="47"/>
      <c r="AC379" s="46" t="str">
        <f t="shared" si="41"/>
        <v xml:space="preserve">, , </v>
      </c>
      <c r="AD379" s="48" t="str">
        <f>IF(AC379=", , ","",_xlfn.IFNA(MATCH($AC379,'1.9 APM lookups'!$K$9:$K$113,0)&lt;&gt;0,FALSE))</f>
        <v/>
      </c>
    </row>
    <row r="380" spans="1:30">
      <c r="A380" s="125"/>
      <c r="B380" s="40"/>
      <c r="C380" s="126">
        <f t="shared" si="35"/>
        <v>0</v>
      </c>
      <c r="D380" s="126">
        <f t="shared" si="36"/>
        <v>0</v>
      </c>
      <c r="E380" s="40"/>
      <c r="F380" s="41"/>
      <c r="G380" s="41"/>
      <c r="H380" s="41"/>
      <c r="I380" s="41"/>
      <c r="J380" s="41"/>
      <c r="K380" s="41"/>
      <c r="L380" s="42"/>
      <c r="M380" s="42"/>
      <c r="N380" s="42"/>
      <c r="O380" s="43"/>
      <c r="P380" s="43"/>
      <c r="Q380" s="43"/>
      <c r="R380" s="44"/>
      <c r="S380" s="45"/>
      <c r="T380" s="46">
        <f t="shared" si="37"/>
        <v>0</v>
      </c>
      <c r="U380" s="44"/>
      <c r="V380" s="45"/>
      <c r="W380" s="46">
        <f t="shared" si="38"/>
        <v>0</v>
      </c>
      <c r="X380" s="44"/>
      <c r="Y380" s="45"/>
      <c r="Z380" s="46">
        <f t="shared" si="39"/>
        <v>0</v>
      </c>
      <c r="AA380" s="46">
        <f t="shared" si="40"/>
        <v>0</v>
      </c>
      <c r="AB380" s="47"/>
      <c r="AC380" s="46" t="str">
        <f t="shared" si="41"/>
        <v xml:space="preserve">, , </v>
      </c>
      <c r="AD380" s="48" t="str">
        <f>IF(AC380=", , ","",_xlfn.IFNA(MATCH($AC380,'1.9 APM lookups'!$K$9:$K$113,0)&lt;&gt;0,FALSE))</f>
        <v/>
      </c>
    </row>
    <row r="381" spans="1:30">
      <c r="A381" s="125"/>
      <c r="B381" s="40"/>
      <c r="C381" s="126">
        <f t="shared" si="35"/>
        <v>0</v>
      </c>
      <c r="D381" s="126">
        <f t="shared" si="36"/>
        <v>0</v>
      </c>
      <c r="E381" s="40"/>
      <c r="F381" s="41"/>
      <c r="G381" s="41"/>
      <c r="H381" s="41"/>
      <c r="I381" s="41"/>
      <c r="J381" s="41"/>
      <c r="K381" s="41"/>
      <c r="L381" s="42"/>
      <c r="M381" s="42"/>
      <c r="N381" s="42"/>
      <c r="O381" s="43"/>
      <c r="P381" s="43"/>
      <c r="Q381" s="43"/>
      <c r="R381" s="44"/>
      <c r="S381" s="45"/>
      <c r="T381" s="46">
        <f t="shared" si="37"/>
        <v>0</v>
      </c>
      <c r="U381" s="44"/>
      <c r="V381" s="45"/>
      <c r="W381" s="46">
        <f t="shared" si="38"/>
        <v>0</v>
      </c>
      <c r="X381" s="44"/>
      <c r="Y381" s="45"/>
      <c r="Z381" s="46">
        <f t="shared" si="39"/>
        <v>0</v>
      </c>
      <c r="AA381" s="46">
        <f t="shared" si="40"/>
        <v>0</v>
      </c>
      <c r="AB381" s="47"/>
      <c r="AC381" s="46" t="str">
        <f t="shared" si="41"/>
        <v xml:space="preserve">, , </v>
      </c>
      <c r="AD381" s="48" t="str">
        <f>IF(AC381=", , ","",_xlfn.IFNA(MATCH($AC381,'1.9 APM lookups'!$K$9:$K$113,0)&lt;&gt;0,FALSE))</f>
        <v/>
      </c>
    </row>
    <row r="382" spans="1:30">
      <c r="A382" s="125"/>
      <c r="B382" s="40"/>
      <c r="C382" s="126">
        <f t="shared" si="35"/>
        <v>0</v>
      </c>
      <c r="D382" s="126">
        <f t="shared" si="36"/>
        <v>0</v>
      </c>
      <c r="E382" s="40"/>
      <c r="F382" s="41"/>
      <c r="G382" s="41"/>
      <c r="H382" s="41"/>
      <c r="I382" s="41"/>
      <c r="J382" s="41"/>
      <c r="K382" s="41"/>
      <c r="L382" s="42"/>
      <c r="M382" s="42"/>
      <c r="N382" s="42"/>
      <c r="O382" s="43"/>
      <c r="P382" s="43"/>
      <c r="Q382" s="43"/>
      <c r="R382" s="44"/>
      <c r="S382" s="45"/>
      <c r="T382" s="46">
        <f t="shared" si="37"/>
        <v>0</v>
      </c>
      <c r="U382" s="44"/>
      <c r="V382" s="45"/>
      <c r="W382" s="46">
        <f t="shared" si="38"/>
        <v>0</v>
      </c>
      <c r="X382" s="44"/>
      <c r="Y382" s="45"/>
      <c r="Z382" s="46">
        <f t="shared" si="39"/>
        <v>0</v>
      </c>
      <c r="AA382" s="46">
        <f t="shared" si="40"/>
        <v>0</v>
      </c>
      <c r="AB382" s="47"/>
      <c r="AC382" s="46" t="str">
        <f t="shared" si="41"/>
        <v xml:space="preserve">, , </v>
      </c>
      <c r="AD382" s="48" t="str">
        <f>IF(AC382=", , ","",_xlfn.IFNA(MATCH($AC382,'1.9 APM lookups'!$K$9:$K$113,0)&lt;&gt;0,FALSE))</f>
        <v/>
      </c>
    </row>
    <row r="383" spans="1:30">
      <c r="A383" s="125"/>
      <c r="B383" s="40"/>
      <c r="C383" s="126">
        <f t="shared" si="35"/>
        <v>0</v>
      </c>
      <c r="D383" s="126">
        <f t="shared" si="36"/>
        <v>0</v>
      </c>
      <c r="E383" s="40"/>
      <c r="F383" s="41"/>
      <c r="G383" s="41"/>
      <c r="H383" s="41"/>
      <c r="I383" s="41"/>
      <c r="J383" s="41"/>
      <c r="K383" s="41"/>
      <c r="L383" s="42"/>
      <c r="M383" s="42"/>
      <c r="N383" s="42"/>
      <c r="O383" s="43"/>
      <c r="P383" s="43"/>
      <c r="Q383" s="43"/>
      <c r="R383" s="44"/>
      <c r="S383" s="45"/>
      <c r="T383" s="46">
        <f t="shared" si="37"/>
        <v>0</v>
      </c>
      <c r="U383" s="44"/>
      <c r="V383" s="45"/>
      <c r="W383" s="46">
        <f t="shared" si="38"/>
        <v>0</v>
      </c>
      <c r="X383" s="44"/>
      <c r="Y383" s="45"/>
      <c r="Z383" s="46">
        <f t="shared" si="39"/>
        <v>0</v>
      </c>
      <c r="AA383" s="46">
        <f t="shared" si="40"/>
        <v>0</v>
      </c>
      <c r="AB383" s="47"/>
      <c r="AC383" s="46" t="str">
        <f t="shared" si="41"/>
        <v xml:space="preserve">, , </v>
      </c>
      <c r="AD383" s="48" t="str">
        <f>IF(AC383=", , ","",_xlfn.IFNA(MATCH($AC383,'1.9 APM lookups'!$K$9:$K$113,0)&lt;&gt;0,FALSE))</f>
        <v/>
      </c>
    </row>
    <row r="384" spans="1:30">
      <c r="A384" s="125"/>
      <c r="B384" s="40"/>
      <c r="C384" s="126">
        <f t="shared" si="35"/>
        <v>0</v>
      </c>
      <c r="D384" s="126">
        <f t="shared" si="36"/>
        <v>0</v>
      </c>
      <c r="E384" s="40"/>
      <c r="F384" s="41"/>
      <c r="G384" s="41"/>
      <c r="H384" s="41"/>
      <c r="I384" s="41"/>
      <c r="J384" s="41"/>
      <c r="K384" s="41"/>
      <c r="L384" s="42"/>
      <c r="M384" s="42"/>
      <c r="N384" s="42"/>
      <c r="O384" s="43"/>
      <c r="P384" s="43"/>
      <c r="Q384" s="43"/>
      <c r="R384" s="44"/>
      <c r="S384" s="45"/>
      <c r="T384" s="46">
        <f t="shared" si="37"/>
        <v>0</v>
      </c>
      <c r="U384" s="44"/>
      <c r="V384" s="45"/>
      <c r="W384" s="46">
        <f t="shared" si="38"/>
        <v>0</v>
      </c>
      <c r="X384" s="44"/>
      <c r="Y384" s="45"/>
      <c r="Z384" s="46">
        <f t="shared" si="39"/>
        <v>0</v>
      </c>
      <c r="AA384" s="46">
        <f t="shared" si="40"/>
        <v>0</v>
      </c>
      <c r="AB384" s="47"/>
      <c r="AC384" s="46" t="str">
        <f t="shared" si="41"/>
        <v xml:space="preserve">, , </v>
      </c>
      <c r="AD384" s="48" t="str">
        <f>IF(AC384=", , ","",_xlfn.IFNA(MATCH($AC384,'1.9 APM lookups'!$K$9:$K$113,0)&lt;&gt;0,FALSE))</f>
        <v/>
      </c>
    </row>
    <row r="385" spans="1:30">
      <c r="A385" s="125"/>
      <c r="B385" s="40"/>
      <c r="C385" s="126">
        <f t="shared" si="35"/>
        <v>0</v>
      </c>
      <c r="D385" s="126">
        <f t="shared" si="36"/>
        <v>0</v>
      </c>
      <c r="E385" s="40"/>
      <c r="F385" s="41"/>
      <c r="G385" s="41"/>
      <c r="H385" s="41"/>
      <c r="I385" s="41"/>
      <c r="J385" s="41"/>
      <c r="K385" s="41"/>
      <c r="L385" s="42"/>
      <c r="M385" s="42"/>
      <c r="N385" s="42"/>
      <c r="O385" s="43"/>
      <c r="P385" s="43"/>
      <c r="Q385" s="43"/>
      <c r="R385" s="44"/>
      <c r="S385" s="45"/>
      <c r="T385" s="46">
        <f t="shared" si="37"/>
        <v>0</v>
      </c>
      <c r="U385" s="44"/>
      <c r="V385" s="45"/>
      <c r="W385" s="46">
        <f t="shared" si="38"/>
        <v>0</v>
      </c>
      <c r="X385" s="44"/>
      <c r="Y385" s="45"/>
      <c r="Z385" s="46">
        <f t="shared" si="39"/>
        <v>0</v>
      </c>
      <c r="AA385" s="46">
        <f t="shared" si="40"/>
        <v>0</v>
      </c>
      <c r="AB385" s="47"/>
      <c r="AC385" s="46" t="str">
        <f t="shared" si="41"/>
        <v xml:space="preserve">, , </v>
      </c>
      <c r="AD385" s="48" t="str">
        <f>IF(AC385=", , ","",_xlfn.IFNA(MATCH($AC385,'1.9 APM lookups'!$K$9:$K$113,0)&lt;&gt;0,FALSE))</f>
        <v/>
      </c>
    </row>
    <row r="386" spans="1:30">
      <c r="A386" s="125"/>
      <c r="B386" s="40"/>
      <c r="C386" s="126">
        <f t="shared" si="35"/>
        <v>0</v>
      </c>
      <c r="D386" s="126">
        <f t="shared" si="36"/>
        <v>0</v>
      </c>
      <c r="E386" s="40"/>
      <c r="F386" s="41"/>
      <c r="G386" s="41"/>
      <c r="H386" s="41"/>
      <c r="I386" s="41"/>
      <c r="J386" s="41"/>
      <c r="K386" s="41"/>
      <c r="L386" s="42"/>
      <c r="M386" s="42"/>
      <c r="N386" s="42"/>
      <c r="O386" s="43"/>
      <c r="P386" s="43"/>
      <c r="Q386" s="43"/>
      <c r="R386" s="44"/>
      <c r="S386" s="45"/>
      <c r="T386" s="46">
        <f t="shared" si="37"/>
        <v>0</v>
      </c>
      <c r="U386" s="44"/>
      <c r="V386" s="45"/>
      <c r="W386" s="46">
        <f t="shared" si="38"/>
        <v>0</v>
      </c>
      <c r="X386" s="44"/>
      <c r="Y386" s="45"/>
      <c r="Z386" s="46">
        <f t="shared" si="39"/>
        <v>0</v>
      </c>
      <c r="AA386" s="46">
        <f t="shared" si="40"/>
        <v>0</v>
      </c>
      <c r="AB386" s="47"/>
      <c r="AC386" s="46" t="str">
        <f t="shared" si="41"/>
        <v xml:space="preserve">, , </v>
      </c>
      <c r="AD386" s="48" t="str">
        <f>IF(AC386=", , ","",_xlfn.IFNA(MATCH($AC386,'1.9 APM lookups'!$K$9:$K$113,0)&lt;&gt;0,FALSE))</f>
        <v/>
      </c>
    </row>
    <row r="387" spans="1:30">
      <c r="A387" s="125"/>
      <c r="B387" s="40"/>
      <c r="C387" s="126">
        <f t="shared" si="35"/>
        <v>0</v>
      </c>
      <c r="D387" s="126">
        <f t="shared" si="36"/>
        <v>0</v>
      </c>
      <c r="E387" s="40"/>
      <c r="F387" s="41"/>
      <c r="G387" s="41"/>
      <c r="H387" s="41"/>
      <c r="I387" s="41"/>
      <c r="J387" s="41"/>
      <c r="K387" s="41"/>
      <c r="L387" s="42"/>
      <c r="M387" s="42"/>
      <c r="N387" s="42"/>
      <c r="O387" s="43"/>
      <c r="P387" s="43"/>
      <c r="Q387" s="43"/>
      <c r="R387" s="44"/>
      <c r="S387" s="45"/>
      <c r="T387" s="46">
        <f t="shared" si="37"/>
        <v>0</v>
      </c>
      <c r="U387" s="44"/>
      <c r="V387" s="45"/>
      <c r="W387" s="46">
        <f t="shared" si="38"/>
        <v>0</v>
      </c>
      <c r="X387" s="44"/>
      <c r="Y387" s="45"/>
      <c r="Z387" s="46">
        <f t="shared" si="39"/>
        <v>0</v>
      </c>
      <c r="AA387" s="46">
        <f t="shared" si="40"/>
        <v>0</v>
      </c>
      <c r="AB387" s="47"/>
      <c r="AC387" s="46" t="str">
        <f t="shared" si="41"/>
        <v xml:space="preserve">, , </v>
      </c>
      <c r="AD387" s="48" t="str">
        <f>IF(AC387=", , ","",_xlfn.IFNA(MATCH($AC387,'1.9 APM lookups'!$K$9:$K$113,0)&lt;&gt;0,FALSE))</f>
        <v/>
      </c>
    </row>
    <row r="388" spans="1:30">
      <c r="A388" s="125"/>
      <c r="B388" s="40"/>
      <c r="C388" s="126">
        <f t="shared" si="35"/>
        <v>0</v>
      </c>
      <c r="D388" s="126">
        <f t="shared" si="36"/>
        <v>0</v>
      </c>
      <c r="E388" s="40"/>
      <c r="F388" s="41"/>
      <c r="G388" s="41"/>
      <c r="H388" s="41"/>
      <c r="I388" s="41"/>
      <c r="J388" s="41"/>
      <c r="K388" s="41"/>
      <c r="L388" s="42"/>
      <c r="M388" s="42"/>
      <c r="N388" s="42"/>
      <c r="O388" s="43"/>
      <c r="P388" s="43"/>
      <c r="Q388" s="43"/>
      <c r="R388" s="44"/>
      <c r="S388" s="45"/>
      <c r="T388" s="46">
        <f t="shared" si="37"/>
        <v>0</v>
      </c>
      <c r="U388" s="44"/>
      <c r="V388" s="45"/>
      <c r="W388" s="46">
        <f t="shared" si="38"/>
        <v>0</v>
      </c>
      <c r="X388" s="44"/>
      <c r="Y388" s="45"/>
      <c r="Z388" s="46">
        <f t="shared" si="39"/>
        <v>0</v>
      </c>
      <c r="AA388" s="46">
        <f t="shared" si="40"/>
        <v>0</v>
      </c>
      <c r="AB388" s="47"/>
      <c r="AC388" s="46" t="str">
        <f t="shared" si="41"/>
        <v xml:space="preserve">, , </v>
      </c>
      <c r="AD388" s="48" t="str">
        <f>IF(AC388=", , ","",_xlfn.IFNA(MATCH($AC388,'1.9 APM lookups'!$K$9:$K$113,0)&lt;&gt;0,FALSE))</f>
        <v/>
      </c>
    </row>
    <row r="389" spans="1:30">
      <c r="A389" s="125"/>
      <c r="B389" s="40"/>
      <c r="C389" s="126">
        <f t="shared" si="35"/>
        <v>0</v>
      </c>
      <c r="D389" s="126">
        <f t="shared" si="36"/>
        <v>0</v>
      </c>
      <c r="E389" s="40"/>
      <c r="F389" s="41"/>
      <c r="G389" s="41"/>
      <c r="H389" s="41"/>
      <c r="I389" s="41"/>
      <c r="J389" s="41"/>
      <c r="K389" s="41"/>
      <c r="L389" s="42"/>
      <c r="M389" s="42"/>
      <c r="N389" s="42"/>
      <c r="O389" s="43"/>
      <c r="P389" s="43"/>
      <c r="Q389" s="43"/>
      <c r="R389" s="44"/>
      <c r="S389" s="45"/>
      <c r="T389" s="46">
        <f t="shared" si="37"/>
        <v>0</v>
      </c>
      <c r="U389" s="44"/>
      <c r="V389" s="45"/>
      <c r="W389" s="46">
        <f t="shared" si="38"/>
        <v>0</v>
      </c>
      <c r="X389" s="44"/>
      <c r="Y389" s="45"/>
      <c r="Z389" s="46">
        <f t="shared" si="39"/>
        <v>0</v>
      </c>
      <c r="AA389" s="46">
        <f t="shared" si="40"/>
        <v>0</v>
      </c>
      <c r="AB389" s="47"/>
      <c r="AC389" s="46" t="str">
        <f t="shared" si="41"/>
        <v xml:space="preserve">, , </v>
      </c>
      <c r="AD389" s="48" t="str">
        <f>IF(AC389=", , ","",_xlfn.IFNA(MATCH($AC389,'1.9 APM lookups'!$K$9:$K$113,0)&lt;&gt;0,FALSE))</f>
        <v/>
      </c>
    </row>
    <row r="390" spans="1:30">
      <c r="A390" s="125"/>
      <c r="B390" s="40"/>
      <c r="C390" s="126">
        <f t="shared" si="35"/>
        <v>0</v>
      </c>
      <c r="D390" s="126">
        <f t="shared" si="36"/>
        <v>0</v>
      </c>
      <c r="E390" s="40"/>
      <c r="F390" s="41"/>
      <c r="G390" s="41"/>
      <c r="H390" s="41"/>
      <c r="I390" s="41"/>
      <c r="J390" s="41"/>
      <c r="K390" s="41"/>
      <c r="L390" s="42"/>
      <c r="M390" s="42"/>
      <c r="N390" s="42"/>
      <c r="O390" s="43"/>
      <c r="P390" s="43"/>
      <c r="Q390" s="43"/>
      <c r="R390" s="44"/>
      <c r="S390" s="45"/>
      <c r="T390" s="46">
        <f t="shared" si="37"/>
        <v>0</v>
      </c>
      <c r="U390" s="44"/>
      <c r="V390" s="45"/>
      <c r="W390" s="46">
        <f t="shared" si="38"/>
        <v>0</v>
      </c>
      <c r="X390" s="44"/>
      <c r="Y390" s="45"/>
      <c r="Z390" s="46">
        <f t="shared" si="39"/>
        <v>0</v>
      </c>
      <c r="AA390" s="46">
        <f t="shared" si="40"/>
        <v>0</v>
      </c>
      <c r="AB390" s="47"/>
      <c r="AC390" s="46" t="str">
        <f t="shared" si="41"/>
        <v xml:space="preserve">, , </v>
      </c>
      <c r="AD390" s="48" t="str">
        <f>IF(AC390=", , ","",_xlfn.IFNA(MATCH($AC390,'1.9 APM lookups'!$K$9:$K$113,0)&lt;&gt;0,FALSE))</f>
        <v/>
      </c>
    </row>
    <row r="391" spans="1:30">
      <c r="A391" s="125"/>
      <c r="B391" s="40"/>
      <c r="C391" s="126">
        <f t="shared" si="35"/>
        <v>0</v>
      </c>
      <c r="D391" s="126">
        <f t="shared" si="36"/>
        <v>0</v>
      </c>
      <c r="E391" s="40"/>
      <c r="F391" s="41"/>
      <c r="G391" s="41"/>
      <c r="H391" s="41"/>
      <c r="I391" s="41"/>
      <c r="J391" s="41"/>
      <c r="K391" s="41"/>
      <c r="L391" s="42"/>
      <c r="M391" s="42"/>
      <c r="N391" s="42"/>
      <c r="O391" s="43"/>
      <c r="P391" s="43"/>
      <c r="Q391" s="43"/>
      <c r="R391" s="44"/>
      <c r="S391" s="45"/>
      <c r="T391" s="46">
        <f t="shared" si="37"/>
        <v>0</v>
      </c>
      <c r="U391" s="44"/>
      <c r="V391" s="45"/>
      <c r="W391" s="46">
        <f t="shared" si="38"/>
        <v>0</v>
      </c>
      <c r="X391" s="44"/>
      <c r="Y391" s="45"/>
      <c r="Z391" s="46">
        <f t="shared" si="39"/>
        <v>0</v>
      </c>
      <c r="AA391" s="46">
        <f t="shared" si="40"/>
        <v>0</v>
      </c>
      <c r="AB391" s="47"/>
      <c r="AC391" s="46" t="str">
        <f t="shared" si="41"/>
        <v xml:space="preserve">, , </v>
      </c>
      <c r="AD391" s="48" t="str">
        <f>IF(AC391=", , ","",_xlfn.IFNA(MATCH($AC391,'1.9 APM lookups'!$K$9:$K$113,0)&lt;&gt;0,FALSE))</f>
        <v/>
      </c>
    </row>
    <row r="392" spans="1:30">
      <c r="A392" s="125"/>
      <c r="B392" s="40"/>
      <c r="C392" s="126">
        <f t="shared" ref="C392:C455" si="42">AA392</f>
        <v>0</v>
      </c>
      <c r="D392" s="126">
        <f t="shared" ref="D392:D455" si="43">C392*0.2</f>
        <v>0</v>
      </c>
      <c r="E392" s="40"/>
      <c r="F392" s="41"/>
      <c r="G392" s="41"/>
      <c r="H392" s="41"/>
      <c r="I392" s="41"/>
      <c r="J392" s="41"/>
      <c r="K392" s="41"/>
      <c r="L392" s="42"/>
      <c r="M392" s="42"/>
      <c r="N392" s="42"/>
      <c r="O392" s="43"/>
      <c r="P392" s="43"/>
      <c r="Q392" s="43"/>
      <c r="R392" s="44"/>
      <c r="S392" s="45"/>
      <c r="T392" s="46">
        <f t="shared" si="37"/>
        <v>0</v>
      </c>
      <c r="U392" s="44"/>
      <c r="V392" s="45"/>
      <c r="W392" s="46">
        <f t="shared" si="38"/>
        <v>0</v>
      </c>
      <c r="X392" s="44"/>
      <c r="Y392" s="45"/>
      <c r="Z392" s="46">
        <f t="shared" si="39"/>
        <v>0</v>
      </c>
      <c r="AA392" s="46">
        <f t="shared" si="40"/>
        <v>0</v>
      </c>
      <c r="AB392" s="47"/>
      <c r="AC392" s="46" t="str">
        <f t="shared" si="41"/>
        <v xml:space="preserve">, , </v>
      </c>
      <c r="AD392" s="48" t="str">
        <f>IF(AC392=", , ","",_xlfn.IFNA(MATCH($AC392,'1.9 APM lookups'!$K$9:$K$113,0)&lt;&gt;0,FALSE))</f>
        <v/>
      </c>
    </row>
    <row r="393" spans="1:30">
      <c r="A393" s="125"/>
      <c r="B393" s="40"/>
      <c r="C393" s="126">
        <f t="shared" si="42"/>
        <v>0</v>
      </c>
      <c r="D393" s="126">
        <f t="shared" si="43"/>
        <v>0</v>
      </c>
      <c r="E393" s="40"/>
      <c r="F393" s="41"/>
      <c r="G393" s="41"/>
      <c r="H393" s="41"/>
      <c r="I393" s="41"/>
      <c r="J393" s="41"/>
      <c r="K393" s="41"/>
      <c r="L393" s="42"/>
      <c r="M393" s="42"/>
      <c r="N393" s="42"/>
      <c r="O393" s="43"/>
      <c r="P393" s="43"/>
      <c r="Q393" s="43"/>
      <c r="R393" s="44"/>
      <c r="S393" s="45"/>
      <c r="T393" s="46">
        <f t="shared" ref="T393:T456" si="44">R393*S393</f>
        <v>0</v>
      </c>
      <c r="U393" s="44"/>
      <c r="V393" s="45"/>
      <c r="W393" s="46">
        <f t="shared" ref="W393:W456" si="45">U393*V393</f>
        <v>0</v>
      </c>
      <c r="X393" s="44"/>
      <c r="Y393" s="45"/>
      <c r="Z393" s="46">
        <f t="shared" ref="Z393:Z456" si="46">X393*Y393</f>
        <v>0</v>
      </c>
      <c r="AA393" s="46">
        <f t="shared" ref="AA393:AA456" si="47">T393+W393+Z393</f>
        <v>0</v>
      </c>
      <c r="AB393" s="47"/>
      <c r="AC393" s="46" t="str">
        <f t="shared" ref="AC393:AC456" si="48">L393&amp;", "&amp;M393&amp;", "&amp;N393</f>
        <v xml:space="preserve">, , </v>
      </c>
      <c r="AD393" s="48" t="str">
        <f>IF(AC393=", , ","",_xlfn.IFNA(MATCH($AC393,'1.9 APM lookups'!$K$9:$K$113,0)&lt;&gt;0,FALSE))</f>
        <v/>
      </c>
    </row>
    <row r="394" spans="1:30">
      <c r="A394" s="125"/>
      <c r="B394" s="40"/>
      <c r="C394" s="126">
        <f t="shared" si="42"/>
        <v>0</v>
      </c>
      <c r="D394" s="126">
        <f t="shared" si="43"/>
        <v>0</v>
      </c>
      <c r="E394" s="40"/>
      <c r="F394" s="41"/>
      <c r="G394" s="41"/>
      <c r="H394" s="41"/>
      <c r="I394" s="41"/>
      <c r="J394" s="41"/>
      <c r="K394" s="41"/>
      <c r="L394" s="42"/>
      <c r="M394" s="42"/>
      <c r="N394" s="42"/>
      <c r="O394" s="43"/>
      <c r="P394" s="43"/>
      <c r="Q394" s="43"/>
      <c r="R394" s="44"/>
      <c r="S394" s="45"/>
      <c r="T394" s="46">
        <f t="shared" si="44"/>
        <v>0</v>
      </c>
      <c r="U394" s="44"/>
      <c r="V394" s="45"/>
      <c r="W394" s="46">
        <f t="shared" si="45"/>
        <v>0</v>
      </c>
      <c r="X394" s="44"/>
      <c r="Y394" s="45"/>
      <c r="Z394" s="46">
        <f t="shared" si="46"/>
        <v>0</v>
      </c>
      <c r="AA394" s="46">
        <f t="shared" si="47"/>
        <v>0</v>
      </c>
      <c r="AB394" s="47"/>
      <c r="AC394" s="46" t="str">
        <f t="shared" si="48"/>
        <v xml:space="preserve">, , </v>
      </c>
      <c r="AD394" s="48" t="str">
        <f>IF(AC394=", , ","",_xlfn.IFNA(MATCH($AC394,'1.9 APM lookups'!$K$9:$K$113,0)&lt;&gt;0,FALSE))</f>
        <v/>
      </c>
    </row>
    <row r="395" spans="1:30">
      <c r="A395" s="125"/>
      <c r="B395" s="40"/>
      <c r="C395" s="126">
        <f t="shared" si="42"/>
        <v>0</v>
      </c>
      <c r="D395" s="126">
        <f t="shared" si="43"/>
        <v>0</v>
      </c>
      <c r="E395" s="40"/>
      <c r="F395" s="41"/>
      <c r="G395" s="41"/>
      <c r="H395" s="41"/>
      <c r="I395" s="41"/>
      <c r="J395" s="41"/>
      <c r="K395" s="41"/>
      <c r="L395" s="42"/>
      <c r="M395" s="42"/>
      <c r="N395" s="42"/>
      <c r="O395" s="43"/>
      <c r="P395" s="43"/>
      <c r="Q395" s="43"/>
      <c r="R395" s="44"/>
      <c r="S395" s="45"/>
      <c r="T395" s="46">
        <f t="shared" si="44"/>
        <v>0</v>
      </c>
      <c r="U395" s="44"/>
      <c r="V395" s="45"/>
      <c r="W395" s="46">
        <f t="shared" si="45"/>
        <v>0</v>
      </c>
      <c r="X395" s="44"/>
      <c r="Y395" s="45"/>
      <c r="Z395" s="46">
        <f t="shared" si="46"/>
        <v>0</v>
      </c>
      <c r="AA395" s="46">
        <f t="shared" si="47"/>
        <v>0</v>
      </c>
      <c r="AB395" s="47"/>
      <c r="AC395" s="46" t="str">
        <f t="shared" si="48"/>
        <v xml:space="preserve">, , </v>
      </c>
      <c r="AD395" s="48" t="str">
        <f>IF(AC395=", , ","",_xlfn.IFNA(MATCH($AC395,'1.9 APM lookups'!$K$9:$K$113,0)&lt;&gt;0,FALSE))</f>
        <v/>
      </c>
    </row>
    <row r="396" spans="1:30">
      <c r="A396" s="125"/>
      <c r="B396" s="40"/>
      <c r="C396" s="126">
        <f t="shared" si="42"/>
        <v>0</v>
      </c>
      <c r="D396" s="126">
        <f t="shared" si="43"/>
        <v>0</v>
      </c>
      <c r="E396" s="40"/>
      <c r="F396" s="41"/>
      <c r="G396" s="41"/>
      <c r="H396" s="41"/>
      <c r="I396" s="41"/>
      <c r="J396" s="41"/>
      <c r="K396" s="41"/>
      <c r="L396" s="42"/>
      <c r="M396" s="42"/>
      <c r="N396" s="42"/>
      <c r="O396" s="43"/>
      <c r="P396" s="43"/>
      <c r="Q396" s="43"/>
      <c r="R396" s="44"/>
      <c r="S396" s="45"/>
      <c r="T396" s="46">
        <f t="shared" si="44"/>
        <v>0</v>
      </c>
      <c r="U396" s="44"/>
      <c r="V396" s="45"/>
      <c r="W396" s="46">
        <f t="shared" si="45"/>
        <v>0</v>
      </c>
      <c r="X396" s="44"/>
      <c r="Y396" s="45"/>
      <c r="Z396" s="46">
        <f t="shared" si="46"/>
        <v>0</v>
      </c>
      <c r="AA396" s="46">
        <f t="shared" si="47"/>
        <v>0</v>
      </c>
      <c r="AB396" s="47"/>
      <c r="AC396" s="46" t="str">
        <f t="shared" si="48"/>
        <v xml:space="preserve">, , </v>
      </c>
      <c r="AD396" s="48" t="str">
        <f>IF(AC396=", , ","",_xlfn.IFNA(MATCH($AC396,'1.9 APM lookups'!$K$9:$K$113,0)&lt;&gt;0,FALSE))</f>
        <v/>
      </c>
    </row>
    <row r="397" spans="1:30">
      <c r="A397" s="125"/>
      <c r="B397" s="40"/>
      <c r="C397" s="126">
        <f t="shared" si="42"/>
        <v>0</v>
      </c>
      <c r="D397" s="126">
        <f t="shared" si="43"/>
        <v>0</v>
      </c>
      <c r="E397" s="40"/>
      <c r="F397" s="41"/>
      <c r="G397" s="41"/>
      <c r="H397" s="41"/>
      <c r="I397" s="41"/>
      <c r="J397" s="41"/>
      <c r="K397" s="41"/>
      <c r="L397" s="42"/>
      <c r="M397" s="42"/>
      <c r="N397" s="42"/>
      <c r="O397" s="43"/>
      <c r="P397" s="43"/>
      <c r="Q397" s="43"/>
      <c r="R397" s="44"/>
      <c r="S397" s="45"/>
      <c r="T397" s="46">
        <f t="shared" si="44"/>
        <v>0</v>
      </c>
      <c r="U397" s="44"/>
      <c r="V397" s="45"/>
      <c r="W397" s="46">
        <f t="shared" si="45"/>
        <v>0</v>
      </c>
      <c r="X397" s="44"/>
      <c r="Y397" s="45"/>
      <c r="Z397" s="46">
        <f t="shared" si="46"/>
        <v>0</v>
      </c>
      <c r="AA397" s="46">
        <f t="shared" si="47"/>
        <v>0</v>
      </c>
      <c r="AB397" s="47"/>
      <c r="AC397" s="46" t="str">
        <f t="shared" si="48"/>
        <v xml:space="preserve">, , </v>
      </c>
      <c r="AD397" s="48" t="str">
        <f>IF(AC397=", , ","",_xlfn.IFNA(MATCH($AC397,'1.9 APM lookups'!$K$9:$K$113,0)&lt;&gt;0,FALSE))</f>
        <v/>
      </c>
    </row>
    <row r="398" spans="1:30">
      <c r="A398" s="125"/>
      <c r="B398" s="40"/>
      <c r="C398" s="126">
        <f t="shared" si="42"/>
        <v>0</v>
      </c>
      <c r="D398" s="126">
        <f t="shared" si="43"/>
        <v>0</v>
      </c>
      <c r="E398" s="40"/>
      <c r="F398" s="41"/>
      <c r="G398" s="41"/>
      <c r="H398" s="41"/>
      <c r="I398" s="41"/>
      <c r="J398" s="41"/>
      <c r="K398" s="41"/>
      <c r="L398" s="42"/>
      <c r="M398" s="42"/>
      <c r="N398" s="42"/>
      <c r="O398" s="43"/>
      <c r="P398" s="43"/>
      <c r="Q398" s="43"/>
      <c r="R398" s="44"/>
      <c r="S398" s="45"/>
      <c r="T398" s="46">
        <f t="shared" si="44"/>
        <v>0</v>
      </c>
      <c r="U398" s="44"/>
      <c r="V398" s="45"/>
      <c r="W398" s="46">
        <f t="shared" si="45"/>
        <v>0</v>
      </c>
      <c r="X398" s="44"/>
      <c r="Y398" s="45"/>
      <c r="Z398" s="46">
        <f t="shared" si="46"/>
        <v>0</v>
      </c>
      <c r="AA398" s="46">
        <f t="shared" si="47"/>
        <v>0</v>
      </c>
      <c r="AB398" s="47"/>
      <c r="AC398" s="46" t="str">
        <f t="shared" si="48"/>
        <v xml:space="preserve">, , </v>
      </c>
      <c r="AD398" s="48" t="str">
        <f>IF(AC398=", , ","",_xlfn.IFNA(MATCH($AC398,'1.9 APM lookups'!$K$9:$K$113,0)&lt;&gt;0,FALSE))</f>
        <v/>
      </c>
    </row>
    <row r="399" spans="1:30">
      <c r="A399" s="125"/>
      <c r="B399" s="40"/>
      <c r="C399" s="126">
        <f t="shared" si="42"/>
        <v>0</v>
      </c>
      <c r="D399" s="126">
        <f t="shared" si="43"/>
        <v>0</v>
      </c>
      <c r="E399" s="40"/>
      <c r="F399" s="41"/>
      <c r="G399" s="41"/>
      <c r="H399" s="41"/>
      <c r="I399" s="41"/>
      <c r="J399" s="41"/>
      <c r="K399" s="41"/>
      <c r="L399" s="42"/>
      <c r="M399" s="42"/>
      <c r="N399" s="42"/>
      <c r="O399" s="43"/>
      <c r="P399" s="43"/>
      <c r="Q399" s="43"/>
      <c r="R399" s="44"/>
      <c r="S399" s="45"/>
      <c r="T399" s="46">
        <f t="shared" si="44"/>
        <v>0</v>
      </c>
      <c r="U399" s="44"/>
      <c r="V399" s="45"/>
      <c r="W399" s="46">
        <f t="shared" si="45"/>
        <v>0</v>
      </c>
      <c r="X399" s="44"/>
      <c r="Y399" s="45"/>
      <c r="Z399" s="46">
        <f t="shared" si="46"/>
        <v>0</v>
      </c>
      <c r="AA399" s="46">
        <f t="shared" si="47"/>
        <v>0</v>
      </c>
      <c r="AB399" s="47"/>
      <c r="AC399" s="46" t="str">
        <f t="shared" si="48"/>
        <v xml:space="preserve">, , </v>
      </c>
      <c r="AD399" s="48" t="str">
        <f>IF(AC399=", , ","",_xlfn.IFNA(MATCH($AC399,'1.9 APM lookups'!$K$9:$K$113,0)&lt;&gt;0,FALSE))</f>
        <v/>
      </c>
    </row>
    <row r="400" spans="1:30">
      <c r="A400" s="125"/>
      <c r="B400" s="40"/>
      <c r="C400" s="126">
        <f t="shared" si="42"/>
        <v>0</v>
      </c>
      <c r="D400" s="126">
        <f t="shared" si="43"/>
        <v>0</v>
      </c>
      <c r="E400" s="40"/>
      <c r="F400" s="41"/>
      <c r="G400" s="41"/>
      <c r="H400" s="41"/>
      <c r="I400" s="41"/>
      <c r="J400" s="41"/>
      <c r="K400" s="41"/>
      <c r="L400" s="42"/>
      <c r="M400" s="42"/>
      <c r="N400" s="42"/>
      <c r="O400" s="43"/>
      <c r="P400" s="43"/>
      <c r="Q400" s="43"/>
      <c r="R400" s="44"/>
      <c r="S400" s="45"/>
      <c r="T400" s="46">
        <f t="shared" si="44"/>
        <v>0</v>
      </c>
      <c r="U400" s="44"/>
      <c r="V400" s="45"/>
      <c r="W400" s="46">
        <f t="shared" si="45"/>
        <v>0</v>
      </c>
      <c r="X400" s="44"/>
      <c r="Y400" s="45"/>
      <c r="Z400" s="46">
        <f t="shared" si="46"/>
        <v>0</v>
      </c>
      <c r="AA400" s="46">
        <f t="shared" si="47"/>
        <v>0</v>
      </c>
      <c r="AB400" s="47"/>
      <c r="AC400" s="46" t="str">
        <f t="shared" si="48"/>
        <v xml:space="preserve">, , </v>
      </c>
      <c r="AD400" s="48" t="str">
        <f>IF(AC400=", , ","",_xlfn.IFNA(MATCH($AC400,'1.9 APM lookups'!$K$9:$K$113,0)&lt;&gt;0,FALSE))</f>
        <v/>
      </c>
    </row>
    <row r="401" spans="1:30">
      <c r="A401" s="125"/>
      <c r="B401" s="40"/>
      <c r="C401" s="126">
        <f t="shared" si="42"/>
        <v>0</v>
      </c>
      <c r="D401" s="126">
        <f t="shared" si="43"/>
        <v>0</v>
      </c>
      <c r="E401" s="40"/>
      <c r="F401" s="41"/>
      <c r="G401" s="41"/>
      <c r="H401" s="41"/>
      <c r="I401" s="41"/>
      <c r="J401" s="41"/>
      <c r="K401" s="41"/>
      <c r="L401" s="42"/>
      <c r="M401" s="42"/>
      <c r="N401" s="42"/>
      <c r="O401" s="43"/>
      <c r="P401" s="43"/>
      <c r="Q401" s="43"/>
      <c r="R401" s="44"/>
      <c r="S401" s="45"/>
      <c r="T401" s="46">
        <f t="shared" si="44"/>
        <v>0</v>
      </c>
      <c r="U401" s="44"/>
      <c r="V401" s="45"/>
      <c r="W401" s="46">
        <f t="shared" si="45"/>
        <v>0</v>
      </c>
      <c r="X401" s="44"/>
      <c r="Y401" s="45"/>
      <c r="Z401" s="46">
        <f t="shared" si="46"/>
        <v>0</v>
      </c>
      <c r="AA401" s="46">
        <f t="shared" si="47"/>
        <v>0</v>
      </c>
      <c r="AB401" s="47"/>
      <c r="AC401" s="46" t="str">
        <f t="shared" si="48"/>
        <v xml:space="preserve">, , </v>
      </c>
      <c r="AD401" s="48" t="str">
        <f>IF(AC401=", , ","",_xlfn.IFNA(MATCH($AC401,'1.9 APM lookups'!$K$9:$K$113,0)&lt;&gt;0,FALSE))</f>
        <v/>
      </c>
    </row>
    <row r="402" spans="1:30">
      <c r="A402" s="125"/>
      <c r="B402" s="40"/>
      <c r="C402" s="126">
        <f t="shared" si="42"/>
        <v>0</v>
      </c>
      <c r="D402" s="126">
        <f t="shared" si="43"/>
        <v>0</v>
      </c>
      <c r="E402" s="40"/>
      <c r="F402" s="41"/>
      <c r="G402" s="41"/>
      <c r="H402" s="41"/>
      <c r="I402" s="41"/>
      <c r="J402" s="41"/>
      <c r="K402" s="41"/>
      <c r="L402" s="42"/>
      <c r="M402" s="42"/>
      <c r="N402" s="42"/>
      <c r="O402" s="43"/>
      <c r="P402" s="43"/>
      <c r="Q402" s="43"/>
      <c r="R402" s="44"/>
      <c r="S402" s="45"/>
      <c r="T402" s="46">
        <f t="shared" si="44"/>
        <v>0</v>
      </c>
      <c r="U402" s="44"/>
      <c r="V402" s="45"/>
      <c r="W402" s="46">
        <f t="shared" si="45"/>
        <v>0</v>
      </c>
      <c r="X402" s="44"/>
      <c r="Y402" s="45"/>
      <c r="Z402" s="46">
        <f t="shared" si="46"/>
        <v>0</v>
      </c>
      <c r="AA402" s="46">
        <f t="shared" si="47"/>
        <v>0</v>
      </c>
      <c r="AB402" s="47"/>
      <c r="AC402" s="46" t="str">
        <f t="shared" si="48"/>
        <v xml:space="preserve">, , </v>
      </c>
      <c r="AD402" s="48" t="str">
        <f>IF(AC402=", , ","",_xlfn.IFNA(MATCH($AC402,'1.9 APM lookups'!$K$9:$K$113,0)&lt;&gt;0,FALSE))</f>
        <v/>
      </c>
    </row>
    <row r="403" spans="1:30">
      <c r="A403" s="125"/>
      <c r="B403" s="40"/>
      <c r="C403" s="126">
        <f t="shared" si="42"/>
        <v>0</v>
      </c>
      <c r="D403" s="126">
        <f t="shared" si="43"/>
        <v>0</v>
      </c>
      <c r="E403" s="40"/>
      <c r="F403" s="41"/>
      <c r="G403" s="41"/>
      <c r="H403" s="41"/>
      <c r="I403" s="41"/>
      <c r="J403" s="41"/>
      <c r="K403" s="41"/>
      <c r="L403" s="42"/>
      <c r="M403" s="42"/>
      <c r="N403" s="42"/>
      <c r="O403" s="43"/>
      <c r="P403" s="43"/>
      <c r="Q403" s="43"/>
      <c r="R403" s="44"/>
      <c r="S403" s="45"/>
      <c r="T403" s="46">
        <f t="shared" si="44"/>
        <v>0</v>
      </c>
      <c r="U403" s="44"/>
      <c r="V403" s="45"/>
      <c r="W403" s="46">
        <f t="shared" si="45"/>
        <v>0</v>
      </c>
      <c r="X403" s="44"/>
      <c r="Y403" s="45"/>
      <c r="Z403" s="46">
        <f t="shared" si="46"/>
        <v>0</v>
      </c>
      <c r="AA403" s="46">
        <f t="shared" si="47"/>
        <v>0</v>
      </c>
      <c r="AB403" s="47"/>
      <c r="AC403" s="46" t="str">
        <f t="shared" si="48"/>
        <v xml:space="preserve">, , </v>
      </c>
      <c r="AD403" s="48" t="str">
        <f>IF(AC403=", , ","",_xlfn.IFNA(MATCH($AC403,'1.9 APM lookups'!$K$9:$K$113,0)&lt;&gt;0,FALSE))</f>
        <v/>
      </c>
    </row>
    <row r="404" spans="1:30">
      <c r="A404" s="125"/>
      <c r="B404" s="40"/>
      <c r="C404" s="126">
        <f t="shared" si="42"/>
        <v>0</v>
      </c>
      <c r="D404" s="126">
        <f t="shared" si="43"/>
        <v>0</v>
      </c>
      <c r="E404" s="40"/>
      <c r="F404" s="41"/>
      <c r="G404" s="41"/>
      <c r="H404" s="41"/>
      <c r="I404" s="41"/>
      <c r="J404" s="41"/>
      <c r="K404" s="41"/>
      <c r="L404" s="42"/>
      <c r="M404" s="42"/>
      <c r="N404" s="42"/>
      <c r="O404" s="43"/>
      <c r="P404" s="43"/>
      <c r="Q404" s="43"/>
      <c r="R404" s="44"/>
      <c r="S404" s="45"/>
      <c r="T404" s="46">
        <f t="shared" si="44"/>
        <v>0</v>
      </c>
      <c r="U404" s="44"/>
      <c r="V404" s="45"/>
      <c r="W404" s="46">
        <f t="shared" si="45"/>
        <v>0</v>
      </c>
      <c r="X404" s="44"/>
      <c r="Y404" s="45"/>
      <c r="Z404" s="46">
        <f t="shared" si="46"/>
        <v>0</v>
      </c>
      <c r="AA404" s="46">
        <f t="shared" si="47"/>
        <v>0</v>
      </c>
      <c r="AB404" s="47"/>
      <c r="AC404" s="46" t="str">
        <f t="shared" si="48"/>
        <v xml:space="preserve">, , </v>
      </c>
      <c r="AD404" s="48" t="str">
        <f>IF(AC404=", , ","",_xlfn.IFNA(MATCH($AC404,'1.9 APM lookups'!$K$9:$K$113,0)&lt;&gt;0,FALSE))</f>
        <v/>
      </c>
    </row>
    <row r="405" spans="1:30">
      <c r="A405" s="125"/>
      <c r="B405" s="40"/>
      <c r="C405" s="126">
        <f t="shared" si="42"/>
        <v>0</v>
      </c>
      <c r="D405" s="126">
        <f t="shared" si="43"/>
        <v>0</v>
      </c>
      <c r="E405" s="40"/>
      <c r="F405" s="41"/>
      <c r="G405" s="41"/>
      <c r="H405" s="41"/>
      <c r="I405" s="41"/>
      <c r="J405" s="41"/>
      <c r="K405" s="41"/>
      <c r="L405" s="42"/>
      <c r="M405" s="42"/>
      <c r="N405" s="42"/>
      <c r="O405" s="43"/>
      <c r="P405" s="43"/>
      <c r="Q405" s="43"/>
      <c r="R405" s="44"/>
      <c r="S405" s="45"/>
      <c r="T405" s="46">
        <f t="shared" si="44"/>
        <v>0</v>
      </c>
      <c r="U405" s="44"/>
      <c r="V405" s="45"/>
      <c r="W405" s="46">
        <f t="shared" si="45"/>
        <v>0</v>
      </c>
      <c r="X405" s="44"/>
      <c r="Y405" s="45"/>
      <c r="Z405" s="46">
        <f t="shared" si="46"/>
        <v>0</v>
      </c>
      <c r="AA405" s="46">
        <f t="shared" si="47"/>
        <v>0</v>
      </c>
      <c r="AB405" s="47"/>
      <c r="AC405" s="46" t="str">
        <f t="shared" si="48"/>
        <v xml:space="preserve">, , </v>
      </c>
      <c r="AD405" s="48" t="str">
        <f>IF(AC405=", , ","",_xlfn.IFNA(MATCH($AC405,'1.9 APM lookups'!$K$9:$K$113,0)&lt;&gt;0,FALSE))</f>
        <v/>
      </c>
    </row>
    <row r="406" spans="1:30">
      <c r="A406" s="125"/>
      <c r="B406" s="40"/>
      <c r="C406" s="126">
        <f t="shared" si="42"/>
        <v>0</v>
      </c>
      <c r="D406" s="126">
        <f t="shared" si="43"/>
        <v>0</v>
      </c>
      <c r="E406" s="40"/>
      <c r="F406" s="41"/>
      <c r="G406" s="41"/>
      <c r="H406" s="41"/>
      <c r="I406" s="41"/>
      <c r="J406" s="41"/>
      <c r="K406" s="41"/>
      <c r="L406" s="42"/>
      <c r="M406" s="42"/>
      <c r="N406" s="42"/>
      <c r="O406" s="43"/>
      <c r="P406" s="43"/>
      <c r="Q406" s="43"/>
      <c r="R406" s="44"/>
      <c r="S406" s="45"/>
      <c r="T406" s="46">
        <f t="shared" si="44"/>
        <v>0</v>
      </c>
      <c r="U406" s="44"/>
      <c r="V406" s="45"/>
      <c r="W406" s="46">
        <f t="shared" si="45"/>
        <v>0</v>
      </c>
      <c r="X406" s="44"/>
      <c r="Y406" s="45"/>
      <c r="Z406" s="46">
        <f t="shared" si="46"/>
        <v>0</v>
      </c>
      <c r="AA406" s="46">
        <f t="shared" si="47"/>
        <v>0</v>
      </c>
      <c r="AB406" s="47"/>
      <c r="AC406" s="46" t="str">
        <f t="shared" si="48"/>
        <v xml:space="preserve">, , </v>
      </c>
      <c r="AD406" s="48" t="str">
        <f>IF(AC406=", , ","",_xlfn.IFNA(MATCH($AC406,'1.9 APM lookups'!$K$9:$K$113,0)&lt;&gt;0,FALSE))</f>
        <v/>
      </c>
    </row>
    <row r="407" spans="1:30">
      <c r="A407" s="125"/>
      <c r="B407" s="40"/>
      <c r="C407" s="126">
        <f t="shared" si="42"/>
        <v>0</v>
      </c>
      <c r="D407" s="126">
        <f t="shared" si="43"/>
        <v>0</v>
      </c>
      <c r="E407" s="40"/>
      <c r="F407" s="41"/>
      <c r="G407" s="41"/>
      <c r="H407" s="41"/>
      <c r="I407" s="41"/>
      <c r="J407" s="41"/>
      <c r="K407" s="41"/>
      <c r="L407" s="42"/>
      <c r="M407" s="42"/>
      <c r="N407" s="42"/>
      <c r="O407" s="43"/>
      <c r="P407" s="43"/>
      <c r="Q407" s="43"/>
      <c r="R407" s="44"/>
      <c r="S407" s="45"/>
      <c r="T407" s="46">
        <f t="shared" si="44"/>
        <v>0</v>
      </c>
      <c r="U407" s="44"/>
      <c r="V407" s="45"/>
      <c r="W407" s="46">
        <f t="shared" si="45"/>
        <v>0</v>
      </c>
      <c r="X407" s="44"/>
      <c r="Y407" s="45"/>
      <c r="Z407" s="46">
        <f t="shared" si="46"/>
        <v>0</v>
      </c>
      <c r="AA407" s="46">
        <f t="shared" si="47"/>
        <v>0</v>
      </c>
      <c r="AB407" s="47"/>
      <c r="AC407" s="46" t="str">
        <f t="shared" si="48"/>
        <v xml:space="preserve">, , </v>
      </c>
      <c r="AD407" s="48" t="str">
        <f>IF(AC407=", , ","",_xlfn.IFNA(MATCH($AC407,'1.9 APM lookups'!$K$9:$K$113,0)&lt;&gt;0,FALSE))</f>
        <v/>
      </c>
    </row>
    <row r="408" spans="1:30">
      <c r="A408" s="125"/>
      <c r="B408" s="40"/>
      <c r="C408" s="126">
        <f t="shared" si="42"/>
        <v>0</v>
      </c>
      <c r="D408" s="126">
        <f t="shared" si="43"/>
        <v>0</v>
      </c>
      <c r="E408" s="40"/>
      <c r="F408" s="41"/>
      <c r="G408" s="41"/>
      <c r="H408" s="41"/>
      <c r="I408" s="41"/>
      <c r="J408" s="41"/>
      <c r="K408" s="41"/>
      <c r="L408" s="42"/>
      <c r="M408" s="42"/>
      <c r="N408" s="42"/>
      <c r="O408" s="43"/>
      <c r="P408" s="43"/>
      <c r="Q408" s="43"/>
      <c r="R408" s="44"/>
      <c r="S408" s="45"/>
      <c r="T408" s="46">
        <f t="shared" si="44"/>
        <v>0</v>
      </c>
      <c r="U408" s="44"/>
      <c r="V408" s="45"/>
      <c r="W408" s="46">
        <f t="shared" si="45"/>
        <v>0</v>
      </c>
      <c r="X408" s="44"/>
      <c r="Y408" s="45"/>
      <c r="Z408" s="46">
        <f t="shared" si="46"/>
        <v>0</v>
      </c>
      <c r="AA408" s="46">
        <f t="shared" si="47"/>
        <v>0</v>
      </c>
      <c r="AB408" s="47"/>
      <c r="AC408" s="46" t="str">
        <f t="shared" si="48"/>
        <v xml:space="preserve">, , </v>
      </c>
      <c r="AD408" s="48" t="str">
        <f>IF(AC408=", , ","",_xlfn.IFNA(MATCH($AC408,'1.9 APM lookups'!$K$9:$K$113,0)&lt;&gt;0,FALSE))</f>
        <v/>
      </c>
    </row>
    <row r="409" spans="1:30">
      <c r="A409" s="125"/>
      <c r="B409" s="40"/>
      <c r="C409" s="126">
        <f t="shared" si="42"/>
        <v>0</v>
      </c>
      <c r="D409" s="126">
        <f t="shared" si="43"/>
        <v>0</v>
      </c>
      <c r="E409" s="40"/>
      <c r="F409" s="41"/>
      <c r="G409" s="41"/>
      <c r="H409" s="41"/>
      <c r="I409" s="41"/>
      <c r="J409" s="41"/>
      <c r="K409" s="41"/>
      <c r="L409" s="42"/>
      <c r="M409" s="42"/>
      <c r="N409" s="42"/>
      <c r="O409" s="43"/>
      <c r="P409" s="43"/>
      <c r="Q409" s="43"/>
      <c r="R409" s="44"/>
      <c r="S409" s="45"/>
      <c r="T409" s="46">
        <f t="shared" si="44"/>
        <v>0</v>
      </c>
      <c r="U409" s="44"/>
      <c r="V409" s="45"/>
      <c r="W409" s="46">
        <f t="shared" si="45"/>
        <v>0</v>
      </c>
      <c r="X409" s="44"/>
      <c r="Y409" s="45"/>
      <c r="Z409" s="46">
        <f t="shared" si="46"/>
        <v>0</v>
      </c>
      <c r="AA409" s="46">
        <f t="shared" si="47"/>
        <v>0</v>
      </c>
      <c r="AB409" s="47"/>
      <c r="AC409" s="46" t="str">
        <f t="shared" si="48"/>
        <v xml:space="preserve">, , </v>
      </c>
      <c r="AD409" s="48" t="str">
        <f>IF(AC409=", , ","",_xlfn.IFNA(MATCH($AC409,'1.9 APM lookups'!$K$9:$K$113,0)&lt;&gt;0,FALSE))</f>
        <v/>
      </c>
    </row>
    <row r="410" spans="1:30">
      <c r="A410" s="125"/>
      <c r="B410" s="40"/>
      <c r="C410" s="126">
        <f t="shared" si="42"/>
        <v>0</v>
      </c>
      <c r="D410" s="126">
        <f t="shared" si="43"/>
        <v>0</v>
      </c>
      <c r="E410" s="40"/>
      <c r="F410" s="41"/>
      <c r="G410" s="41"/>
      <c r="H410" s="41"/>
      <c r="I410" s="41"/>
      <c r="J410" s="41"/>
      <c r="K410" s="41"/>
      <c r="L410" s="42"/>
      <c r="M410" s="42"/>
      <c r="N410" s="42"/>
      <c r="O410" s="43"/>
      <c r="P410" s="43"/>
      <c r="Q410" s="43"/>
      <c r="R410" s="44"/>
      <c r="S410" s="45"/>
      <c r="T410" s="46">
        <f t="shared" si="44"/>
        <v>0</v>
      </c>
      <c r="U410" s="44"/>
      <c r="V410" s="45"/>
      <c r="W410" s="46">
        <f t="shared" si="45"/>
        <v>0</v>
      </c>
      <c r="X410" s="44"/>
      <c r="Y410" s="45"/>
      <c r="Z410" s="46">
        <f t="shared" si="46"/>
        <v>0</v>
      </c>
      <c r="AA410" s="46">
        <f t="shared" si="47"/>
        <v>0</v>
      </c>
      <c r="AB410" s="47"/>
      <c r="AC410" s="46" t="str">
        <f t="shared" si="48"/>
        <v xml:space="preserve">, , </v>
      </c>
      <c r="AD410" s="48" t="str">
        <f>IF(AC410=", , ","",_xlfn.IFNA(MATCH($AC410,'1.9 APM lookups'!$K$9:$K$113,0)&lt;&gt;0,FALSE))</f>
        <v/>
      </c>
    </row>
    <row r="411" spans="1:30">
      <c r="A411" s="125"/>
      <c r="B411" s="40"/>
      <c r="C411" s="126">
        <f t="shared" si="42"/>
        <v>0</v>
      </c>
      <c r="D411" s="126">
        <f t="shared" si="43"/>
        <v>0</v>
      </c>
      <c r="E411" s="40"/>
      <c r="F411" s="41"/>
      <c r="G411" s="41"/>
      <c r="H411" s="41"/>
      <c r="I411" s="41"/>
      <c r="J411" s="41"/>
      <c r="K411" s="41"/>
      <c r="L411" s="42"/>
      <c r="M411" s="42"/>
      <c r="N411" s="42"/>
      <c r="O411" s="43"/>
      <c r="P411" s="43"/>
      <c r="Q411" s="43"/>
      <c r="R411" s="44"/>
      <c r="S411" s="45"/>
      <c r="T411" s="46">
        <f t="shared" si="44"/>
        <v>0</v>
      </c>
      <c r="U411" s="44"/>
      <c r="V411" s="45"/>
      <c r="W411" s="46">
        <f t="shared" si="45"/>
        <v>0</v>
      </c>
      <c r="X411" s="44"/>
      <c r="Y411" s="45"/>
      <c r="Z411" s="46">
        <f t="shared" si="46"/>
        <v>0</v>
      </c>
      <c r="AA411" s="46">
        <f t="shared" si="47"/>
        <v>0</v>
      </c>
      <c r="AB411" s="47"/>
      <c r="AC411" s="46" t="str">
        <f t="shared" si="48"/>
        <v xml:space="preserve">, , </v>
      </c>
      <c r="AD411" s="48" t="str">
        <f>IF(AC411=", , ","",_xlfn.IFNA(MATCH($AC411,'1.9 APM lookups'!$K$9:$K$113,0)&lt;&gt;0,FALSE))</f>
        <v/>
      </c>
    </row>
    <row r="412" spans="1:30">
      <c r="A412" s="125"/>
      <c r="B412" s="40"/>
      <c r="C412" s="126">
        <f t="shared" si="42"/>
        <v>0</v>
      </c>
      <c r="D412" s="126">
        <f t="shared" si="43"/>
        <v>0</v>
      </c>
      <c r="E412" s="40"/>
      <c r="F412" s="41"/>
      <c r="G412" s="41"/>
      <c r="H412" s="41"/>
      <c r="I412" s="41"/>
      <c r="J412" s="41"/>
      <c r="K412" s="41"/>
      <c r="L412" s="42"/>
      <c r="M412" s="42"/>
      <c r="N412" s="42"/>
      <c r="O412" s="43"/>
      <c r="P412" s="43"/>
      <c r="Q412" s="43"/>
      <c r="R412" s="44"/>
      <c r="S412" s="45"/>
      <c r="T412" s="46">
        <f t="shared" si="44"/>
        <v>0</v>
      </c>
      <c r="U412" s="44"/>
      <c r="V412" s="45"/>
      <c r="W412" s="46">
        <f t="shared" si="45"/>
        <v>0</v>
      </c>
      <c r="X412" s="44"/>
      <c r="Y412" s="45"/>
      <c r="Z412" s="46">
        <f t="shared" si="46"/>
        <v>0</v>
      </c>
      <c r="AA412" s="46">
        <f t="shared" si="47"/>
        <v>0</v>
      </c>
      <c r="AB412" s="47"/>
      <c r="AC412" s="46" t="str">
        <f t="shared" si="48"/>
        <v xml:space="preserve">, , </v>
      </c>
      <c r="AD412" s="48" t="str">
        <f>IF(AC412=", , ","",_xlfn.IFNA(MATCH($AC412,'1.9 APM lookups'!$K$9:$K$113,0)&lt;&gt;0,FALSE))</f>
        <v/>
      </c>
    </row>
    <row r="413" spans="1:30">
      <c r="A413" s="125"/>
      <c r="B413" s="40"/>
      <c r="C413" s="126">
        <f t="shared" si="42"/>
        <v>0</v>
      </c>
      <c r="D413" s="126">
        <f t="shared" si="43"/>
        <v>0</v>
      </c>
      <c r="E413" s="40"/>
      <c r="F413" s="41"/>
      <c r="G413" s="41"/>
      <c r="H413" s="41"/>
      <c r="I413" s="41"/>
      <c r="J413" s="41"/>
      <c r="K413" s="41"/>
      <c r="L413" s="42"/>
      <c r="M413" s="42"/>
      <c r="N413" s="42"/>
      <c r="O413" s="43"/>
      <c r="P413" s="43"/>
      <c r="Q413" s="43"/>
      <c r="R413" s="44"/>
      <c r="S413" s="45"/>
      <c r="T413" s="46">
        <f t="shared" si="44"/>
        <v>0</v>
      </c>
      <c r="U413" s="44"/>
      <c r="V413" s="45"/>
      <c r="W413" s="46">
        <f t="shared" si="45"/>
        <v>0</v>
      </c>
      <c r="X413" s="44"/>
      <c r="Y413" s="45"/>
      <c r="Z413" s="46">
        <f t="shared" si="46"/>
        <v>0</v>
      </c>
      <c r="AA413" s="46">
        <f t="shared" si="47"/>
        <v>0</v>
      </c>
      <c r="AB413" s="47"/>
      <c r="AC413" s="46" t="str">
        <f t="shared" si="48"/>
        <v xml:space="preserve">, , </v>
      </c>
      <c r="AD413" s="48" t="str">
        <f>IF(AC413=", , ","",_xlfn.IFNA(MATCH($AC413,'1.9 APM lookups'!$K$9:$K$113,0)&lt;&gt;0,FALSE))</f>
        <v/>
      </c>
    </row>
    <row r="414" spans="1:30">
      <c r="A414" s="125"/>
      <c r="B414" s="40"/>
      <c r="C414" s="126">
        <f t="shared" si="42"/>
        <v>0</v>
      </c>
      <c r="D414" s="126">
        <f t="shared" si="43"/>
        <v>0</v>
      </c>
      <c r="E414" s="40"/>
      <c r="F414" s="41"/>
      <c r="G414" s="41"/>
      <c r="H414" s="41"/>
      <c r="I414" s="41"/>
      <c r="J414" s="41"/>
      <c r="K414" s="41"/>
      <c r="L414" s="42"/>
      <c r="M414" s="42"/>
      <c r="N414" s="42"/>
      <c r="O414" s="43"/>
      <c r="P414" s="43"/>
      <c r="Q414" s="43"/>
      <c r="R414" s="44"/>
      <c r="S414" s="45"/>
      <c r="T414" s="46">
        <f t="shared" si="44"/>
        <v>0</v>
      </c>
      <c r="U414" s="44"/>
      <c r="V414" s="45"/>
      <c r="W414" s="46">
        <f t="shared" si="45"/>
        <v>0</v>
      </c>
      <c r="X414" s="44"/>
      <c r="Y414" s="45"/>
      <c r="Z414" s="46">
        <f t="shared" si="46"/>
        <v>0</v>
      </c>
      <c r="AA414" s="46">
        <f t="shared" si="47"/>
        <v>0</v>
      </c>
      <c r="AB414" s="47"/>
      <c r="AC414" s="46" t="str">
        <f t="shared" si="48"/>
        <v xml:space="preserve">, , </v>
      </c>
      <c r="AD414" s="48" t="str">
        <f>IF(AC414=", , ","",_xlfn.IFNA(MATCH($AC414,'1.9 APM lookups'!$K$9:$K$113,0)&lt;&gt;0,FALSE))</f>
        <v/>
      </c>
    </row>
    <row r="415" spans="1:30">
      <c r="A415" s="125"/>
      <c r="B415" s="40"/>
      <c r="C415" s="126">
        <f t="shared" si="42"/>
        <v>0</v>
      </c>
      <c r="D415" s="126">
        <f t="shared" si="43"/>
        <v>0</v>
      </c>
      <c r="E415" s="40"/>
      <c r="F415" s="41"/>
      <c r="G415" s="41"/>
      <c r="H415" s="41"/>
      <c r="I415" s="41"/>
      <c r="J415" s="41"/>
      <c r="K415" s="41"/>
      <c r="L415" s="42"/>
      <c r="M415" s="42"/>
      <c r="N415" s="42"/>
      <c r="O415" s="43"/>
      <c r="P415" s="43"/>
      <c r="Q415" s="43"/>
      <c r="R415" s="44"/>
      <c r="S415" s="45"/>
      <c r="T415" s="46">
        <f t="shared" si="44"/>
        <v>0</v>
      </c>
      <c r="U415" s="44"/>
      <c r="V415" s="45"/>
      <c r="W415" s="46">
        <f t="shared" si="45"/>
        <v>0</v>
      </c>
      <c r="X415" s="44"/>
      <c r="Y415" s="45"/>
      <c r="Z415" s="46">
        <f t="shared" si="46"/>
        <v>0</v>
      </c>
      <c r="AA415" s="46">
        <f t="shared" si="47"/>
        <v>0</v>
      </c>
      <c r="AB415" s="47"/>
      <c r="AC415" s="46" t="str">
        <f t="shared" si="48"/>
        <v xml:space="preserve">, , </v>
      </c>
      <c r="AD415" s="48" t="str">
        <f>IF(AC415=", , ","",_xlfn.IFNA(MATCH($AC415,'1.9 APM lookups'!$K$9:$K$113,0)&lt;&gt;0,FALSE))</f>
        <v/>
      </c>
    </row>
    <row r="416" spans="1:30">
      <c r="A416" s="125"/>
      <c r="B416" s="40"/>
      <c r="C416" s="126">
        <f t="shared" si="42"/>
        <v>0</v>
      </c>
      <c r="D416" s="126">
        <f t="shared" si="43"/>
        <v>0</v>
      </c>
      <c r="E416" s="40"/>
      <c r="F416" s="41"/>
      <c r="G416" s="41"/>
      <c r="H416" s="41"/>
      <c r="I416" s="41"/>
      <c r="J416" s="41"/>
      <c r="K416" s="41"/>
      <c r="L416" s="42"/>
      <c r="M416" s="42"/>
      <c r="N416" s="42"/>
      <c r="O416" s="43"/>
      <c r="P416" s="43"/>
      <c r="Q416" s="43"/>
      <c r="R416" s="44"/>
      <c r="S416" s="45"/>
      <c r="T416" s="46">
        <f t="shared" si="44"/>
        <v>0</v>
      </c>
      <c r="U416" s="44"/>
      <c r="V416" s="45"/>
      <c r="W416" s="46">
        <f t="shared" si="45"/>
        <v>0</v>
      </c>
      <c r="X416" s="44"/>
      <c r="Y416" s="45"/>
      <c r="Z416" s="46">
        <f t="shared" si="46"/>
        <v>0</v>
      </c>
      <c r="AA416" s="46">
        <f t="shared" si="47"/>
        <v>0</v>
      </c>
      <c r="AB416" s="47"/>
      <c r="AC416" s="46" t="str">
        <f t="shared" si="48"/>
        <v xml:space="preserve">, , </v>
      </c>
      <c r="AD416" s="48" t="str">
        <f>IF(AC416=", , ","",_xlfn.IFNA(MATCH($AC416,'1.9 APM lookups'!$K$9:$K$113,0)&lt;&gt;0,FALSE))</f>
        <v/>
      </c>
    </row>
    <row r="417" spans="1:30">
      <c r="A417" s="125"/>
      <c r="B417" s="40"/>
      <c r="C417" s="126">
        <f t="shared" si="42"/>
        <v>0</v>
      </c>
      <c r="D417" s="126">
        <f t="shared" si="43"/>
        <v>0</v>
      </c>
      <c r="E417" s="40"/>
      <c r="F417" s="41"/>
      <c r="G417" s="41"/>
      <c r="H417" s="41"/>
      <c r="I417" s="41"/>
      <c r="J417" s="41"/>
      <c r="K417" s="41"/>
      <c r="L417" s="42"/>
      <c r="M417" s="42"/>
      <c r="N417" s="42"/>
      <c r="O417" s="43"/>
      <c r="P417" s="43"/>
      <c r="Q417" s="43"/>
      <c r="R417" s="44"/>
      <c r="S417" s="45"/>
      <c r="T417" s="46">
        <f t="shared" si="44"/>
        <v>0</v>
      </c>
      <c r="U417" s="44"/>
      <c r="V417" s="45"/>
      <c r="W417" s="46">
        <f t="shared" si="45"/>
        <v>0</v>
      </c>
      <c r="X417" s="44"/>
      <c r="Y417" s="45"/>
      <c r="Z417" s="46">
        <f t="shared" si="46"/>
        <v>0</v>
      </c>
      <c r="AA417" s="46">
        <f t="shared" si="47"/>
        <v>0</v>
      </c>
      <c r="AB417" s="47"/>
      <c r="AC417" s="46" t="str">
        <f t="shared" si="48"/>
        <v xml:space="preserve">, , </v>
      </c>
      <c r="AD417" s="48" t="str">
        <f>IF(AC417=", , ","",_xlfn.IFNA(MATCH($AC417,'1.9 APM lookups'!$K$9:$K$113,0)&lt;&gt;0,FALSE))</f>
        <v/>
      </c>
    </row>
    <row r="418" spans="1:30">
      <c r="A418" s="125"/>
      <c r="B418" s="40"/>
      <c r="C418" s="126">
        <f t="shared" si="42"/>
        <v>0</v>
      </c>
      <c r="D418" s="126">
        <f t="shared" si="43"/>
        <v>0</v>
      </c>
      <c r="E418" s="40"/>
      <c r="F418" s="41"/>
      <c r="G418" s="41"/>
      <c r="H418" s="41"/>
      <c r="I418" s="41"/>
      <c r="J418" s="41"/>
      <c r="K418" s="41"/>
      <c r="L418" s="42"/>
      <c r="M418" s="42"/>
      <c r="N418" s="42"/>
      <c r="O418" s="43"/>
      <c r="P418" s="43"/>
      <c r="Q418" s="43"/>
      <c r="R418" s="44"/>
      <c r="S418" s="45"/>
      <c r="T418" s="46">
        <f t="shared" si="44"/>
        <v>0</v>
      </c>
      <c r="U418" s="44"/>
      <c r="V418" s="45"/>
      <c r="W418" s="46">
        <f t="shared" si="45"/>
        <v>0</v>
      </c>
      <c r="X418" s="44"/>
      <c r="Y418" s="45"/>
      <c r="Z418" s="46">
        <f t="shared" si="46"/>
        <v>0</v>
      </c>
      <c r="AA418" s="46">
        <f t="shared" si="47"/>
        <v>0</v>
      </c>
      <c r="AB418" s="47"/>
      <c r="AC418" s="46" t="str">
        <f t="shared" si="48"/>
        <v xml:space="preserve">, , </v>
      </c>
      <c r="AD418" s="48" t="str">
        <f>IF(AC418=", , ","",_xlfn.IFNA(MATCH($AC418,'1.9 APM lookups'!$K$9:$K$113,0)&lt;&gt;0,FALSE))</f>
        <v/>
      </c>
    </row>
    <row r="419" spans="1:30">
      <c r="A419" s="125"/>
      <c r="B419" s="40"/>
      <c r="C419" s="126">
        <f t="shared" si="42"/>
        <v>0</v>
      </c>
      <c r="D419" s="126">
        <f t="shared" si="43"/>
        <v>0</v>
      </c>
      <c r="E419" s="40"/>
      <c r="F419" s="41"/>
      <c r="G419" s="41"/>
      <c r="H419" s="41"/>
      <c r="I419" s="41"/>
      <c r="J419" s="41"/>
      <c r="K419" s="41"/>
      <c r="L419" s="42"/>
      <c r="M419" s="42"/>
      <c r="N419" s="42"/>
      <c r="O419" s="43"/>
      <c r="P419" s="43"/>
      <c r="Q419" s="43"/>
      <c r="R419" s="44"/>
      <c r="S419" s="45"/>
      <c r="T419" s="46">
        <f t="shared" si="44"/>
        <v>0</v>
      </c>
      <c r="U419" s="44"/>
      <c r="V419" s="45"/>
      <c r="W419" s="46">
        <f t="shared" si="45"/>
        <v>0</v>
      </c>
      <c r="X419" s="44"/>
      <c r="Y419" s="45"/>
      <c r="Z419" s="46">
        <f t="shared" si="46"/>
        <v>0</v>
      </c>
      <c r="AA419" s="46">
        <f t="shared" si="47"/>
        <v>0</v>
      </c>
      <c r="AB419" s="47"/>
      <c r="AC419" s="46" t="str">
        <f t="shared" si="48"/>
        <v xml:space="preserve">, , </v>
      </c>
      <c r="AD419" s="48" t="str">
        <f>IF(AC419=", , ","",_xlfn.IFNA(MATCH($AC419,'1.9 APM lookups'!$K$9:$K$113,0)&lt;&gt;0,FALSE))</f>
        <v/>
      </c>
    </row>
    <row r="420" spans="1:30">
      <c r="A420" s="125"/>
      <c r="B420" s="40"/>
      <c r="C420" s="126">
        <f t="shared" si="42"/>
        <v>0</v>
      </c>
      <c r="D420" s="126">
        <f t="shared" si="43"/>
        <v>0</v>
      </c>
      <c r="E420" s="40"/>
      <c r="F420" s="41"/>
      <c r="G420" s="41"/>
      <c r="H420" s="41"/>
      <c r="I420" s="41"/>
      <c r="J420" s="41"/>
      <c r="K420" s="41"/>
      <c r="L420" s="42"/>
      <c r="M420" s="42"/>
      <c r="N420" s="42"/>
      <c r="O420" s="43"/>
      <c r="P420" s="43"/>
      <c r="Q420" s="43"/>
      <c r="R420" s="44"/>
      <c r="S420" s="45"/>
      <c r="T420" s="46">
        <f t="shared" si="44"/>
        <v>0</v>
      </c>
      <c r="U420" s="44"/>
      <c r="V420" s="45"/>
      <c r="W420" s="46">
        <f t="shared" si="45"/>
        <v>0</v>
      </c>
      <c r="X420" s="44"/>
      <c r="Y420" s="45"/>
      <c r="Z420" s="46">
        <f t="shared" si="46"/>
        <v>0</v>
      </c>
      <c r="AA420" s="46">
        <f t="shared" si="47"/>
        <v>0</v>
      </c>
      <c r="AB420" s="47"/>
      <c r="AC420" s="46" t="str">
        <f t="shared" si="48"/>
        <v xml:space="preserve">, , </v>
      </c>
      <c r="AD420" s="48" t="str">
        <f>IF(AC420=", , ","",_xlfn.IFNA(MATCH($AC420,'1.9 APM lookups'!$K$9:$K$113,0)&lt;&gt;0,FALSE))</f>
        <v/>
      </c>
    </row>
    <row r="421" spans="1:30">
      <c r="A421" s="125"/>
      <c r="B421" s="40"/>
      <c r="C421" s="126">
        <f t="shared" si="42"/>
        <v>0</v>
      </c>
      <c r="D421" s="126">
        <f t="shared" si="43"/>
        <v>0</v>
      </c>
      <c r="E421" s="40"/>
      <c r="F421" s="41"/>
      <c r="G421" s="41"/>
      <c r="H421" s="41"/>
      <c r="I421" s="41"/>
      <c r="J421" s="41"/>
      <c r="K421" s="41"/>
      <c r="L421" s="42"/>
      <c r="M421" s="42"/>
      <c r="N421" s="42"/>
      <c r="O421" s="43"/>
      <c r="P421" s="43"/>
      <c r="Q421" s="43"/>
      <c r="R421" s="44"/>
      <c r="S421" s="45"/>
      <c r="T421" s="46">
        <f t="shared" si="44"/>
        <v>0</v>
      </c>
      <c r="U421" s="44"/>
      <c r="V421" s="45"/>
      <c r="W421" s="46">
        <f t="shared" si="45"/>
        <v>0</v>
      </c>
      <c r="X421" s="44"/>
      <c r="Y421" s="45"/>
      <c r="Z421" s="46">
        <f t="shared" si="46"/>
        <v>0</v>
      </c>
      <c r="AA421" s="46">
        <f t="shared" si="47"/>
        <v>0</v>
      </c>
      <c r="AB421" s="47"/>
      <c r="AC421" s="46" t="str">
        <f t="shared" si="48"/>
        <v xml:space="preserve">, , </v>
      </c>
      <c r="AD421" s="48" t="str">
        <f>IF(AC421=", , ","",_xlfn.IFNA(MATCH($AC421,'1.9 APM lookups'!$K$9:$K$113,0)&lt;&gt;0,FALSE))</f>
        <v/>
      </c>
    </row>
    <row r="422" spans="1:30">
      <c r="A422" s="125"/>
      <c r="B422" s="40"/>
      <c r="C422" s="126">
        <f t="shared" si="42"/>
        <v>0</v>
      </c>
      <c r="D422" s="126">
        <f t="shared" si="43"/>
        <v>0</v>
      </c>
      <c r="E422" s="40"/>
      <c r="F422" s="41"/>
      <c r="G422" s="41"/>
      <c r="H422" s="41"/>
      <c r="I422" s="41"/>
      <c r="J422" s="41"/>
      <c r="K422" s="41"/>
      <c r="L422" s="42"/>
      <c r="M422" s="42"/>
      <c r="N422" s="42"/>
      <c r="O422" s="43"/>
      <c r="P422" s="43"/>
      <c r="Q422" s="43"/>
      <c r="R422" s="44"/>
      <c r="S422" s="45"/>
      <c r="T422" s="46">
        <f t="shared" si="44"/>
        <v>0</v>
      </c>
      <c r="U422" s="44"/>
      <c r="V422" s="45"/>
      <c r="W422" s="46">
        <f t="shared" si="45"/>
        <v>0</v>
      </c>
      <c r="X422" s="44"/>
      <c r="Y422" s="45"/>
      <c r="Z422" s="46">
        <f t="shared" si="46"/>
        <v>0</v>
      </c>
      <c r="AA422" s="46">
        <f t="shared" si="47"/>
        <v>0</v>
      </c>
      <c r="AB422" s="47"/>
      <c r="AC422" s="46" t="str">
        <f t="shared" si="48"/>
        <v xml:space="preserve">, , </v>
      </c>
      <c r="AD422" s="48" t="str">
        <f>IF(AC422=", , ","",_xlfn.IFNA(MATCH($AC422,'1.9 APM lookups'!$K$9:$K$113,0)&lt;&gt;0,FALSE))</f>
        <v/>
      </c>
    </row>
    <row r="423" spans="1:30">
      <c r="A423" s="125"/>
      <c r="B423" s="40"/>
      <c r="C423" s="126">
        <f t="shared" si="42"/>
        <v>0</v>
      </c>
      <c r="D423" s="126">
        <f t="shared" si="43"/>
        <v>0</v>
      </c>
      <c r="E423" s="40"/>
      <c r="F423" s="41"/>
      <c r="G423" s="41"/>
      <c r="H423" s="41"/>
      <c r="I423" s="41"/>
      <c r="J423" s="41"/>
      <c r="K423" s="41"/>
      <c r="L423" s="42"/>
      <c r="M423" s="42"/>
      <c r="N423" s="42"/>
      <c r="O423" s="43"/>
      <c r="P423" s="43"/>
      <c r="Q423" s="43"/>
      <c r="R423" s="44"/>
      <c r="S423" s="45"/>
      <c r="T423" s="46">
        <f t="shared" si="44"/>
        <v>0</v>
      </c>
      <c r="U423" s="44"/>
      <c r="V423" s="45"/>
      <c r="W423" s="46">
        <f t="shared" si="45"/>
        <v>0</v>
      </c>
      <c r="X423" s="44"/>
      <c r="Y423" s="45"/>
      <c r="Z423" s="46">
        <f t="shared" si="46"/>
        <v>0</v>
      </c>
      <c r="AA423" s="46">
        <f t="shared" si="47"/>
        <v>0</v>
      </c>
      <c r="AB423" s="47"/>
      <c r="AC423" s="46" t="str">
        <f t="shared" si="48"/>
        <v xml:space="preserve">, , </v>
      </c>
      <c r="AD423" s="48" t="str">
        <f>IF(AC423=", , ","",_xlfn.IFNA(MATCH($AC423,'1.9 APM lookups'!$K$9:$K$113,0)&lt;&gt;0,FALSE))</f>
        <v/>
      </c>
    </row>
    <row r="424" spans="1:30">
      <c r="A424" s="125"/>
      <c r="B424" s="40"/>
      <c r="C424" s="126">
        <f t="shared" si="42"/>
        <v>0</v>
      </c>
      <c r="D424" s="126">
        <f t="shared" si="43"/>
        <v>0</v>
      </c>
      <c r="E424" s="40"/>
      <c r="F424" s="41"/>
      <c r="G424" s="41"/>
      <c r="H424" s="41"/>
      <c r="I424" s="41"/>
      <c r="J424" s="41"/>
      <c r="K424" s="41"/>
      <c r="L424" s="42"/>
      <c r="M424" s="42"/>
      <c r="N424" s="42"/>
      <c r="O424" s="43"/>
      <c r="P424" s="43"/>
      <c r="Q424" s="43"/>
      <c r="R424" s="44"/>
      <c r="S424" s="45"/>
      <c r="T424" s="46">
        <f t="shared" si="44"/>
        <v>0</v>
      </c>
      <c r="U424" s="44"/>
      <c r="V424" s="45"/>
      <c r="W424" s="46">
        <f t="shared" si="45"/>
        <v>0</v>
      </c>
      <c r="X424" s="44"/>
      <c r="Y424" s="45"/>
      <c r="Z424" s="46">
        <f t="shared" si="46"/>
        <v>0</v>
      </c>
      <c r="AA424" s="46">
        <f t="shared" si="47"/>
        <v>0</v>
      </c>
      <c r="AB424" s="47"/>
      <c r="AC424" s="46" t="str">
        <f t="shared" si="48"/>
        <v xml:space="preserve">, , </v>
      </c>
      <c r="AD424" s="48" t="str">
        <f>IF(AC424=", , ","",_xlfn.IFNA(MATCH($AC424,'1.9 APM lookups'!$K$9:$K$113,0)&lt;&gt;0,FALSE))</f>
        <v/>
      </c>
    </row>
    <row r="425" spans="1:30">
      <c r="A425" s="125"/>
      <c r="B425" s="40"/>
      <c r="C425" s="126">
        <f t="shared" si="42"/>
        <v>0</v>
      </c>
      <c r="D425" s="126">
        <f t="shared" si="43"/>
        <v>0</v>
      </c>
      <c r="E425" s="40"/>
      <c r="F425" s="41"/>
      <c r="G425" s="41"/>
      <c r="H425" s="41"/>
      <c r="I425" s="41"/>
      <c r="J425" s="41"/>
      <c r="K425" s="41"/>
      <c r="L425" s="42"/>
      <c r="M425" s="42"/>
      <c r="N425" s="42"/>
      <c r="O425" s="43"/>
      <c r="P425" s="43"/>
      <c r="Q425" s="43"/>
      <c r="R425" s="44"/>
      <c r="S425" s="45"/>
      <c r="T425" s="46">
        <f t="shared" si="44"/>
        <v>0</v>
      </c>
      <c r="U425" s="44"/>
      <c r="V425" s="45"/>
      <c r="W425" s="46">
        <f t="shared" si="45"/>
        <v>0</v>
      </c>
      <c r="X425" s="44"/>
      <c r="Y425" s="45"/>
      <c r="Z425" s="46">
        <f t="shared" si="46"/>
        <v>0</v>
      </c>
      <c r="AA425" s="46">
        <f t="shared" si="47"/>
        <v>0</v>
      </c>
      <c r="AB425" s="47"/>
      <c r="AC425" s="46" t="str">
        <f t="shared" si="48"/>
        <v xml:space="preserve">, , </v>
      </c>
      <c r="AD425" s="48" t="str">
        <f>IF(AC425=", , ","",_xlfn.IFNA(MATCH($AC425,'1.9 APM lookups'!$K$9:$K$113,0)&lt;&gt;0,FALSE))</f>
        <v/>
      </c>
    </row>
    <row r="426" spans="1:30">
      <c r="A426" s="125"/>
      <c r="B426" s="40"/>
      <c r="C426" s="126">
        <f t="shared" si="42"/>
        <v>0</v>
      </c>
      <c r="D426" s="126">
        <f t="shared" si="43"/>
        <v>0</v>
      </c>
      <c r="E426" s="40"/>
      <c r="F426" s="41"/>
      <c r="G426" s="41"/>
      <c r="H426" s="41"/>
      <c r="I426" s="41"/>
      <c r="J426" s="41"/>
      <c r="K426" s="41"/>
      <c r="L426" s="42"/>
      <c r="M426" s="42"/>
      <c r="N426" s="42"/>
      <c r="O426" s="43"/>
      <c r="P426" s="43"/>
      <c r="Q426" s="43"/>
      <c r="R426" s="44"/>
      <c r="S426" s="45"/>
      <c r="T426" s="46">
        <f t="shared" si="44"/>
        <v>0</v>
      </c>
      <c r="U426" s="44"/>
      <c r="V426" s="45"/>
      <c r="W426" s="46">
        <f t="shared" si="45"/>
        <v>0</v>
      </c>
      <c r="X426" s="44"/>
      <c r="Y426" s="45"/>
      <c r="Z426" s="46">
        <f t="shared" si="46"/>
        <v>0</v>
      </c>
      <c r="AA426" s="46">
        <f t="shared" si="47"/>
        <v>0</v>
      </c>
      <c r="AB426" s="47"/>
      <c r="AC426" s="46" t="str">
        <f t="shared" si="48"/>
        <v xml:space="preserve">, , </v>
      </c>
      <c r="AD426" s="48" t="str">
        <f>IF(AC426=", , ","",_xlfn.IFNA(MATCH($AC426,'1.9 APM lookups'!$K$9:$K$113,0)&lt;&gt;0,FALSE))</f>
        <v/>
      </c>
    </row>
    <row r="427" spans="1:30">
      <c r="A427" s="125"/>
      <c r="B427" s="40"/>
      <c r="C427" s="126">
        <f t="shared" si="42"/>
        <v>0</v>
      </c>
      <c r="D427" s="126">
        <f t="shared" si="43"/>
        <v>0</v>
      </c>
      <c r="E427" s="40"/>
      <c r="F427" s="41"/>
      <c r="G427" s="41"/>
      <c r="H427" s="41"/>
      <c r="I427" s="41"/>
      <c r="J427" s="41"/>
      <c r="K427" s="41"/>
      <c r="L427" s="42"/>
      <c r="M427" s="42"/>
      <c r="N427" s="42"/>
      <c r="O427" s="43"/>
      <c r="P427" s="43"/>
      <c r="Q427" s="43"/>
      <c r="R427" s="44"/>
      <c r="S427" s="45"/>
      <c r="T427" s="46">
        <f t="shared" si="44"/>
        <v>0</v>
      </c>
      <c r="U427" s="44"/>
      <c r="V427" s="45"/>
      <c r="W427" s="46">
        <f t="shared" si="45"/>
        <v>0</v>
      </c>
      <c r="X427" s="44"/>
      <c r="Y427" s="45"/>
      <c r="Z427" s="46">
        <f t="shared" si="46"/>
        <v>0</v>
      </c>
      <c r="AA427" s="46">
        <f t="shared" si="47"/>
        <v>0</v>
      </c>
      <c r="AB427" s="47"/>
      <c r="AC427" s="46" t="str">
        <f t="shared" si="48"/>
        <v xml:space="preserve">, , </v>
      </c>
      <c r="AD427" s="48" t="str">
        <f>IF(AC427=", , ","",_xlfn.IFNA(MATCH($AC427,'1.9 APM lookups'!$K$9:$K$113,0)&lt;&gt;0,FALSE))</f>
        <v/>
      </c>
    </row>
    <row r="428" spans="1:30">
      <c r="A428" s="125"/>
      <c r="B428" s="40"/>
      <c r="C428" s="126">
        <f t="shared" si="42"/>
        <v>0</v>
      </c>
      <c r="D428" s="126">
        <f t="shared" si="43"/>
        <v>0</v>
      </c>
      <c r="E428" s="40"/>
      <c r="F428" s="41"/>
      <c r="G428" s="41"/>
      <c r="H428" s="41"/>
      <c r="I428" s="41"/>
      <c r="J428" s="41"/>
      <c r="K428" s="41"/>
      <c r="L428" s="42"/>
      <c r="M428" s="42"/>
      <c r="N428" s="42"/>
      <c r="O428" s="43"/>
      <c r="P428" s="43"/>
      <c r="Q428" s="43"/>
      <c r="R428" s="44"/>
      <c r="S428" s="45"/>
      <c r="T428" s="46">
        <f t="shared" si="44"/>
        <v>0</v>
      </c>
      <c r="U428" s="44"/>
      <c r="V428" s="45"/>
      <c r="W428" s="46">
        <f t="shared" si="45"/>
        <v>0</v>
      </c>
      <c r="X428" s="44"/>
      <c r="Y428" s="45"/>
      <c r="Z428" s="46">
        <f t="shared" si="46"/>
        <v>0</v>
      </c>
      <c r="AA428" s="46">
        <f t="shared" si="47"/>
        <v>0</v>
      </c>
      <c r="AB428" s="47"/>
      <c r="AC428" s="46" t="str">
        <f t="shared" si="48"/>
        <v xml:space="preserve">, , </v>
      </c>
      <c r="AD428" s="48" t="str">
        <f>IF(AC428=", , ","",_xlfn.IFNA(MATCH($AC428,'1.9 APM lookups'!$K$9:$K$113,0)&lt;&gt;0,FALSE))</f>
        <v/>
      </c>
    </row>
    <row r="429" spans="1:30">
      <c r="A429" s="125"/>
      <c r="B429" s="40"/>
      <c r="C429" s="126">
        <f t="shared" si="42"/>
        <v>0</v>
      </c>
      <c r="D429" s="126">
        <f t="shared" si="43"/>
        <v>0</v>
      </c>
      <c r="E429" s="40"/>
      <c r="F429" s="41"/>
      <c r="G429" s="41"/>
      <c r="H429" s="41"/>
      <c r="I429" s="41"/>
      <c r="J429" s="41"/>
      <c r="K429" s="41"/>
      <c r="L429" s="42"/>
      <c r="M429" s="42"/>
      <c r="N429" s="42"/>
      <c r="O429" s="43"/>
      <c r="P429" s="43"/>
      <c r="Q429" s="43"/>
      <c r="R429" s="44"/>
      <c r="S429" s="45"/>
      <c r="T429" s="46">
        <f t="shared" si="44"/>
        <v>0</v>
      </c>
      <c r="U429" s="44"/>
      <c r="V429" s="45"/>
      <c r="W429" s="46">
        <f t="shared" si="45"/>
        <v>0</v>
      </c>
      <c r="X429" s="44"/>
      <c r="Y429" s="45"/>
      <c r="Z429" s="46">
        <f t="shared" si="46"/>
        <v>0</v>
      </c>
      <c r="AA429" s="46">
        <f t="shared" si="47"/>
        <v>0</v>
      </c>
      <c r="AB429" s="47"/>
      <c r="AC429" s="46" t="str">
        <f t="shared" si="48"/>
        <v xml:space="preserve">, , </v>
      </c>
      <c r="AD429" s="48" t="str">
        <f>IF(AC429=", , ","",_xlfn.IFNA(MATCH($AC429,'1.9 APM lookups'!$K$9:$K$113,0)&lt;&gt;0,FALSE))</f>
        <v/>
      </c>
    </row>
    <row r="430" spans="1:30">
      <c r="A430" s="125"/>
      <c r="B430" s="40"/>
      <c r="C430" s="126">
        <f t="shared" si="42"/>
        <v>0</v>
      </c>
      <c r="D430" s="126">
        <f t="shared" si="43"/>
        <v>0</v>
      </c>
      <c r="E430" s="40"/>
      <c r="F430" s="41"/>
      <c r="G430" s="41"/>
      <c r="H430" s="41"/>
      <c r="I430" s="41"/>
      <c r="J430" s="41"/>
      <c r="K430" s="41"/>
      <c r="L430" s="42"/>
      <c r="M430" s="42"/>
      <c r="N430" s="42"/>
      <c r="O430" s="43"/>
      <c r="P430" s="43"/>
      <c r="Q430" s="43"/>
      <c r="R430" s="44"/>
      <c r="S430" s="45"/>
      <c r="T430" s="46">
        <f t="shared" si="44"/>
        <v>0</v>
      </c>
      <c r="U430" s="44"/>
      <c r="V430" s="45"/>
      <c r="W430" s="46">
        <f t="shared" si="45"/>
        <v>0</v>
      </c>
      <c r="X430" s="44"/>
      <c r="Y430" s="45"/>
      <c r="Z430" s="46">
        <f t="shared" si="46"/>
        <v>0</v>
      </c>
      <c r="AA430" s="46">
        <f t="shared" si="47"/>
        <v>0</v>
      </c>
      <c r="AB430" s="47"/>
      <c r="AC430" s="46" t="str">
        <f t="shared" si="48"/>
        <v xml:space="preserve">, , </v>
      </c>
      <c r="AD430" s="48" t="str">
        <f>IF(AC430=", , ","",_xlfn.IFNA(MATCH($AC430,'1.9 APM lookups'!$K$9:$K$113,0)&lt;&gt;0,FALSE))</f>
        <v/>
      </c>
    </row>
    <row r="431" spans="1:30">
      <c r="A431" s="125"/>
      <c r="B431" s="40"/>
      <c r="C431" s="126">
        <f t="shared" si="42"/>
        <v>0</v>
      </c>
      <c r="D431" s="126">
        <f t="shared" si="43"/>
        <v>0</v>
      </c>
      <c r="E431" s="40"/>
      <c r="F431" s="41"/>
      <c r="G431" s="41"/>
      <c r="H431" s="41"/>
      <c r="I431" s="41"/>
      <c r="J431" s="41"/>
      <c r="K431" s="41"/>
      <c r="L431" s="42"/>
      <c r="M431" s="42"/>
      <c r="N431" s="42"/>
      <c r="O431" s="43"/>
      <c r="P431" s="43"/>
      <c r="Q431" s="43"/>
      <c r="R431" s="44"/>
      <c r="S431" s="45"/>
      <c r="T431" s="46">
        <f t="shared" si="44"/>
        <v>0</v>
      </c>
      <c r="U431" s="44"/>
      <c r="V431" s="45"/>
      <c r="W431" s="46">
        <f t="shared" si="45"/>
        <v>0</v>
      </c>
      <c r="X431" s="44"/>
      <c r="Y431" s="45"/>
      <c r="Z431" s="46">
        <f t="shared" si="46"/>
        <v>0</v>
      </c>
      <c r="AA431" s="46">
        <f t="shared" si="47"/>
        <v>0</v>
      </c>
      <c r="AB431" s="47"/>
      <c r="AC431" s="46" t="str">
        <f t="shared" si="48"/>
        <v xml:space="preserve">, , </v>
      </c>
      <c r="AD431" s="48" t="str">
        <f>IF(AC431=", , ","",_xlfn.IFNA(MATCH($AC431,'1.9 APM lookups'!$K$9:$K$113,0)&lt;&gt;0,FALSE))</f>
        <v/>
      </c>
    </row>
    <row r="432" spans="1:30">
      <c r="A432" s="125"/>
      <c r="B432" s="40"/>
      <c r="C432" s="126">
        <f t="shared" si="42"/>
        <v>0</v>
      </c>
      <c r="D432" s="126">
        <f t="shared" si="43"/>
        <v>0</v>
      </c>
      <c r="E432" s="40"/>
      <c r="F432" s="41"/>
      <c r="G432" s="41"/>
      <c r="H432" s="41"/>
      <c r="I432" s="41"/>
      <c r="J432" s="41"/>
      <c r="K432" s="41"/>
      <c r="L432" s="42"/>
      <c r="M432" s="42"/>
      <c r="N432" s="42"/>
      <c r="O432" s="43"/>
      <c r="P432" s="43"/>
      <c r="Q432" s="43"/>
      <c r="R432" s="44"/>
      <c r="S432" s="45"/>
      <c r="T432" s="46">
        <f t="shared" si="44"/>
        <v>0</v>
      </c>
      <c r="U432" s="44"/>
      <c r="V432" s="45"/>
      <c r="W432" s="46">
        <f t="shared" si="45"/>
        <v>0</v>
      </c>
      <c r="X432" s="44"/>
      <c r="Y432" s="45"/>
      <c r="Z432" s="46">
        <f t="shared" si="46"/>
        <v>0</v>
      </c>
      <c r="AA432" s="46">
        <f t="shared" si="47"/>
        <v>0</v>
      </c>
      <c r="AB432" s="47"/>
      <c r="AC432" s="46" t="str">
        <f t="shared" si="48"/>
        <v xml:space="preserve">, , </v>
      </c>
      <c r="AD432" s="48" t="str">
        <f>IF(AC432=", , ","",_xlfn.IFNA(MATCH($AC432,'1.9 APM lookups'!$K$9:$K$113,0)&lt;&gt;0,FALSE))</f>
        <v/>
      </c>
    </row>
    <row r="433" spans="1:30">
      <c r="A433" s="125"/>
      <c r="B433" s="40"/>
      <c r="C433" s="126">
        <f t="shared" si="42"/>
        <v>0</v>
      </c>
      <c r="D433" s="126">
        <f t="shared" si="43"/>
        <v>0</v>
      </c>
      <c r="E433" s="40"/>
      <c r="F433" s="41"/>
      <c r="G433" s="41"/>
      <c r="H433" s="41"/>
      <c r="I433" s="41"/>
      <c r="J433" s="41"/>
      <c r="K433" s="41"/>
      <c r="L433" s="42"/>
      <c r="M433" s="42"/>
      <c r="N433" s="42"/>
      <c r="O433" s="43"/>
      <c r="P433" s="43"/>
      <c r="Q433" s="43"/>
      <c r="R433" s="44"/>
      <c r="S433" s="45"/>
      <c r="T433" s="46">
        <f t="shared" si="44"/>
        <v>0</v>
      </c>
      <c r="U433" s="44"/>
      <c r="V433" s="45"/>
      <c r="W433" s="46">
        <f t="shared" si="45"/>
        <v>0</v>
      </c>
      <c r="X433" s="44"/>
      <c r="Y433" s="45"/>
      <c r="Z433" s="46">
        <f t="shared" si="46"/>
        <v>0</v>
      </c>
      <c r="AA433" s="46">
        <f t="shared" si="47"/>
        <v>0</v>
      </c>
      <c r="AB433" s="47"/>
      <c r="AC433" s="46" t="str">
        <f t="shared" si="48"/>
        <v xml:space="preserve">, , </v>
      </c>
      <c r="AD433" s="48" t="str">
        <f>IF(AC433=", , ","",_xlfn.IFNA(MATCH($AC433,'1.9 APM lookups'!$K$9:$K$113,0)&lt;&gt;0,FALSE))</f>
        <v/>
      </c>
    </row>
    <row r="434" spans="1:30">
      <c r="A434" s="125"/>
      <c r="B434" s="40"/>
      <c r="C434" s="126">
        <f t="shared" si="42"/>
        <v>0</v>
      </c>
      <c r="D434" s="126">
        <f t="shared" si="43"/>
        <v>0</v>
      </c>
      <c r="E434" s="40"/>
      <c r="F434" s="41"/>
      <c r="G434" s="41"/>
      <c r="H434" s="41"/>
      <c r="I434" s="41"/>
      <c r="J434" s="41"/>
      <c r="K434" s="41"/>
      <c r="L434" s="42"/>
      <c r="M434" s="42"/>
      <c r="N434" s="42"/>
      <c r="O434" s="43"/>
      <c r="P434" s="43"/>
      <c r="Q434" s="43"/>
      <c r="R434" s="44"/>
      <c r="S434" s="45"/>
      <c r="T434" s="46">
        <f t="shared" si="44"/>
        <v>0</v>
      </c>
      <c r="U434" s="44"/>
      <c r="V434" s="45"/>
      <c r="W434" s="46">
        <f t="shared" si="45"/>
        <v>0</v>
      </c>
      <c r="X434" s="44"/>
      <c r="Y434" s="45"/>
      <c r="Z434" s="46">
        <f t="shared" si="46"/>
        <v>0</v>
      </c>
      <c r="AA434" s="46">
        <f t="shared" si="47"/>
        <v>0</v>
      </c>
      <c r="AB434" s="47"/>
      <c r="AC434" s="46" t="str">
        <f t="shared" si="48"/>
        <v xml:space="preserve">, , </v>
      </c>
      <c r="AD434" s="48" t="str">
        <f>IF(AC434=", , ","",_xlfn.IFNA(MATCH($AC434,'1.9 APM lookups'!$K$9:$K$113,0)&lt;&gt;0,FALSE))</f>
        <v/>
      </c>
    </row>
    <row r="435" spans="1:30">
      <c r="A435" s="125"/>
      <c r="B435" s="40"/>
      <c r="C435" s="126">
        <f t="shared" si="42"/>
        <v>0</v>
      </c>
      <c r="D435" s="126">
        <f t="shared" si="43"/>
        <v>0</v>
      </c>
      <c r="E435" s="40"/>
      <c r="F435" s="41"/>
      <c r="G435" s="41"/>
      <c r="H435" s="41"/>
      <c r="I435" s="41"/>
      <c r="J435" s="41"/>
      <c r="K435" s="41"/>
      <c r="L435" s="42"/>
      <c r="M435" s="42"/>
      <c r="N435" s="42"/>
      <c r="O435" s="43"/>
      <c r="P435" s="43"/>
      <c r="Q435" s="43"/>
      <c r="R435" s="44"/>
      <c r="S435" s="45"/>
      <c r="T435" s="46">
        <f t="shared" si="44"/>
        <v>0</v>
      </c>
      <c r="U435" s="44"/>
      <c r="V435" s="45"/>
      <c r="W435" s="46">
        <f t="shared" si="45"/>
        <v>0</v>
      </c>
      <c r="X435" s="44"/>
      <c r="Y435" s="45"/>
      <c r="Z435" s="46">
        <f t="shared" si="46"/>
        <v>0</v>
      </c>
      <c r="AA435" s="46">
        <f t="shared" si="47"/>
        <v>0</v>
      </c>
      <c r="AB435" s="47"/>
      <c r="AC435" s="46" t="str">
        <f t="shared" si="48"/>
        <v xml:space="preserve">, , </v>
      </c>
      <c r="AD435" s="48" t="str">
        <f>IF(AC435=", , ","",_xlfn.IFNA(MATCH($AC435,'1.9 APM lookups'!$K$9:$K$113,0)&lt;&gt;0,FALSE))</f>
        <v/>
      </c>
    </row>
    <row r="436" spans="1:30">
      <c r="A436" s="125"/>
      <c r="B436" s="40"/>
      <c r="C436" s="126">
        <f t="shared" si="42"/>
        <v>0</v>
      </c>
      <c r="D436" s="126">
        <f t="shared" si="43"/>
        <v>0</v>
      </c>
      <c r="E436" s="40"/>
      <c r="F436" s="41"/>
      <c r="G436" s="41"/>
      <c r="H436" s="41"/>
      <c r="I436" s="41"/>
      <c r="J436" s="41"/>
      <c r="K436" s="41"/>
      <c r="L436" s="42"/>
      <c r="M436" s="42"/>
      <c r="N436" s="42"/>
      <c r="O436" s="43"/>
      <c r="P436" s="43"/>
      <c r="Q436" s="43"/>
      <c r="R436" s="44"/>
      <c r="S436" s="45"/>
      <c r="T436" s="46">
        <f t="shared" si="44"/>
        <v>0</v>
      </c>
      <c r="U436" s="44"/>
      <c r="V436" s="45"/>
      <c r="W436" s="46">
        <f t="shared" si="45"/>
        <v>0</v>
      </c>
      <c r="X436" s="44"/>
      <c r="Y436" s="45"/>
      <c r="Z436" s="46">
        <f t="shared" si="46"/>
        <v>0</v>
      </c>
      <c r="AA436" s="46">
        <f t="shared" si="47"/>
        <v>0</v>
      </c>
      <c r="AB436" s="47"/>
      <c r="AC436" s="46" t="str">
        <f t="shared" si="48"/>
        <v xml:space="preserve">, , </v>
      </c>
      <c r="AD436" s="48" t="str">
        <f>IF(AC436=", , ","",_xlfn.IFNA(MATCH($AC436,'1.9 APM lookups'!$K$9:$K$113,0)&lt;&gt;0,FALSE))</f>
        <v/>
      </c>
    </row>
    <row r="437" spans="1:30">
      <c r="A437" s="125"/>
      <c r="B437" s="40"/>
      <c r="C437" s="126">
        <f t="shared" si="42"/>
        <v>0</v>
      </c>
      <c r="D437" s="126">
        <f t="shared" si="43"/>
        <v>0</v>
      </c>
      <c r="E437" s="40"/>
      <c r="F437" s="41"/>
      <c r="G437" s="41"/>
      <c r="H437" s="41"/>
      <c r="I437" s="41"/>
      <c r="J437" s="41"/>
      <c r="K437" s="41"/>
      <c r="L437" s="42"/>
      <c r="M437" s="42"/>
      <c r="N437" s="42"/>
      <c r="O437" s="43"/>
      <c r="P437" s="43"/>
      <c r="Q437" s="43"/>
      <c r="R437" s="44"/>
      <c r="S437" s="45"/>
      <c r="T437" s="46">
        <f t="shared" si="44"/>
        <v>0</v>
      </c>
      <c r="U437" s="44"/>
      <c r="V437" s="45"/>
      <c r="W437" s="46">
        <f t="shared" si="45"/>
        <v>0</v>
      </c>
      <c r="X437" s="44"/>
      <c r="Y437" s="45"/>
      <c r="Z437" s="46">
        <f t="shared" si="46"/>
        <v>0</v>
      </c>
      <c r="AA437" s="46">
        <f t="shared" si="47"/>
        <v>0</v>
      </c>
      <c r="AB437" s="47"/>
      <c r="AC437" s="46" t="str">
        <f t="shared" si="48"/>
        <v xml:space="preserve">, , </v>
      </c>
      <c r="AD437" s="48" t="str">
        <f>IF(AC437=", , ","",_xlfn.IFNA(MATCH($AC437,'1.9 APM lookups'!$K$9:$K$113,0)&lt;&gt;0,FALSE))</f>
        <v/>
      </c>
    </row>
    <row r="438" spans="1:30">
      <c r="A438" s="125"/>
      <c r="B438" s="40"/>
      <c r="C438" s="126">
        <f t="shared" si="42"/>
        <v>0</v>
      </c>
      <c r="D438" s="126">
        <f t="shared" si="43"/>
        <v>0</v>
      </c>
      <c r="E438" s="40"/>
      <c r="F438" s="41"/>
      <c r="G438" s="41"/>
      <c r="H438" s="41"/>
      <c r="I438" s="41"/>
      <c r="J438" s="41"/>
      <c r="K438" s="41"/>
      <c r="L438" s="42"/>
      <c r="M438" s="42"/>
      <c r="N438" s="42"/>
      <c r="O438" s="43"/>
      <c r="P438" s="43"/>
      <c r="Q438" s="43"/>
      <c r="R438" s="44"/>
      <c r="S438" s="45"/>
      <c r="T438" s="46">
        <f t="shared" si="44"/>
        <v>0</v>
      </c>
      <c r="U438" s="44"/>
      <c r="V438" s="45"/>
      <c r="W438" s="46">
        <f t="shared" si="45"/>
        <v>0</v>
      </c>
      <c r="X438" s="44"/>
      <c r="Y438" s="45"/>
      <c r="Z438" s="46">
        <f t="shared" si="46"/>
        <v>0</v>
      </c>
      <c r="AA438" s="46">
        <f t="shared" si="47"/>
        <v>0</v>
      </c>
      <c r="AB438" s="47"/>
      <c r="AC438" s="46" t="str">
        <f t="shared" si="48"/>
        <v xml:space="preserve">, , </v>
      </c>
      <c r="AD438" s="48" t="str">
        <f>IF(AC438=", , ","",_xlfn.IFNA(MATCH($AC438,'1.9 APM lookups'!$K$9:$K$113,0)&lt;&gt;0,FALSE))</f>
        <v/>
      </c>
    </row>
    <row r="439" spans="1:30">
      <c r="A439" s="125"/>
      <c r="B439" s="40"/>
      <c r="C439" s="126">
        <f t="shared" si="42"/>
        <v>0</v>
      </c>
      <c r="D439" s="126">
        <f t="shared" si="43"/>
        <v>0</v>
      </c>
      <c r="E439" s="40"/>
      <c r="F439" s="41"/>
      <c r="G439" s="41"/>
      <c r="H439" s="41"/>
      <c r="I439" s="41"/>
      <c r="J439" s="41"/>
      <c r="K439" s="41"/>
      <c r="L439" s="42"/>
      <c r="M439" s="42"/>
      <c r="N439" s="42"/>
      <c r="O439" s="43"/>
      <c r="P439" s="43"/>
      <c r="Q439" s="43"/>
      <c r="R439" s="44"/>
      <c r="S439" s="45"/>
      <c r="T439" s="46">
        <f t="shared" si="44"/>
        <v>0</v>
      </c>
      <c r="U439" s="44"/>
      <c r="V439" s="45"/>
      <c r="W439" s="46">
        <f t="shared" si="45"/>
        <v>0</v>
      </c>
      <c r="X439" s="44"/>
      <c r="Y439" s="45"/>
      <c r="Z439" s="46">
        <f t="shared" si="46"/>
        <v>0</v>
      </c>
      <c r="AA439" s="46">
        <f t="shared" si="47"/>
        <v>0</v>
      </c>
      <c r="AB439" s="47"/>
      <c r="AC439" s="46" t="str">
        <f t="shared" si="48"/>
        <v xml:space="preserve">, , </v>
      </c>
      <c r="AD439" s="48" t="str">
        <f>IF(AC439=", , ","",_xlfn.IFNA(MATCH($AC439,'1.9 APM lookups'!$K$9:$K$113,0)&lt;&gt;0,FALSE))</f>
        <v/>
      </c>
    </row>
    <row r="440" spans="1:30">
      <c r="A440" s="125"/>
      <c r="B440" s="40"/>
      <c r="C440" s="126">
        <f t="shared" si="42"/>
        <v>0</v>
      </c>
      <c r="D440" s="126">
        <f t="shared" si="43"/>
        <v>0</v>
      </c>
      <c r="E440" s="40"/>
      <c r="F440" s="41"/>
      <c r="G440" s="41"/>
      <c r="H440" s="41"/>
      <c r="I440" s="41"/>
      <c r="J440" s="41"/>
      <c r="K440" s="41"/>
      <c r="L440" s="42"/>
      <c r="M440" s="42"/>
      <c r="N440" s="42"/>
      <c r="O440" s="43"/>
      <c r="P440" s="43"/>
      <c r="Q440" s="43"/>
      <c r="R440" s="44"/>
      <c r="S440" s="45"/>
      <c r="T440" s="46">
        <f t="shared" si="44"/>
        <v>0</v>
      </c>
      <c r="U440" s="44"/>
      <c r="V440" s="45"/>
      <c r="W440" s="46">
        <f t="shared" si="45"/>
        <v>0</v>
      </c>
      <c r="X440" s="44"/>
      <c r="Y440" s="45"/>
      <c r="Z440" s="46">
        <f t="shared" si="46"/>
        <v>0</v>
      </c>
      <c r="AA440" s="46">
        <f t="shared" si="47"/>
        <v>0</v>
      </c>
      <c r="AB440" s="47"/>
      <c r="AC440" s="46" t="str">
        <f t="shared" si="48"/>
        <v xml:space="preserve">, , </v>
      </c>
      <c r="AD440" s="48" t="str">
        <f>IF(AC440=", , ","",_xlfn.IFNA(MATCH($AC440,'1.9 APM lookups'!$K$9:$K$113,0)&lt;&gt;0,FALSE))</f>
        <v/>
      </c>
    </row>
    <row r="441" spans="1:30">
      <c r="A441" s="125"/>
      <c r="B441" s="40"/>
      <c r="C441" s="126">
        <f t="shared" si="42"/>
        <v>0</v>
      </c>
      <c r="D441" s="126">
        <f t="shared" si="43"/>
        <v>0</v>
      </c>
      <c r="E441" s="40"/>
      <c r="F441" s="41"/>
      <c r="G441" s="41"/>
      <c r="H441" s="41"/>
      <c r="I441" s="41"/>
      <c r="J441" s="41"/>
      <c r="K441" s="41"/>
      <c r="L441" s="42"/>
      <c r="M441" s="42"/>
      <c r="N441" s="42"/>
      <c r="O441" s="43"/>
      <c r="P441" s="43"/>
      <c r="Q441" s="43"/>
      <c r="R441" s="44"/>
      <c r="S441" s="45"/>
      <c r="T441" s="46">
        <f t="shared" si="44"/>
        <v>0</v>
      </c>
      <c r="U441" s="44"/>
      <c r="V441" s="45"/>
      <c r="W441" s="46">
        <f t="shared" si="45"/>
        <v>0</v>
      </c>
      <c r="X441" s="44"/>
      <c r="Y441" s="45"/>
      <c r="Z441" s="46">
        <f t="shared" si="46"/>
        <v>0</v>
      </c>
      <c r="AA441" s="46">
        <f t="shared" si="47"/>
        <v>0</v>
      </c>
      <c r="AB441" s="47"/>
      <c r="AC441" s="46" t="str">
        <f t="shared" si="48"/>
        <v xml:space="preserve">, , </v>
      </c>
      <c r="AD441" s="48" t="str">
        <f>IF(AC441=", , ","",_xlfn.IFNA(MATCH($AC441,'1.9 APM lookups'!$K$9:$K$113,0)&lt;&gt;0,FALSE))</f>
        <v/>
      </c>
    </row>
    <row r="442" spans="1:30">
      <c r="A442" s="125"/>
      <c r="B442" s="40"/>
      <c r="C442" s="126">
        <f t="shared" si="42"/>
        <v>0</v>
      </c>
      <c r="D442" s="126">
        <f t="shared" si="43"/>
        <v>0</v>
      </c>
      <c r="E442" s="40"/>
      <c r="F442" s="41"/>
      <c r="G442" s="41"/>
      <c r="H442" s="41"/>
      <c r="I442" s="41"/>
      <c r="J442" s="41"/>
      <c r="K442" s="41"/>
      <c r="L442" s="42"/>
      <c r="M442" s="42"/>
      <c r="N442" s="42"/>
      <c r="O442" s="43"/>
      <c r="P442" s="43"/>
      <c r="Q442" s="43"/>
      <c r="R442" s="44"/>
      <c r="S442" s="45"/>
      <c r="T442" s="46">
        <f t="shared" si="44"/>
        <v>0</v>
      </c>
      <c r="U442" s="44"/>
      <c r="V442" s="45"/>
      <c r="W442" s="46">
        <f t="shared" si="45"/>
        <v>0</v>
      </c>
      <c r="X442" s="44"/>
      <c r="Y442" s="45"/>
      <c r="Z442" s="46">
        <f t="shared" si="46"/>
        <v>0</v>
      </c>
      <c r="AA442" s="46">
        <f t="shared" si="47"/>
        <v>0</v>
      </c>
      <c r="AB442" s="47"/>
      <c r="AC442" s="46" t="str">
        <f t="shared" si="48"/>
        <v xml:space="preserve">, , </v>
      </c>
      <c r="AD442" s="48" t="str">
        <f>IF(AC442=", , ","",_xlfn.IFNA(MATCH($AC442,'1.9 APM lookups'!$K$9:$K$113,0)&lt;&gt;0,FALSE))</f>
        <v/>
      </c>
    </row>
    <row r="443" spans="1:30">
      <c r="A443" s="125"/>
      <c r="B443" s="40"/>
      <c r="C443" s="126">
        <f t="shared" si="42"/>
        <v>0</v>
      </c>
      <c r="D443" s="126">
        <f t="shared" si="43"/>
        <v>0</v>
      </c>
      <c r="E443" s="40"/>
      <c r="F443" s="41"/>
      <c r="G443" s="41"/>
      <c r="H443" s="41"/>
      <c r="I443" s="41"/>
      <c r="J443" s="41"/>
      <c r="K443" s="41"/>
      <c r="L443" s="42"/>
      <c r="M443" s="42"/>
      <c r="N443" s="42"/>
      <c r="O443" s="43"/>
      <c r="P443" s="43"/>
      <c r="Q443" s="43"/>
      <c r="R443" s="44"/>
      <c r="S443" s="45"/>
      <c r="T443" s="46">
        <f t="shared" si="44"/>
        <v>0</v>
      </c>
      <c r="U443" s="44"/>
      <c r="V443" s="45"/>
      <c r="W443" s="46">
        <f t="shared" si="45"/>
        <v>0</v>
      </c>
      <c r="X443" s="44"/>
      <c r="Y443" s="45"/>
      <c r="Z443" s="46">
        <f t="shared" si="46"/>
        <v>0</v>
      </c>
      <c r="AA443" s="46">
        <f t="shared" si="47"/>
        <v>0</v>
      </c>
      <c r="AB443" s="47"/>
      <c r="AC443" s="46" t="str">
        <f t="shared" si="48"/>
        <v xml:space="preserve">, , </v>
      </c>
      <c r="AD443" s="48" t="str">
        <f>IF(AC443=", , ","",_xlfn.IFNA(MATCH($AC443,'1.9 APM lookups'!$K$9:$K$113,0)&lt;&gt;0,FALSE))</f>
        <v/>
      </c>
    </row>
    <row r="444" spans="1:30">
      <c r="A444" s="125"/>
      <c r="B444" s="40"/>
      <c r="C444" s="126">
        <f t="shared" si="42"/>
        <v>0</v>
      </c>
      <c r="D444" s="126">
        <f t="shared" si="43"/>
        <v>0</v>
      </c>
      <c r="E444" s="40"/>
      <c r="F444" s="41"/>
      <c r="G444" s="41"/>
      <c r="H444" s="41"/>
      <c r="I444" s="41"/>
      <c r="J444" s="41"/>
      <c r="K444" s="41"/>
      <c r="L444" s="42"/>
      <c r="M444" s="42"/>
      <c r="N444" s="42"/>
      <c r="O444" s="43"/>
      <c r="P444" s="43"/>
      <c r="Q444" s="43"/>
      <c r="R444" s="44"/>
      <c r="S444" s="45"/>
      <c r="T444" s="46">
        <f t="shared" si="44"/>
        <v>0</v>
      </c>
      <c r="U444" s="44"/>
      <c r="V444" s="45"/>
      <c r="W444" s="46">
        <f t="shared" si="45"/>
        <v>0</v>
      </c>
      <c r="X444" s="44"/>
      <c r="Y444" s="45"/>
      <c r="Z444" s="46">
        <f t="shared" si="46"/>
        <v>0</v>
      </c>
      <c r="AA444" s="46">
        <f t="shared" si="47"/>
        <v>0</v>
      </c>
      <c r="AB444" s="47"/>
      <c r="AC444" s="46" t="str">
        <f t="shared" si="48"/>
        <v xml:space="preserve">, , </v>
      </c>
      <c r="AD444" s="48" t="str">
        <f>IF(AC444=", , ","",_xlfn.IFNA(MATCH($AC444,'1.9 APM lookups'!$K$9:$K$113,0)&lt;&gt;0,FALSE))</f>
        <v/>
      </c>
    </row>
    <row r="445" spans="1:30">
      <c r="A445" s="125"/>
      <c r="B445" s="40"/>
      <c r="C445" s="126">
        <f t="shared" si="42"/>
        <v>0</v>
      </c>
      <c r="D445" s="126">
        <f t="shared" si="43"/>
        <v>0</v>
      </c>
      <c r="E445" s="40"/>
      <c r="F445" s="41"/>
      <c r="G445" s="41"/>
      <c r="H445" s="41"/>
      <c r="I445" s="41"/>
      <c r="J445" s="41"/>
      <c r="K445" s="41"/>
      <c r="L445" s="42"/>
      <c r="M445" s="42"/>
      <c r="N445" s="42"/>
      <c r="O445" s="43"/>
      <c r="P445" s="43"/>
      <c r="Q445" s="43"/>
      <c r="R445" s="44"/>
      <c r="S445" s="45"/>
      <c r="T445" s="46">
        <f t="shared" si="44"/>
        <v>0</v>
      </c>
      <c r="U445" s="44"/>
      <c r="V445" s="45"/>
      <c r="W445" s="46">
        <f t="shared" si="45"/>
        <v>0</v>
      </c>
      <c r="X445" s="44"/>
      <c r="Y445" s="45"/>
      <c r="Z445" s="46">
        <f t="shared" si="46"/>
        <v>0</v>
      </c>
      <c r="AA445" s="46">
        <f t="shared" si="47"/>
        <v>0</v>
      </c>
      <c r="AB445" s="47"/>
      <c r="AC445" s="46" t="str">
        <f t="shared" si="48"/>
        <v xml:space="preserve">, , </v>
      </c>
      <c r="AD445" s="48" t="str">
        <f>IF(AC445=", , ","",_xlfn.IFNA(MATCH($AC445,'1.9 APM lookups'!$K$9:$K$113,0)&lt;&gt;0,FALSE))</f>
        <v/>
      </c>
    </row>
    <row r="446" spans="1:30">
      <c r="A446" s="125"/>
      <c r="B446" s="40"/>
      <c r="C446" s="126">
        <f t="shared" si="42"/>
        <v>0</v>
      </c>
      <c r="D446" s="126">
        <f t="shared" si="43"/>
        <v>0</v>
      </c>
      <c r="E446" s="40"/>
      <c r="F446" s="41"/>
      <c r="G446" s="41"/>
      <c r="H446" s="41"/>
      <c r="I446" s="41"/>
      <c r="J446" s="41"/>
      <c r="K446" s="41"/>
      <c r="L446" s="42"/>
      <c r="M446" s="42"/>
      <c r="N446" s="42"/>
      <c r="O446" s="43"/>
      <c r="P446" s="43"/>
      <c r="Q446" s="43"/>
      <c r="R446" s="44"/>
      <c r="S446" s="45"/>
      <c r="T446" s="46">
        <f t="shared" si="44"/>
        <v>0</v>
      </c>
      <c r="U446" s="44"/>
      <c r="V446" s="45"/>
      <c r="W446" s="46">
        <f t="shared" si="45"/>
        <v>0</v>
      </c>
      <c r="X446" s="44"/>
      <c r="Y446" s="45"/>
      <c r="Z446" s="46">
        <f t="shared" si="46"/>
        <v>0</v>
      </c>
      <c r="AA446" s="46">
        <f t="shared" si="47"/>
        <v>0</v>
      </c>
      <c r="AB446" s="47"/>
      <c r="AC446" s="46" t="str">
        <f t="shared" si="48"/>
        <v xml:space="preserve">, , </v>
      </c>
      <c r="AD446" s="48" t="str">
        <f>IF(AC446=", , ","",_xlfn.IFNA(MATCH($AC446,'1.9 APM lookups'!$K$9:$K$113,0)&lt;&gt;0,FALSE))</f>
        <v/>
      </c>
    </row>
    <row r="447" spans="1:30">
      <c r="A447" s="125"/>
      <c r="B447" s="40"/>
      <c r="C447" s="126">
        <f t="shared" si="42"/>
        <v>0</v>
      </c>
      <c r="D447" s="126">
        <f t="shared" si="43"/>
        <v>0</v>
      </c>
      <c r="E447" s="40"/>
      <c r="F447" s="41"/>
      <c r="G447" s="41"/>
      <c r="H447" s="41"/>
      <c r="I447" s="41"/>
      <c r="J447" s="41"/>
      <c r="K447" s="41"/>
      <c r="L447" s="42"/>
      <c r="M447" s="42"/>
      <c r="N447" s="42"/>
      <c r="O447" s="43"/>
      <c r="P447" s="43"/>
      <c r="Q447" s="43"/>
      <c r="R447" s="44"/>
      <c r="S447" s="45"/>
      <c r="T447" s="46">
        <f t="shared" si="44"/>
        <v>0</v>
      </c>
      <c r="U447" s="44"/>
      <c r="V447" s="45"/>
      <c r="W447" s="46">
        <f t="shared" si="45"/>
        <v>0</v>
      </c>
      <c r="X447" s="44"/>
      <c r="Y447" s="45"/>
      <c r="Z447" s="46">
        <f t="shared" si="46"/>
        <v>0</v>
      </c>
      <c r="AA447" s="46">
        <f t="shared" si="47"/>
        <v>0</v>
      </c>
      <c r="AB447" s="47"/>
      <c r="AC447" s="46" t="str">
        <f t="shared" si="48"/>
        <v xml:space="preserve">, , </v>
      </c>
      <c r="AD447" s="48" t="str">
        <f>IF(AC447=", , ","",_xlfn.IFNA(MATCH($AC447,'1.9 APM lookups'!$K$9:$K$113,0)&lt;&gt;0,FALSE))</f>
        <v/>
      </c>
    </row>
    <row r="448" spans="1:30">
      <c r="A448" s="125"/>
      <c r="B448" s="40"/>
      <c r="C448" s="126">
        <f t="shared" si="42"/>
        <v>0</v>
      </c>
      <c r="D448" s="126">
        <f t="shared" si="43"/>
        <v>0</v>
      </c>
      <c r="E448" s="40"/>
      <c r="F448" s="41"/>
      <c r="G448" s="41"/>
      <c r="H448" s="41"/>
      <c r="I448" s="41"/>
      <c r="J448" s="41"/>
      <c r="K448" s="41"/>
      <c r="L448" s="42"/>
      <c r="M448" s="42"/>
      <c r="N448" s="42"/>
      <c r="O448" s="43"/>
      <c r="P448" s="43"/>
      <c r="Q448" s="43"/>
      <c r="R448" s="44"/>
      <c r="S448" s="45"/>
      <c r="T448" s="46">
        <f t="shared" si="44"/>
        <v>0</v>
      </c>
      <c r="U448" s="44"/>
      <c r="V448" s="45"/>
      <c r="W448" s="46">
        <f t="shared" si="45"/>
        <v>0</v>
      </c>
      <c r="X448" s="44"/>
      <c r="Y448" s="45"/>
      <c r="Z448" s="46">
        <f t="shared" si="46"/>
        <v>0</v>
      </c>
      <c r="AA448" s="46">
        <f t="shared" si="47"/>
        <v>0</v>
      </c>
      <c r="AB448" s="47"/>
      <c r="AC448" s="46" t="str">
        <f t="shared" si="48"/>
        <v xml:space="preserve">, , </v>
      </c>
      <c r="AD448" s="48" t="str">
        <f>IF(AC448=", , ","",_xlfn.IFNA(MATCH($AC448,'1.9 APM lookups'!$K$9:$K$113,0)&lt;&gt;0,FALSE))</f>
        <v/>
      </c>
    </row>
    <row r="449" spans="1:30">
      <c r="A449" s="125"/>
      <c r="B449" s="40"/>
      <c r="C449" s="126">
        <f t="shared" si="42"/>
        <v>0</v>
      </c>
      <c r="D449" s="126">
        <f t="shared" si="43"/>
        <v>0</v>
      </c>
      <c r="E449" s="40"/>
      <c r="F449" s="41"/>
      <c r="G449" s="41"/>
      <c r="H449" s="41"/>
      <c r="I449" s="41"/>
      <c r="J449" s="41"/>
      <c r="K449" s="41"/>
      <c r="L449" s="42"/>
      <c r="M449" s="42"/>
      <c r="N449" s="42"/>
      <c r="O449" s="43"/>
      <c r="P449" s="43"/>
      <c r="Q449" s="43"/>
      <c r="R449" s="44"/>
      <c r="S449" s="45"/>
      <c r="T449" s="46">
        <f t="shared" si="44"/>
        <v>0</v>
      </c>
      <c r="U449" s="44"/>
      <c r="V449" s="45"/>
      <c r="W449" s="46">
        <f t="shared" si="45"/>
        <v>0</v>
      </c>
      <c r="X449" s="44"/>
      <c r="Y449" s="45"/>
      <c r="Z449" s="46">
        <f t="shared" si="46"/>
        <v>0</v>
      </c>
      <c r="AA449" s="46">
        <f t="shared" si="47"/>
        <v>0</v>
      </c>
      <c r="AB449" s="47"/>
      <c r="AC449" s="46" t="str">
        <f t="shared" si="48"/>
        <v xml:space="preserve">, , </v>
      </c>
      <c r="AD449" s="48" t="str">
        <f>IF(AC449=", , ","",_xlfn.IFNA(MATCH($AC449,'1.9 APM lookups'!$K$9:$K$113,0)&lt;&gt;0,FALSE))</f>
        <v/>
      </c>
    </row>
    <row r="450" spans="1:30">
      <c r="A450" s="125"/>
      <c r="B450" s="40"/>
      <c r="C450" s="126">
        <f t="shared" si="42"/>
        <v>0</v>
      </c>
      <c r="D450" s="126">
        <f t="shared" si="43"/>
        <v>0</v>
      </c>
      <c r="E450" s="40"/>
      <c r="F450" s="41"/>
      <c r="G450" s="41"/>
      <c r="H450" s="41"/>
      <c r="I450" s="41"/>
      <c r="J450" s="41"/>
      <c r="K450" s="41"/>
      <c r="L450" s="42"/>
      <c r="M450" s="42"/>
      <c r="N450" s="42"/>
      <c r="O450" s="43"/>
      <c r="P450" s="43"/>
      <c r="Q450" s="43"/>
      <c r="R450" s="44"/>
      <c r="S450" s="45"/>
      <c r="T450" s="46">
        <f t="shared" si="44"/>
        <v>0</v>
      </c>
      <c r="U450" s="44"/>
      <c r="V450" s="45"/>
      <c r="W450" s="46">
        <f t="shared" si="45"/>
        <v>0</v>
      </c>
      <c r="X450" s="44"/>
      <c r="Y450" s="45"/>
      <c r="Z450" s="46">
        <f t="shared" si="46"/>
        <v>0</v>
      </c>
      <c r="AA450" s="46">
        <f t="shared" si="47"/>
        <v>0</v>
      </c>
      <c r="AB450" s="47"/>
      <c r="AC450" s="46" t="str">
        <f t="shared" si="48"/>
        <v xml:space="preserve">, , </v>
      </c>
      <c r="AD450" s="48" t="str">
        <f>IF(AC450=", , ","",_xlfn.IFNA(MATCH($AC450,'1.9 APM lookups'!$K$9:$K$113,0)&lt;&gt;0,FALSE))</f>
        <v/>
      </c>
    </row>
    <row r="451" spans="1:30">
      <c r="A451" s="125"/>
      <c r="B451" s="40"/>
      <c r="C451" s="126">
        <f t="shared" si="42"/>
        <v>0</v>
      </c>
      <c r="D451" s="126">
        <f t="shared" si="43"/>
        <v>0</v>
      </c>
      <c r="E451" s="40"/>
      <c r="F451" s="41"/>
      <c r="G451" s="41"/>
      <c r="H451" s="41"/>
      <c r="I451" s="41"/>
      <c r="J451" s="41"/>
      <c r="K451" s="41"/>
      <c r="L451" s="42"/>
      <c r="M451" s="42"/>
      <c r="N451" s="42"/>
      <c r="O451" s="43"/>
      <c r="P451" s="43"/>
      <c r="Q451" s="43"/>
      <c r="R451" s="44"/>
      <c r="S451" s="45"/>
      <c r="T451" s="46">
        <f t="shared" si="44"/>
        <v>0</v>
      </c>
      <c r="U451" s="44"/>
      <c r="V451" s="45"/>
      <c r="W451" s="46">
        <f t="shared" si="45"/>
        <v>0</v>
      </c>
      <c r="X451" s="44"/>
      <c r="Y451" s="45"/>
      <c r="Z451" s="46">
        <f t="shared" si="46"/>
        <v>0</v>
      </c>
      <c r="AA451" s="46">
        <f t="shared" si="47"/>
        <v>0</v>
      </c>
      <c r="AB451" s="47"/>
      <c r="AC451" s="46" t="str">
        <f t="shared" si="48"/>
        <v xml:space="preserve">, , </v>
      </c>
      <c r="AD451" s="48" t="str">
        <f>IF(AC451=", , ","",_xlfn.IFNA(MATCH($AC451,'1.9 APM lookups'!$K$9:$K$113,0)&lt;&gt;0,FALSE))</f>
        <v/>
      </c>
    </row>
    <row r="452" spans="1:30">
      <c r="A452" s="125"/>
      <c r="B452" s="40"/>
      <c r="C452" s="126">
        <f t="shared" si="42"/>
        <v>0</v>
      </c>
      <c r="D452" s="126">
        <f t="shared" si="43"/>
        <v>0</v>
      </c>
      <c r="E452" s="40"/>
      <c r="F452" s="41"/>
      <c r="G452" s="41"/>
      <c r="H452" s="41"/>
      <c r="I452" s="41"/>
      <c r="J452" s="41"/>
      <c r="K452" s="41"/>
      <c r="L452" s="42"/>
      <c r="M452" s="42"/>
      <c r="N452" s="42"/>
      <c r="O452" s="43"/>
      <c r="P452" s="43"/>
      <c r="Q452" s="43"/>
      <c r="R452" s="44"/>
      <c r="S452" s="45"/>
      <c r="T452" s="46">
        <f t="shared" si="44"/>
        <v>0</v>
      </c>
      <c r="U452" s="44"/>
      <c r="V452" s="45"/>
      <c r="W452" s="46">
        <f t="shared" si="45"/>
        <v>0</v>
      </c>
      <c r="X452" s="44"/>
      <c r="Y452" s="45"/>
      <c r="Z452" s="46">
        <f t="shared" si="46"/>
        <v>0</v>
      </c>
      <c r="AA452" s="46">
        <f t="shared" si="47"/>
        <v>0</v>
      </c>
      <c r="AB452" s="47"/>
      <c r="AC452" s="46" t="str">
        <f t="shared" si="48"/>
        <v xml:space="preserve">, , </v>
      </c>
      <c r="AD452" s="48" t="str">
        <f>IF(AC452=", , ","",_xlfn.IFNA(MATCH($AC452,'1.9 APM lookups'!$K$9:$K$113,0)&lt;&gt;0,FALSE))</f>
        <v/>
      </c>
    </row>
    <row r="453" spans="1:30">
      <c r="A453" s="125"/>
      <c r="B453" s="40"/>
      <c r="C453" s="126">
        <f t="shared" si="42"/>
        <v>0</v>
      </c>
      <c r="D453" s="126">
        <f t="shared" si="43"/>
        <v>0</v>
      </c>
      <c r="E453" s="40"/>
      <c r="F453" s="41"/>
      <c r="G453" s="41"/>
      <c r="H453" s="41"/>
      <c r="I453" s="41"/>
      <c r="J453" s="41"/>
      <c r="K453" s="41"/>
      <c r="L453" s="42"/>
      <c r="M453" s="42"/>
      <c r="N453" s="42"/>
      <c r="O453" s="43"/>
      <c r="P453" s="43"/>
      <c r="Q453" s="43"/>
      <c r="R453" s="44"/>
      <c r="S453" s="45"/>
      <c r="T453" s="46">
        <f t="shared" si="44"/>
        <v>0</v>
      </c>
      <c r="U453" s="44"/>
      <c r="V453" s="45"/>
      <c r="W453" s="46">
        <f t="shared" si="45"/>
        <v>0</v>
      </c>
      <c r="X453" s="44"/>
      <c r="Y453" s="45"/>
      <c r="Z453" s="46">
        <f t="shared" si="46"/>
        <v>0</v>
      </c>
      <c r="AA453" s="46">
        <f t="shared" si="47"/>
        <v>0</v>
      </c>
      <c r="AB453" s="47"/>
      <c r="AC453" s="46" t="str">
        <f t="shared" si="48"/>
        <v xml:space="preserve">, , </v>
      </c>
      <c r="AD453" s="48" t="str">
        <f>IF(AC453=", , ","",_xlfn.IFNA(MATCH($AC453,'1.9 APM lookups'!$K$9:$K$113,0)&lt;&gt;0,FALSE))</f>
        <v/>
      </c>
    </row>
    <row r="454" spans="1:30">
      <c r="A454" s="125"/>
      <c r="B454" s="40"/>
      <c r="C454" s="126">
        <f t="shared" si="42"/>
        <v>0</v>
      </c>
      <c r="D454" s="126">
        <f t="shared" si="43"/>
        <v>0</v>
      </c>
      <c r="E454" s="40"/>
      <c r="F454" s="41"/>
      <c r="G454" s="41"/>
      <c r="H454" s="41"/>
      <c r="I454" s="41"/>
      <c r="J454" s="41"/>
      <c r="K454" s="41"/>
      <c r="L454" s="42"/>
      <c r="M454" s="42"/>
      <c r="N454" s="42"/>
      <c r="O454" s="43"/>
      <c r="P454" s="43"/>
      <c r="Q454" s="43"/>
      <c r="R454" s="44"/>
      <c r="S454" s="45"/>
      <c r="T454" s="46">
        <f t="shared" si="44"/>
        <v>0</v>
      </c>
      <c r="U454" s="44"/>
      <c r="V454" s="45"/>
      <c r="W454" s="46">
        <f t="shared" si="45"/>
        <v>0</v>
      </c>
      <c r="X454" s="44"/>
      <c r="Y454" s="45"/>
      <c r="Z454" s="46">
        <f t="shared" si="46"/>
        <v>0</v>
      </c>
      <c r="AA454" s="46">
        <f t="shared" si="47"/>
        <v>0</v>
      </c>
      <c r="AB454" s="47"/>
      <c r="AC454" s="46" t="str">
        <f t="shared" si="48"/>
        <v xml:space="preserve">, , </v>
      </c>
      <c r="AD454" s="48" t="str">
        <f>IF(AC454=", , ","",_xlfn.IFNA(MATCH($AC454,'1.9 APM lookups'!$K$9:$K$113,0)&lt;&gt;0,FALSE))</f>
        <v/>
      </c>
    </row>
    <row r="455" spans="1:30">
      <c r="A455" s="125"/>
      <c r="B455" s="40"/>
      <c r="C455" s="126">
        <f t="shared" si="42"/>
        <v>0</v>
      </c>
      <c r="D455" s="126">
        <f t="shared" si="43"/>
        <v>0</v>
      </c>
      <c r="E455" s="40"/>
      <c r="F455" s="41"/>
      <c r="G455" s="41"/>
      <c r="H455" s="41"/>
      <c r="I455" s="41"/>
      <c r="J455" s="41"/>
      <c r="K455" s="41"/>
      <c r="L455" s="42"/>
      <c r="M455" s="42"/>
      <c r="N455" s="42"/>
      <c r="O455" s="43"/>
      <c r="P455" s="43"/>
      <c r="Q455" s="43"/>
      <c r="R455" s="44"/>
      <c r="S455" s="45"/>
      <c r="T455" s="46">
        <f t="shared" si="44"/>
        <v>0</v>
      </c>
      <c r="U455" s="44"/>
      <c r="V455" s="45"/>
      <c r="W455" s="46">
        <f t="shared" si="45"/>
        <v>0</v>
      </c>
      <c r="X455" s="44"/>
      <c r="Y455" s="45"/>
      <c r="Z455" s="46">
        <f t="shared" si="46"/>
        <v>0</v>
      </c>
      <c r="AA455" s="46">
        <f t="shared" si="47"/>
        <v>0</v>
      </c>
      <c r="AB455" s="47"/>
      <c r="AC455" s="46" t="str">
        <f t="shared" si="48"/>
        <v xml:space="preserve">, , </v>
      </c>
      <c r="AD455" s="48" t="str">
        <f>IF(AC455=", , ","",_xlfn.IFNA(MATCH($AC455,'1.9 APM lookups'!$K$9:$K$113,0)&lt;&gt;0,FALSE))</f>
        <v/>
      </c>
    </row>
    <row r="456" spans="1:30">
      <c r="A456" s="125"/>
      <c r="B456" s="40"/>
      <c r="C456" s="126">
        <f t="shared" ref="C456:C506" si="49">AA456</f>
        <v>0</v>
      </c>
      <c r="D456" s="126">
        <f t="shared" ref="D456:D506" si="50">C456*0.2</f>
        <v>0</v>
      </c>
      <c r="E456" s="40"/>
      <c r="F456" s="41"/>
      <c r="G456" s="41"/>
      <c r="H456" s="41"/>
      <c r="I456" s="41"/>
      <c r="J456" s="41"/>
      <c r="K456" s="41"/>
      <c r="L456" s="42"/>
      <c r="M456" s="42"/>
      <c r="N456" s="42"/>
      <c r="O456" s="43"/>
      <c r="P456" s="43"/>
      <c r="Q456" s="43"/>
      <c r="R456" s="44"/>
      <c r="S456" s="45"/>
      <c r="T456" s="46">
        <f t="shared" si="44"/>
        <v>0</v>
      </c>
      <c r="U456" s="44"/>
      <c r="V456" s="45"/>
      <c r="W456" s="46">
        <f t="shared" si="45"/>
        <v>0</v>
      </c>
      <c r="X456" s="44"/>
      <c r="Y456" s="45"/>
      <c r="Z456" s="46">
        <f t="shared" si="46"/>
        <v>0</v>
      </c>
      <c r="AA456" s="46">
        <f t="shared" si="47"/>
        <v>0</v>
      </c>
      <c r="AB456" s="47"/>
      <c r="AC456" s="46" t="str">
        <f t="shared" si="48"/>
        <v xml:space="preserve">, , </v>
      </c>
      <c r="AD456" s="48" t="str">
        <f>IF(AC456=", , ","",_xlfn.IFNA(MATCH($AC456,'1.9 APM lookups'!$K$9:$K$113,0)&lt;&gt;0,FALSE))</f>
        <v/>
      </c>
    </row>
    <row r="457" spans="1:30">
      <c r="A457" s="125"/>
      <c r="B457" s="40"/>
      <c r="C457" s="126">
        <f t="shared" si="49"/>
        <v>0</v>
      </c>
      <c r="D457" s="126">
        <f t="shared" si="50"/>
        <v>0</v>
      </c>
      <c r="E457" s="40"/>
      <c r="F457" s="41"/>
      <c r="G457" s="41"/>
      <c r="H457" s="41"/>
      <c r="I457" s="41"/>
      <c r="J457" s="41"/>
      <c r="K457" s="41"/>
      <c r="L457" s="42"/>
      <c r="M457" s="42"/>
      <c r="N457" s="42"/>
      <c r="O457" s="43"/>
      <c r="P457" s="43"/>
      <c r="Q457" s="43"/>
      <c r="R457" s="44"/>
      <c r="S457" s="45"/>
      <c r="T457" s="46">
        <f t="shared" ref="T457:T507" si="51">R457*S457</f>
        <v>0</v>
      </c>
      <c r="U457" s="44"/>
      <c r="V457" s="45"/>
      <c r="W457" s="46">
        <f t="shared" ref="W457:W507" si="52">U457*V457</f>
        <v>0</v>
      </c>
      <c r="X457" s="44"/>
      <c r="Y457" s="45"/>
      <c r="Z457" s="46">
        <f t="shared" ref="Z457:Z507" si="53">X457*Y457</f>
        <v>0</v>
      </c>
      <c r="AA457" s="46">
        <f t="shared" ref="AA457:AA507" si="54">T457+W457+Z457</f>
        <v>0</v>
      </c>
      <c r="AB457" s="47"/>
      <c r="AC457" s="46" t="str">
        <f t="shared" ref="AC457:AC507" si="55">L457&amp;", "&amp;M457&amp;", "&amp;N457</f>
        <v xml:space="preserve">, , </v>
      </c>
      <c r="AD457" s="48" t="str">
        <f>IF(AC457=", , ","",_xlfn.IFNA(MATCH($AC457,'1.9 APM lookups'!$K$9:$K$113,0)&lt;&gt;0,FALSE))</f>
        <v/>
      </c>
    </row>
    <row r="458" spans="1:30">
      <c r="A458" s="125"/>
      <c r="B458" s="40"/>
      <c r="C458" s="126">
        <f t="shared" si="49"/>
        <v>0</v>
      </c>
      <c r="D458" s="126">
        <f t="shared" si="50"/>
        <v>0</v>
      </c>
      <c r="E458" s="40"/>
      <c r="F458" s="41"/>
      <c r="G458" s="41"/>
      <c r="H458" s="41"/>
      <c r="I458" s="41"/>
      <c r="J458" s="41"/>
      <c r="K458" s="41"/>
      <c r="L458" s="42"/>
      <c r="M458" s="42"/>
      <c r="N458" s="42"/>
      <c r="O458" s="43"/>
      <c r="P458" s="43"/>
      <c r="Q458" s="43"/>
      <c r="R458" s="44"/>
      <c r="S458" s="45"/>
      <c r="T458" s="46">
        <f t="shared" si="51"/>
        <v>0</v>
      </c>
      <c r="U458" s="44"/>
      <c r="V458" s="45"/>
      <c r="W458" s="46">
        <f t="shared" si="52"/>
        <v>0</v>
      </c>
      <c r="X458" s="44"/>
      <c r="Y458" s="45"/>
      <c r="Z458" s="46">
        <f t="shared" si="53"/>
        <v>0</v>
      </c>
      <c r="AA458" s="46">
        <f t="shared" si="54"/>
        <v>0</v>
      </c>
      <c r="AB458" s="47"/>
      <c r="AC458" s="46" t="str">
        <f t="shared" si="55"/>
        <v xml:space="preserve">, , </v>
      </c>
      <c r="AD458" s="48" t="str">
        <f>IF(AC458=", , ","",_xlfn.IFNA(MATCH($AC458,'1.9 APM lookups'!$K$9:$K$113,0)&lt;&gt;0,FALSE))</f>
        <v/>
      </c>
    </row>
    <row r="459" spans="1:30">
      <c r="A459" s="125"/>
      <c r="B459" s="40"/>
      <c r="C459" s="126">
        <f t="shared" si="49"/>
        <v>0</v>
      </c>
      <c r="D459" s="126">
        <f t="shared" si="50"/>
        <v>0</v>
      </c>
      <c r="E459" s="40"/>
      <c r="F459" s="41"/>
      <c r="G459" s="41"/>
      <c r="H459" s="41"/>
      <c r="I459" s="41"/>
      <c r="J459" s="41"/>
      <c r="K459" s="41"/>
      <c r="L459" s="42"/>
      <c r="M459" s="42"/>
      <c r="N459" s="42"/>
      <c r="O459" s="43"/>
      <c r="P459" s="43"/>
      <c r="Q459" s="43"/>
      <c r="R459" s="44"/>
      <c r="S459" s="45"/>
      <c r="T459" s="46">
        <f t="shared" si="51"/>
        <v>0</v>
      </c>
      <c r="U459" s="44"/>
      <c r="V459" s="45"/>
      <c r="W459" s="46">
        <f t="shared" si="52"/>
        <v>0</v>
      </c>
      <c r="X459" s="44"/>
      <c r="Y459" s="45"/>
      <c r="Z459" s="46">
        <f t="shared" si="53"/>
        <v>0</v>
      </c>
      <c r="AA459" s="46">
        <f t="shared" si="54"/>
        <v>0</v>
      </c>
      <c r="AB459" s="47"/>
      <c r="AC459" s="46" t="str">
        <f t="shared" si="55"/>
        <v xml:space="preserve">, , </v>
      </c>
      <c r="AD459" s="48" t="str">
        <f>IF(AC459=", , ","",_xlfn.IFNA(MATCH($AC459,'1.9 APM lookups'!$K$9:$K$113,0)&lt;&gt;0,FALSE))</f>
        <v/>
      </c>
    </row>
    <row r="460" spans="1:30">
      <c r="A460" s="125"/>
      <c r="B460" s="40"/>
      <c r="C460" s="126">
        <f t="shared" si="49"/>
        <v>0</v>
      </c>
      <c r="D460" s="126">
        <f t="shared" si="50"/>
        <v>0</v>
      </c>
      <c r="E460" s="40"/>
      <c r="F460" s="41"/>
      <c r="G460" s="41"/>
      <c r="H460" s="41"/>
      <c r="I460" s="41"/>
      <c r="J460" s="41"/>
      <c r="K460" s="41"/>
      <c r="L460" s="42"/>
      <c r="M460" s="42"/>
      <c r="N460" s="42"/>
      <c r="O460" s="43"/>
      <c r="P460" s="43"/>
      <c r="Q460" s="43"/>
      <c r="R460" s="44"/>
      <c r="S460" s="45"/>
      <c r="T460" s="46">
        <f t="shared" si="51"/>
        <v>0</v>
      </c>
      <c r="U460" s="44"/>
      <c r="V460" s="45"/>
      <c r="W460" s="46">
        <f t="shared" si="52"/>
        <v>0</v>
      </c>
      <c r="X460" s="44"/>
      <c r="Y460" s="45"/>
      <c r="Z460" s="46">
        <f t="shared" si="53"/>
        <v>0</v>
      </c>
      <c r="AA460" s="46">
        <f t="shared" si="54"/>
        <v>0</v>
      </c>
      <c r="AB460" s="47"/>
      <c r="AC460" s="46" t="str">
        <f t="shared" si="55"/>
        <v xml:space="preserve">, , </v>
      </c>
      <c r="AD460" s="48" t="str">
        <f>IF(AC460=", , ","",_xlfn.IFNA(MATCH($AC460,'1.9 APM lookups'!$K$9:$K$113,0)&lt;&gt;0,FALSE))</f>
        <v/>
      </c>
    </row>
    <row r="461" spans="1:30">
      <c r="A461" s="125"/>
      <c r="B461" s="40"/>
      <c r="C461" s="126">
        <f t="shared" si="49"/>
        <v>0</v>
      </c>
      <c r="D461" s="126">
        <f t="shared" si="50"/>
        <v>0</v>
      </c>
      <c r="E461" s="40"/>
      <c r="F461" s="41"/>
      <c r="G461" s="41"/>
      <c r="H461" s="41"/>
      <c r="I461" s="41"/>
      <c r="J461" s="41"/>
      <c r="K461" s="41"/>
      <c r="L461" s="42"/>
      <c r="M461" s="42"/>
      <c r="N461" s="42"/>
      <c r="O461" s="43"/>
      <c r="P461" s="43"/>
      <c r="Q461" s="43"/>
      <c r="R461" s="44"/>
      <c r="S461" s="45"/>
      <c r="T461" s="46">
        <f t="shared" si="51"/>
        <v>0</v>
      </c>
      <c r="U461" s="44"/>
      <c r="V461" s="45"/>
      <c r="W461" s="46">
        <f t="shared" si="52"/>
        <v>0</v>
      </c>
      <c r="X461" s="44"/>
      <c r="Y461" s="45"/>
      <c r="Z461" s="46">
        <f t="shared" si="53"/>
        <v>0</v>
      </c>
      <c r="AA461" s="46">
        <f t="shared" si="54"/>
        <v>0</v>
      </c>
      <c r="AB461" s="47"/>
      <c r="AC461" s="46" t="str">
        <f t="shared" si="55"/>
        <v xml:space="preserve">, , </v>
      </c>
      <c r="AD461" s="48" t="str">
        <f>IF(AC461=", , ","",_xlfn.IFNA(MATCH($AC461,'1.9 APM lookups'!$K$9:$K$113,0)&lt;&gt;0,FALSE))</f>
        <v/>
      </c>
    </row>
    <row r="462" spans="1:30">
      <c r="A462" s="125"/>
      <c r="B462" s="40"/>
      <c r="C462" s="126">
        <f t="shared" si="49"/>
        <v>0</v>
      </c>
      <c r="D462" s="126">
        <f t="shared" si="50"/>
        <v>0</v>
      </c>
      <c r="E462" s="40"/>
      <c r="F462" s="41"/>
      <c r="G462" s="41"/>
      <c r="H462" s="41"/>
      <c r="I462" s="41"/>
      <c r="J462" s="41"/>
      <c r="K462" s="41"/>
      <c r="L462" s="42"/>
      <c r="M462" s="42"/>
      <c r="N462" s="42"/>
      <c r="O462" s="43"/>
      <c r="P462" s="43"/>
      <c r="Q462" s="43"/>
      <c r="R462" s="44"/>
      <c r="S462" s="45"/>
      <c r="T462" s="46">
        <f t="shared" si="51"/>
        <v>0</v>
      </c>
      <c r="U462" s="44"/>
      <c r="V462" s="45"/>
      <c r="W462" s="46">
        <f t="shared" si="52"/>
        <v>0</v>
      </c>
      <c r="X462" s="44"/>
      <c r="Y462" s="45"/>
      <c r="Z462" s="46">
        <f t="shared" si="53"/>
        <v>0</v>
      </c>
      <c r="AA462" s="46">
        <f t="shared" si="54"/>
        <v>0</v>
      </c>
      <c r="AB462" s="47"/>
      <c r="AC462" s="46" t="str">
        <f t="shared" si="55"/>
        <v xml:space="preserve">, , </v>
      </c>
      <c r="AD462" s="48" t="str">
        <f>IF(AC462=", , ","",_xlfn.IFNA(MATCH($AC462,'1.9 APM lookups'!$K$9:$K$113,0)&lt;&gt;0,FALSE))</f>
        <v/>
      </c>
    </row>
    <row r="463" spans="1:30">
      <c r="A463" s="125"/>
      <c r="B463" s="40"/>
      <c r="C463" s="126">
        <f t="shared" si="49"/>
        <v>0</v>
      </c>
      <c r="D463" s="126">
        <f t="shared" si="50"/>
        <v>0</v>
      </c>
      <c r="E463" s="40"/>
      <c r="F463" s="41"/>
      <c r="G463" s="41"/>
      <c r="H463" s="41"/>
      <c r="I463" s="41"/>
      <c r="J463" s="41"/>
      <c r="K463" s="41"/>
      <c r="L463" s="42"/>
      <c r="M463" s="42"/>
      <c r="N463" s="42"/>
      <c r="O463" s="43"/>
      <c r="P463" s="43"/>
      <c r="Q463" s="43"/>
      <c r="R463" s="44"/>
      <c r="S463" s="45"/>
      <c r="T463" s="46">
        <f t="shared" si="51"/>
        <v>0</v>
      </c>
      <c r="U463" s="44"/>
      <c r="V463" s="45"/>
      <c r="W463" s="46">
        <f t="shared" si="52"/>
        <v>0</v>
      </c>
      <c r="X463" s="44"/>
      <c r="Y463" s="45"/>
      <c r="Z463" s="46">
        <f t="shared" si="53"/>
        <v>0</v>
      </c>
      <c r="AA463" s="46">
        <f t="shared" si="54"/>
        <v>0</v>
      </c>
      <c r="AB463" s="47"/>
      <c r="AC463" s="46" t="str">
        <f t="shared" si="55"/>
        <v xml:space="preserve">, , </v>
      </c>
      <c r="AD463" s="48" t="str">
        <f>IF(AC463=", , ","",_xlfn.IFNA(MATCH($AC463,'1.9 APM lookups'!$K$9:$K$113,0)&lt;&gt;0,FALSE))</f>
        <v/>
      </c>
    </row>
    <row r="464" spans="1:30">
      <c r="A464" s="125"/>
      <c r="B464" s="40"/>
      <c r="C464" s="126">
        <f t="shared" si="49"/>
        <v>0</v>
      </c>
      <c r="D464" s="126">
        <f t="shared" si="50"/>
        <v>0</v>
      </c>
      <c r="E464" s="40"/>
      <c r="F464" s="41"/>
      <c r="G464" s="41"/>
      <c r="H464" s="41"/>
      <c r="I464" s="41"/>
      <c r="J464" s="41"/>
      <c r="K464" s="41"/>
      <c r="L464" s="42"/>
      <c r="M464" s="42"/>
      <c r="N464" s="42"/>
      <c r="O464" s="43"/>
      <c r="P464" s="43"/>
      <c r="Q464" s="43"/>
      <c r="R464" s="44"/>
      <c r="S464" s="45"/>
      <c r="T464" s="46">
        <f t="shared" si="51"/>
        <v>0</v>
      </c>
      <c r="U464" s="44"/>
      <c r="V464" s="45"/>
      <c r="W464" s="46">
        <f t="shared" si="52"/>
        <v>0</v>
      </c>
      <c r="X464" s="44"/>
      <c r="Y464" s="45"/>
      <c r="Z464" s="46">
        <f t="shared" si="53"/>
        <v>0</v>
      </c>
      <c r="AA464" s="46">
        <f t="shared" si="54"/>
        <v>0</v>
      </c>
      <c r="AB464" s="47"/>
      <c r="AC464" s="46" t="str">
        <f t="shared" si="55"/>
        <v xml:space="preserve">, , </v>
      </c>
      <c r="AD464" s="48" t="str">
        <f>IF(AC464=", , ","",_xlfn.IFNA(MATCH($AC464,'1.9 APM lookups'!$K$9:$K$113,0)&lt;&gt;0,FALSE))</f>
        <v/>
      </c>
    </row>
    <row r="465" spans="1:30">
      <c r="A465" s="125"/>
      <c r="B465" s="40"/>
      <c r="C465" s="126">
        <f t="shared" si="49"/>
        <v>0</v>
      </c>
      <c r="D465" s="126">
        <f t="shared" si="50"/>
        <v>0</v>
      </c>
      <c r="E465" s="40"/>
      <c r="F465" s="41"/>
      <c r="G465" s="41"/>
      <c r="H465" s="41"/>
      <c r="I465" s="41"/>
      <c r="J465" s="41"/>
      <c r="K465" s="41"/>
      <c r="L465" s="42"/>
      <c r="M465" s="42"/>
      <c r="N465" s="42"/>
      <c r="O465" s="43"/>
      <c r="P465" s="43"/>
      <c r="Q465" s="43"/>
      <c r="R465" s="44"/>
      <c r="S465" s="45"/>
      <c r="T465" s="46">
        <f t="shared" si="51"/>
        <v>0</v>
      </c>
      <c r="U465" s="44"/>
      <c r="V465" s="45"/>
      <c r="W465" s="46">
        <f t="shared" si="52"/>
        <v>0</v>
      </c>
      <c r="X465" s="44"/>
      <c r="Y465" s="45"/>
      <c r="Z465" s="46">
        <f t="shared" si="53"/>
        <v>0</v>
      </c>
      <c r="AA465" s="46">
        <f t="shared" si="54"/>
        <v>0</v>
      </c>
      <c r="AB465" s="47"/>
      <c r="AC465" s="46" t="str">
        <f t="shared" si="55"/>
        <v xml:space="preserve">, , </v>
      </c>
      <c r="AD465" s="48" t="str">
        <f>IF(AC465=", , ","",_xlfn.IFNA(MATCH($AC465,'1.9 APM lookups'!$K$9:$K$113,0)&lt;&gt;0,FALSE))</f>
        <v/>
      </c>
    </row>
    <row r="466" spans="1:30">
      <c r="A466" s="125"/>
      <c r="B466" s="40"/>
      <c r="C466" s="126">
        <f t="shared" si="49"/>
        <v>0</v>
      </c>
      <c r="D466" s="126">
        <f t="shared" si="50"/>
        <v>0</v>
      </c>
      <c r="E466" s="40"/>
      <c r="F466" s="41"/>
      <c r="G466" s="41"/>
      <c r="H466" s="41"/>
      <c r="I466" s="41"/>
      <c r="J466" s="41"/>
      <c r="K466" s="41"/>
      <c r="L466" s="42"/>
      <c r="M466" s="42"/>
      <c r="N466" s="42"/>
      <c r="O466" s="43"/>
      <c r="P466" s="43"/>
      <c r="Q466" s="43"/>
      <c r="R466" s="44"/>
      <c r="S466" s="45"/>
      <c r="T466" s="46">
        <f t="shared" si="51"/>
        <v>0</v>
      </c>
      <c r="U466" s="44"/>
      <c r="V466" s="45"/>
      <c r="W466" s="46">
        <f t="shared" si="52"/>
        <v>0</v>
      </c>
      <c r="X466" s="44"/>
      <c r="Y466" s="45"/>
      <c r="Z466" s="46">
        <f t="shared" si="53"/>
        <v>0</v>
      </c>
      <c r="AA466" s="46">
        <f t="shared" si="54"/>
        <v>0</v>
      </c>
      <c r="AB466" s="47"/>
      <c r="AC466" s="46" t="str">
        <f t="shared" si="55"/>
        <v xml:space="preserve">, , </v>
      </c>
      <c r="AD466" s="48" t="str">
        <f>IF(AC466=", , ","",_xlfn.IFNA(MATCH($AC466,'1.9 APM lookups'!$K$9:$K$113,0)&lt;&gt;0,FALSE))</f>
        <v/>
      </c>
    </row>
    <row r="467" spans="1:30">
      <c r="A467" s="125"/>
      <c r="B467" s="40"/>
      <c r="C467" s="126">
        <f t="shared" si="49"/>
        <v>0</v>
      </c>
      <c r="D467" s="126">
        <f t="shared" si="50"/>
        <v>0</v>
      </c>
      <c r="E467" s="40"/>
      <c r="F467" s="41"/>
      <c r="G467" s="41"/>
      <c r="H467" s="41"/>
      <c r="I467" s="41"/>
      <c r="J467" s="41"/>
      <c r="K467" s="41"/>
      <c r="L467" s="42"/>
      <c r="M467" s="42"/>
      <c r="N467" s="42"/>
      <c r="O467" s="43"/>
      <c r="P467" s="43"/>
      <c r="Q467" s="43"/>
      <c r="R467" s="44"/>
      <c r="S467" s="45"/>
      <c r="T467" s="46">
        <f t="shared" si="51"/>
        <v>0</v>
      </c>
      <c r="U467" s="44"/>
      <c r="V467" s="45"/>
      <c r="W467" s="46">
        <f t="shared" si="52"/>
        <v>0</v>
      </c>
      <c r="X467" s="44"/>
      <c r="Y467" s="45"/>
      <c r="Z467" s="46">
        <f t="shared" si="53"/>
        <v>0</v>
      </c>
      <c r="AA467" s="46">
        <f t="shared" si="54"/>
        <v>0</v>
      </c>
      <c r="AB467" s="47"/>
      <c r="AC467" s="46" t="str">
        <f t="shared" si="55"/>
        <v xml:space="preserve">, , </v>
      </c>
      <c r="AD467" s="48" t="str">
        <f>IF(AC467=", , ","",_xlfn.IFNA(MATCH($AC467,'1.9 APM lookups'!$K$9:$K$113,0)&lt;&gt;0,FALSE))</f>
        <v/>
      </c>
    </row>
    <row r="468" spans="1:30">
      <c r="A468" s="125"/>
      <c r="B468" s="40"/>
      <c r="C468" s="126">
        <f t="shared" si="49"/>
        <v>0</v>
      </c>
      <c r="D468" s="126">
        <f t="shared" si="50"/>
        <v>0</v>
      </c>
      <c r="E468" s="40"/>
      <c r="F468" s="41"/>
      <c r="G468" s="41"/>
      <c r="H468" s="41"/>
      <c r="I468" s="41"/>
      <c r="J468" s="41"/>
      <c r="K468" s="41"/>
      <c r="L468" s="42"/>
      <c r="M468" s="42"/>
      <c r="N468" s="42"/>
      <c r="O468" s="43"/>
      <c r="P468" s="43"/>
      <c r="Q468" s="43"/>
      <c r="R468" s="44"/>
      <c r="S468" s="45"/>
      <c r="T468" s="46">
        <f t="shared" si="51"/>
        <v>0</v>
      </c>
      <c r="U468" s="44"/>
      <c r="V468" s="45"/>
      <c r="W468" s="46">
        <f t="shared" si="52"/>
        <v>0</v>
      </c>
      <c r="X468" s="44"/>
      <c r="Y468" s="45"/>
      <c r="Z468" s="46">
        <f t="shared" si="53"/>
        <v>0</v>
      </c>
      <c r="AA468" s="46">
        <f t="shared" si="54"/>
        <v>0</v>
      </c>
      <c r="AB468" s="47"/>
      <c r="AC468" s="46" t="str">
        <f t="shared" si="55"/>
        <v xml:space="preserve">, , </v>
      </c>
      <c r="AD468" s="48" t="str">
        <f>IF(AC468=", , ","",_xlfn.IFNA(MATCH($AC468,'1.9 APM lookups'!$K$9:$K$113,0)&lt;&gt;0,FALSE))</f>
        <v/>
      </c>
    </row>
    <row r="469" spans="1:30">
      <c r="A469" s="125"/>
      <c r="B469" s="40"/>
      <c r="C469" s="126">
        <f t="shared" si="49"/>
        <v>0</v>
      </c>
      <c r="D469" s="126">
        <f t="shared" si="50"/>
        <v>0</v>
      </c>
      <c r="E469" s="40"/>
      <c r="F469" s="41"/>
      <c r="G469" s="41"/>
      <c r="H469" s="41"/>
      <c r="I469" s="41"/>
      <c r="J469" s="41"/>
      <c r="K469" s="41"/>
      <c r="L469" s="42"/>
      <c r="M469" s="42"/>
      <c r="N469" s="42"/>
      <c r="O469" s="43"/>
      <c r="P469" s="43"/>
      <c r="Q469" s="43"/>
      <c r="R469" s="44"/>
      <c r="S469" s="45"/>
      <c r="T469" s="46">
        <f t="shared" si="51"/>
        <v>0</v>
      </c>
      <c r="U469" s="44"/>
      <c r="V469" s="45"/>
      <c r="W469" s="46">
        <f t="shared" si="52"/>
        <v>0</v>
      </c>
      <c r="X469" s="44"/>
      <c r="Y469" s="45"/>
      <c r="Z469" s="46">
        <f t="shared" si="53"/>
        <v>0</v>
      </c>
      <c r="AA469" s="46">
        <f t="shared" si="54"/>
        <v>0</v>
      </c>
      <c r="AB469" s="47"/>
      <c r="AC469" s="46" t="str">
        <f t="shared" si="55"/>
        <v xml:space="preserve">, , </v>
      </c>
      <c r="AD469" s="48" t="str">
        <f>IF(AC469=", , ","",_xlfn.IFNA(MATCH($AC469,'1.9 APM lookups'!$K$9:$K$113,0)&lt;&gt;0,FALSE))</f>
        <v/>
      </c>
    </row>
    <row r="470" spans="1:30">
      <c r="A470" s="125"/>
      <c r="B470" s="40"/>
      <c r="C470" s="126">
        <f t="shared" si="49"/>
        <v>0</v>
      </c>
      <c r="D470" s="126">
        <f t="shared" si="50"/>
        <v>0</v>
      </c>
      <c r="E470" s="40"/>
      <c r="F470" s="41"/>
      <c r="G470" s="41"/>
      <c r="H470" s="41"/>
      <c r="I470" s="41"/>
      <c r="J470" s="41"/>
      <c r="K470" s="41"/>
      <c r="L470" s="42"/>
      <c r="M470" s="42"/>
      <c r="N470" s="42"/>
      <c r="O470" s="43"/>
      <c r="P470" s="43"/>
      <c r="Q470" s="43"/>
      <c r="R470" s="44"/>
      <c r="S470" s="45"/>
      <c r="T470" s="46">
        <f t="shared" si="51"/>
        <v>0</v>
      </c>
      <c r="U470" s="44"/>
      <c r="V470" s="45"/>
      <c r="W470" s="46">
        <f t="shared" si="52"/>
        <v>0</v>
      </c>
      <c r="X470" s="44"/>
      <c r="Y470" s="45"/>
      <c r="Z470" s="46">
        <f t="shared" si="53"/>
        <v>0</v>
      </c>
      <c r="AA470" s="46">
        <f t="shared" si="54"/>
        <v>0</v>
      </c>
      <c r="AB470" s="47"/>
      <c r="AC470" s="46" t="str">
        <f t="shared" si="55"/>
        <v xml:space="preserve">, , </v>
      </c>
      <c r="AD470" s="48" t="str">
        <f>IF(AC470=", , ","",_xlfn.IFNA(MATCH($AC470,'1.9 APM lookups'!$K$9:$K$113,0)&lt;&gt;0,FALSE))</f>
        <v/>
      </c>
    </row>
    <row r="471" spans="1:30">
      <c r="A471" s="125"/>
      <c r="B471" s="40"/>
      <c r="C471" s="126">
        <f t="shared" si="49"/>
        <v>0</v>
      </c>
      <c r="D471" s="126">
        <f t="shared" si="50"/>
        <v>0</v>
      </c>
      <c r="E471" s="40"/>
      <c r="F471" s="41"/>
      <c r="G471" s="41"/>
      <c r="H471" s="41"/>
      <c r="I471" s="41"/>
      <c r="J471" s="41"/>
      <c r="K471" s="41"/>
      <c r="L471" s="42"/>
      <c r="M471" s="42"/>
      <c r="N471" s="42"/>
      <c r="O471" s="43"/>
      <c r="P471" s="43"/>
      <c r="Q471" s="43"/>
      <c r="R471" s="44"/>
      <c r="S471" s="45"/>
      <c r="T471" s="46">
        <f t="shared" si="51"/>
        <v>0</v>
      </c>
      <c r="U471" s="44"/>
      <c r="V471" s="45"/>
      <c r="W471" s="46">
        <f t="shared" si="52"/>
        <v>0</v>
      </c>
      <c r="X471" s="44"/>
      <c r="Y471" s="45"/>
      <c r="Z471" s="46">
        <f t="shared" si="53"/>
        <v>0</v>
      </c>
      <c r="AA471" s="46">
        <f t="shared" si="54"/>
        <v>0</v>
      </c>
      <c r="AB471" s="47"/>
      <c r="AC471" s="46" t="str">
        <f t="shared" si="55"/>
        <v xml:space="preserve">, , </v>
      </c>
      <c r="AD471" s="48" t="str">
        <f>IF(AC471=", , ","",_xlfn.IFNA(MATCH($AC471,'1.9 APM lookups'!$K$9:$K$113,0)&lt;&gt;0,FALSE))</f>
        <v/>
      </c>
    </row>
    <row r="472" spans="1:30">
      <c r="A472" s="125"/>
      <c r="B472" s="40"/>
      <c r="C472" s="126">
        <f t="shared" si="49"/>
        <v>0</v>
      </c>
      <c r="D472" s="126">
        <f t="shared" si="50"/>
        <v>0</v>
      </c>
      <c r="E472" s="40"/>
      <c r="F472" s="41"/>
      <c r="G472" s="41"/>
      <c r="H472" s="41"/>
      <c r="I472" s="41"/>
      <c r="J472" s="41"/>
      <c r="K472" s="41"/>
      <c r="L472" s="42"/>
      <c r="M472" s="42"/>
      <c r="N472" s="42"/>
      <c r="O472" s="43"/>
      <c r="P472" s="43"/>
      <c r="Q472" s="43"/>
      <c r="R472" s="44"/>
      <c r="S472" s="45"/>
      <c r="T472" s="46">
        <f t="shared" si="51"/>
        <v>0</v>
      </c>
      <c r="U472" s="44"/>
      <c r="V472" s="45"/>
      <c r="W472" s="46">
        <f t="shared" si="52"/>
        <v>0</v>
      </c>
      <c r="X472" s="44"/>
      <c r="Y472" s="45"/>
      <c r="Z472" s="46">
        <f t="shared" si="53"/>
        <v>0</v>
      </c>
      <c r="AA472" s="46">
        <f t="shared" si="54"/>
        <v>0</v>
      </c>
      <c r="AB472" s="47"/>
      <c r="AC472" s="46" t="str">
        <f t="shared" si="55"/>
        <v xml:space="preserve">, , </v>
      </c>
      <c r="AD472" s="48" t="str">
        <f>IF(AC472=", , ","",_xlfn.IFNA(MATCH($AC472,'1.9 APM lookups'!$K$9:$K$113,0)&lt;&gt;0,FALSE))</f>
        <v/>
      </c>
    </row>
    <row r="473" spans="1:30">
      <c r="A473" s="125"/>
      <c r="B473" s="40"/>
      <c r="C473" s="126">
        <f t="shared" si="49"/>
        <v>0</v>
      </c>
      <c r="D473" s="126">
        <f t="shared" si="50"/>
        <v>0</v>
      </c>
      <c r="E473" s="40"/>
      <c r="F473" s="41"/>
      <c r="G473" s="41"/>
      <c r="H473" s="41"/>
      <c r="I473" s="41"/>
      <c r="J473" s="41"/>
      <c r="K473" s="41"/>
      <c r="L473" s="42"/>
      <c r="M473" s="42"/>
      <c r="N473" s="42"/>
      <c r="O473" s="43"/>
      <c r="P473" s="43"/>
      <c r="Q473" s="43"/>
      <c r="R473" s="44"/>
      <c r="S473" s="45"/>
      <c r="T473" s="46">
        <f t="shared" si="51"/>
        <v>0</v>
      </c>
      <c r="U473" s="44"/>
      <c r="V473" s="45"/>
      <c r="W473" s="46">
        <f t="shared" si="52"/>
        <v>0</v>
      </c>
      <c r="X473" s="44"/>
      <c r="Y473" s="45"/>
      <c r="Z473" s="46">
        <f t="shared" si="53"/>
        <v>0</v>
      </c>
      <c r="AA473" s="46">
        <f t="shared" si="54"/>
        <v>0</v>
      </c>
      <c r="AB473" s="47"/>
      <c r="AC473" s="46" t="str">
        <f t="shared" si="55"/>
        <v xml:space="preserve">, , </v>
      </c>
      <c r="AD473" s="48" t="str">
        <f>IF(AC473=", , ","",_xlfn.IFNA(MATCH($AC473,'1.9 APM lookups'!$K$9:$K$113,0)&lt;&gt;0,FALSE))</f>
        <v/>
      </c>
    </row>
    <row r="474" spans="1:30">
      <c r="A474" s="125"/>
      <c r="B474" s="40"/>
      <c r="C474" s="126">
        <f t="shared" si="49"/>
        <v>0</v>
      </c>
      <c r="D474" s="126">
        <f t="shared" si="50"/>
        <v>0</v>
      </c>
      <c r="E474" s="40"/>
      <c r="F474" s="41"/>
      <c r="G474" s="41"/>
      <c r="H474" s="41"/>
      <c r="I474" s="41"/>
      <c r="J474" s="41"/>
      <c r="K474" s="41"/>
      <c r="L474" s="42"/>
      <c r="M474" s="42"/>
      <c r="N474" s="42"/>
      <c r="O474" s="43"/>
      <c r="P474" s="43"/>
      <c r="Q474" s="43"/>
      <c r="R474" s="44"/>
      <c r="S474" s="45"/>
      <c r="T474" s="46">
        <f t="shared" si="51"/>
        <v>0</v>
      </c>
      <c r="U474" s="44"/>
      <c r="V474" s="45"/>
      <c r="W474" s="46">
        <f t="shared" si="52"/>
        <v>0</v>
      </c>
      <c r="X474" s="44"/>
      <c r="Y474" s="45"/>
      <c r="Z474" s="46">
        <f t="shared" si="53"/>
        <v>0</v>
      </c>
      <c r="AA474" s="46">
        <f t="shared" si="54"/>
        <v>0</v>
      </c>
      <c r="AB474" s="47"/>
      <c r="AC474" s="46" t="str">
        <f t="shared" si="55"/>
        <v xml:space="preserve">, , </v>
      </c>
      <c r="AD474" s="48" t="str">
        <f>IF(AC474=", , ","",_xlfn.IFNA(MATCH($AC474,'1.9 APM lookups'!$K$9:$K$113,0)&lt;&gt;0,FALSE))</f>
        <v/>
      </c>
    </row>
    <row r="475" spans="1:30">
      <c r="A475" s="125"/>
      <c r="B475" s="40"/>
      <c r="C475" s="126">
        <f t="shared" si="49"/>
        <v>0</v>
      </c>
      <c r="D475" s="126">
        <f t="shared" si="50"/>
        <v>0</v>
      </c>
      <c r="E475" s="40"/>
      <c r="F475" s="41"/>
      <c r="G475" s="41"/>
      <c r="H475" s="41"/>
      <c r="I475" s="41"/>
      <c r="J475" s="41"/>
      <c r="K475" s="41"/>
      <c r="L475" s="42"/>
      <c r="M475" s="42"/>
      <c r="N475" s="42"/>
      <c r="O475" s="43"/>
      <c r="P475" s="43"/>
      <c r="Q475" s="43"/>
      <c r="R475" s="44"/>
      <c r="S475" s="45"/>
      <c r="T475" s="46">
        <f t="shared" si="51"/>
        <v>0</v>
      </c>
      <c r="U475" s="44"/>
      <c r="V475" s="45"/>
      <c r="W475" s="46">
        <f t="shared" si="52"/>
        <v>0</v>
      </c>
      <c r="X475" s="44"/>
      <c r="Y475" s="45"/>
      <c r="Z475" s="46">
        <f t="shared" si="53"/>
        <v>0</v>
      </c>
      <c r="AA475" s="46">
        <f t="shared" si="54"/>
        <v>0</v>
      </c>
      <c r="AB475" s="47"/>
      <c r="AC475" s="46" t="str">
        <f t="shared" si="55"/>
        <v xml:space="preserve">, , </v>
      </c>
      <c r="AD475" s="48" t="str">
        <f>IF(AC475=", , ","",_xlfn.IFNA(MATCH($AC475,'1.9 APM lookups'!$K$9:$K$113,0)&lt;&gt;0,FALSE))</f>
        <v/>
      </c>
    </row>
    <row r="476" spans="1:30">
      <c r="A476" s="125"/>
      <c r="B476" s="40"/>
      <c r="C476" s="126">
        <f t="shared" si="49"/>
        <v>0</v>
      </c>
      <c r="D476" s="126">
        <f t="shared" si="50"/>
        <v>0</v>
      </c>
      <c r="E476" s="40"/>
      <c r="F476" s="41"/>
      <c r="G476" s="41"/>
      <c r="H476" s="41"/>
      <c r="I476" s="41"/>
      <c r="J476" s="41"/>
      <c r="K476" s="41"/>
      <c r="L476" s="42"/>
      <c r="M476" s="42"/>
      <c r="N476" s="42"/>
      <c r="O476" s="43"/>
      <c r="P476" s="43"/>
      <c r="Q476" s="43"/>
      <c r="R476" s="44"/>
      <c r="S476" s="45"/>
      <c r="T476" s="46">
        <f t="shared" si="51"/>
        <v>0</v>
      </c>
      <c r="U476" s="44"/>
      <c r="V476" s="45"/>
      <c r="W476" s="46">
        <f t="shared" si="52"/>
        <v>0</v>
      </c>
      <c r="X476" s="44"/>
      <c r="Y476" s="45"/>
      <c r="Z476" s="46">
        <f t="shared" si="53"/>
        <v>0</v>
      </c>
      <c r="AA476" s="46">
        <f t="shared" si="54"/>
        <v>0</v>
      </c>
      <c r="AB476" s="47"/>
      <c r="AC476" s="46" t="str">
        <f t="shared" si="55"/>
        <v xml:space="preserve">, , </v>
      </c>
      <c r="AD476" s="48" t="str">
        <f>IF(AC476=", , ","",_xlfn.IFNA(MATCH($AC476,'1.9 APM lookups'!$K$9:$K$113,0)&lt;&gt;0,FALSE))</f>
        <v/>
      </c>
    </row>
    <row r="477" spans="1:30">
      <c r="A477" s="125"/>
      <c r="B477" s="40"/>
      <c r="C477" s="126">
        <f t="shared" si="49"/>
        <v>0</v>
      </c>
      <c r="D477" s="126">
        <f t="shared" si="50"/>
        <v>0</v>
      </c>
      <c r="E477" s="40"/>
      <c r="F477" s="41"/>
      <c r="G477" s="41"/>
      <c r="H477" s="41"/>
      <c r="I477" s="41"/>
      <c r="J477" s="41"/>
      <c r="K477" s="41"/>
      <c r="L477" s="42"/>
      <c r="M477" s="42"/>
      <c r="N477" s="42"/>
      <c r="O477" s="43"/>
      <c r="P477" s="43"/>
      <c r="Q477" s="43"/>
      <c r="R477" s="44"/>
      <c r="S477" s="45"/>
      <c r="T477" s="46">
        <f t="shared" si="51"/>
        <v>0</v>
      </c>
      <c r="U477" s="44"/>
      <c r="V477" s="45"/>
      <c r="W477" s="46">
        <f t="shared" si="52"/>
        <v>0</v>
      </c>
      <c r="X477" s="44"/>
      <c r="Y477" s="45"/>
      <c r="Z477" s="46">
        <f t="shared" si="53"/>
        <v>0</v>
      </c>
      <c r="AA477" s="46">
        <f t="shared" si="54"/>
        <v>0</v>
      </c>
      <c r="AB477" s="47"/>
      <c r="AC477" s="46" t="str">
        <f t="shared" si="55"/>
        <v xml:space="preserve">, , </v>
      </c>
      <c r="AD477" s="48" t="str">
        <f>IF(AC477=", , ","",_xlfn.IFNA(MATCH($AC477,'1.9 APM lookups'!$K$9:$K$113,0)&lt;&gt;0,FALSE))</f>
        <v/>
      </c>
    </row>
    <row r="478" spans="1:30">
      <c r="A478" s="125"/>
      <c r="B478" s="40"/>
      <c r="C478" s="126">
        <f t="shared" si="49"/>
        <v>0</v>
      </c>
      <c r="D478" s="126">
        <f t="shared" si="50"/>
        <v>0</v>
      </c>
      <c r="E478" s="40"/>
      <c r="F478" s="41"/>
      <c r="G478" s="41"/>
      <c r="H478" s="41"/>
      <c r="I478" s="41"/>
      <c r="J478" s="41"/>
      <c r="K478" s="41"/>
      <c r="L478" s="42"/>
      <c r="M478" s="42"/>
      <c r="N478" s="42"/>
      <c r="O478" s="43"/>
      <c r="P478" s="43"/>
      <c r="Q478" s="43"/>
      <c r="R478" s="44"/>
      <c r="S478" s="45"/>
      <c r="T478" s="46">
        <f t="shared" si="51"/>
        <v>0</v>
      </c>
      <c r="U478" s="44"/>
      <c r="V478" s="45"/>
      <c r="W478" s="46">
        <f t="shared" si="52"/>
        <v>0</v>
      </c>
      <c r="X478" s="44"/>
      <c r="Y478" s="45"/>
      <c r="Z478" s="46">
        <f t="shared" si="53"/>
        <v>0</v>
      </c>
      <c r="AA478" s="46">
        <f t="shared" si="54"/>
        <v>0</v>
      </c>
      <c r="AB478" s="47"/>
      <c r="AC478" s="46" t="str">
        <f t="shared" si="55"/>
        <v xml:space="preserve">, , </v>
      </c>
      <c r="AD478" s="48" t="str">
        <f>IF(AC478=", , ","",_xlfn.IFNA(MATCH($AC478,'1.9 APM lookups'!$K$9:$K$113,0)&lt;&gt;0,FALSE))</f>
        <v/>
      </c>
    </row>
    <row r="479" spans="1:30">
      <c r="A479" s="125"/>
      <c r="B479" s="40"/>
      <c r="C479" s="126">
        <f t="shared" si="49"/>
        <v>0</v>
      </c>
      <c r="D479" s="126">
        <f t="shared" si="50"/>
        <v>0</v>
      </c>
      <c r="E479" s="40"/>
      <c r="F479" s="41"/>
      <c r="G479" s="41"/>
      <c r="H479" s="41"/>
      <c r="I479" s="41"/>
      <c r="J479" s="41"/>
      <c r="K479" s="41"/>
      <c r="L479" s="42"/>
      <c r="M479" s="42"/>
      <c r="N479" s="42"/>
      <c r="O479" s="43"/>
      <c r="P479" s="43"/>
      <c r="Q479" s="43"/>
      <c r="R479" s="44"/>
      <c r="S479" s="45"/>
      <c r="T479" s="46">
        <f t="shared" si="51"/>
        <v>0</v>
      </c>
      <c r="U479" s="44"/>
      <c r="V479" s="45"/>
      <c r="W479" s="46">
        <f t="shared" si="52"/>
        <v>0</v>
      </c>
      <c r="X479" s="44"/>
      <c r="Y479" s="45"/>
      <c r="Z479" s="46">
        <f t="shared" si="53"/>
        <v>0</v>
      </c>
      <c r="AA479" s="46">
        <f t="shared" si="54"/>
        <v>0</v>
      </c>
      <c r="AB479" s="47"/>
      <c r="AC479" s="46" t="str">
        <f t="shared" si="55"/>
        <v xml:space="preserve">, , </v>
      </c>
      <c r="AD479" s="48" t="str">
        <f>IF(AC479=", , ","",_xlfn.IFNA(MATCH($AC479,'1.9 APM lookups'!$K$9:$K$113,0)&lt;&gt;0,FALSE))</f>
        <v/>
      </c>
    </row>
    <row r="480" spans="1:30">
      <c r="A480" s="125"/>
      <c r="B480" s="40"/>
      <c r="C480" s="126">
        <f t="shared" si="49"/>
        <v>0</v>
      </c>
      <c r="D480" s="126">
        <f t="shared" si="50"/>
        <v>0</v>
      </c>
      <c r="E480" s="40"/>
      <c r="F480" s="41"/>
      <c r="G480" s="41"/>
      <c r="H480" s="41"/>
      <c r="I480" s="41"/>
      <c r="J480" s="41"/>
      <c r="K480" s="41"/>
      <c r="L480" s="42"/>
      <c r="M480" s="42"/>
      <c r="N480" s="42"/>
      <c r="O480" s="43"/>
      <c r="P480" s="43"/>
      <c r="Q480" s="43"/>
      <c r="R480" s="44"/>
      <c r="S480" s="45"/>
      <c r="T480" s="46">
        <f t="shared" si="51"/>
        <v>0</v>
      </c>
      <c r="U480" s="44"/>
      <c r="V480" s="45"/>
      <c r="W480" s="46">
        <f t="shared" si="52"/>
        <v>0</v>
      </c>
      <c r="X480" s="44"/>
      <c r="Y480" s="45"/>
      <c r="Z480" s="46">
        <f t="shared" si="53"/>
        <v>0</v>
      </c>
      <c r="AA480" s="46">
        <f t="shared" si="54"/>
        <v>0</v>
      </c>
      <c r="AB480" s="47"/>
      <c r="AC480" s="46" t="str">
        <f t="shared" si="55"/>
        <v xml:space="preserve">, , </v>
      </c>
      <c r="AD480" s="48" t="str">
        <f>IF(AC480=", , ","",_xlfn.IFNA(MATCH($AC480,'1.9 APM lookups'!$K$9:$K$113,0)&lt;&gt;0,FALSE))</f>
        <v/>
      </c>
    </row>
    <row r="481" spans="1:30">
      <c r="A481" s="125"/>
      <c r="B481" s="40"/>
      <c r="C481" s="126">
        <f t="shared" si="49"/>
        <v>0</v>
      </c>
      <c r="D481" s="126">
        <f t="shared" si="50"/>
        <v>0</v>
      </c>
      <c r="E481" s="40"/>
      <c r="F481" s="41"/>
      <c r="G481" s="41"/>
      <c r="H481" s="41"/>
      <c r="I481" s="41"/>
      <c r="J481" s="41"/>
      <c r="K481" s="41"/>
      <c r="L481" s="42"/>
      <c r="M481" s="42"/>
      <c r="N481" s="42"/>
      <c r="O481" s="43"/>
      <c r="P481" s="43"/>
      <c r="Q481" s="43"/>
      <c r="R481" s="44"/>
      <c r="S481" s="45"/>
      <c r="T481" s="46">
        <f t="shared" si="51"/>
        <v>0</v>
      </c>
      <c r="U481" s="44"/>
      <c r="V481" s="45"/>
      <c r="W481" s="46">
        <f t="shared" si="52"/>
        <v>0</v>
      </c>
      <c r="X481" s="44"/>
      <c r="Y481" s="45"/>
      <c r="Z481" s="46">
        <f t="shared" si="53"/>
        <v>0</v>
      </c>
      <c r="AA481" s="46">
        <f t="shared" si="54"/>
        <v>0</v>
      </c>
      <c r="AB481" s="47"/>
      <c r="AC481" s="46" t="str">
        <f t="shared" si="55"/>
        <v xml:space="preserve">, , </v>
      </c>
      <c r="AD481" s="48" t="str">
        <f>IF(AC481=", , ","",_xlfn.IFNA(MATCH($AC481,'1.9 APM lookups'!$K$9:$K$113,0)&lt;&gt;0,FALSE))</f>
        <v/>
      </c>
    </row>
    <row r="482" spans="1:30">
      <c r="A482" s="125"/>
      <c r="B482" s="40"/>
      <c r="C482" s="126">
        <f t="shared" si="49"/>
        <v>0</v>
      </c>
      <c r="D482" s="126">
        <f t="shared" si="50"/>
        <v>0</v>
      </c>
      <c r="E482" s="40"/>
      <c r="F482" s="41"/>
      <c r="G482" s="41"/>
      <c r="H482" s="41"/>
      <c r="I482" s="41"/>
      <c r="J482" s="41"/>
      <c r="K482" s="41"/>
      <c r="L482" s="42"/>
      <c r="M482" s="42"/>
      <c r="N482" s="42"/>
      <c r="O482" s="43"/>
      <c r="P482" s="43"/>
      <c r="Q482" s="43"/>
      <c r="R482" s="44"/>
      <c r="S482" s="45"/>
      <c r="T482" s="46">
        <f t="shared" si="51"/>
        <v>0</v>
      </c>
      <c r="U482" s="44"/>
      <c r="V482" s="45"/>
      <c r="W482" s="46">
        <f t="shared" si="52"/>
        <v>0</v>
      </c>
      <c r="X482" s="44"/>
      <c r="Y482" s="45"/>
      <c r="Z482" s="46">
        <f t="shared" si="53"/>
        <v>0</v>
      </c>
      <c r="AA482" s="46">
        <f t="shared" si="54"/>
        <v>0</v>
      </c>
      <c r="AB482" s="47"/>
      <c r="AC482" s="46" t="str">
        <f t="shared" si="55"/>
        <v xml:space="preserve">, , </v>
      </c>
      <c r="AD482" s="48" t="str">
        <f>IF(AC482=", , ","",_xlfn.IFNA(MATCH($AC482,'1.9 APM lookups'!$K$9:$K$113,0)&lt;&gt;0,FALSE))</f>
        <v/>
      </c>
    </row>
    <row r="483" spans="1:30">
      <c r="A483" s="125"/>
      <c r="B483" s="40"/>
      <c r="C483" s="126">
        <f t="shared" si="49"/>
        <v>0</v>
      </c>
      <c r="D483" s="126">
        <f t="shared" si="50"/>
        <v>0</v>
      </c>
      <c r="E483" s="40"/>
      <c r="F483" s="41"/>
      <c r="G483" s="41"/>
      <c r="H483" s="41"/>
      <c r="I483" s="41"/>
      <c r="J483" s="41"/>
      <c r="K483" s="41"/>
      <c r="L483" s="42"/>
      <c r="M483" s="42"/>
      <c r="N483" s="42"/>
      <c r="O483" s="43"/>
      <c r="P483" s="43"/>
      <c r="Q483" s="43"/>
      <c r="R483" s="44"/>
      <c r="S483" s="45"/>
      <c r="T483" s="46">
        <f t="shared" si="51"/>
        <v>0</v>
      </c>
      <c r="U483" s="44"/>
      <c r="V483" s="45"/>
      <c r="W483" s="46">
        <f t="shared" si="52"/>
        <v>0</v>
      </c>
      <c r="X483" s="44"/>
      <c r="Y483" s="45"/>
      <c r="Z483" s="46">
        <f t="shared" si="53"/>
        <v>0</v>
      </c>
      <c r="AA483" s="46">
        <f t="shared" si="54"/>
        <v>0</v>
      </c>
      <c r="AB483" s="47"/>
      <c r="AC483" s="46" t="str">
        <f t="shared" si="55"/>
        <v xml:space="preserve">, , </v>
      </c>
      <c r="AD483" s="48" t="str">
        <f>IF(AC483=", , ","",_xlfn.IFNA(MATCH($AC483,'1.9 APM lookups'!$K$9:$K$113,0)&lt;&gt;0,FALSE))</f>
        <v/>
      </c>
    </row>
    <row r="484" spans="1:30">
      <c r="A484" s="125"/>
      <c r="B484" s="40"/>
      <c r="C484" s="126">
        <f t="shared" si="49"/>
        <v>0</v>
      </c>
      <c r="D484" s="126">
        <f t="shared" si="50"/>
        <v>0</v>
      </c>
      <c r="E484" s="40"/>
      <c r="F484" s="41"/>
      <c r="G484" s="41"/>
      <c r="H484" s="41"/>
      <c r="I484" s="41"/>
      <c r="J484" s="41"/>
      <c r="K484" s="41"/>
      <c r="L484" s="42"/>
      <c r="M484" s="42"/>
      <c r="N484" s="42"/>
      <c r="O484" s="43"/>
      <c r="P484" s="43"/>
      <c r="Q484" s="43"/>
      <c r="R484" s="44"/>
      <c r="S484" s="45"/>
      <c r="T484" s="46">
        <f t="shared" si="51"/>
        <v>0</v>
      </c>
      <c r="U484" s="44"/>
      <c r="V484" s="45"/>
      <c r="W484" s="46">
        <f t="shared" si="52"/>
        <v>0</v>
      </c>
      <c r="X484" s="44"/>
      <c r="Y484" s="45"/>
      <c r="Z484" s="46">
        <f t="shared" si="53"/>
        <v>0</v>
      </c>
      <c r="AA484" s="46">
        <f t="shared" si="54"/>
        <v>0</v>
      </c>
      <c r="AB484" s="47"/>
      <c r="AC484" s="46" t="str">
        <f t="shared" si="55"/>
        <v xml:space="preserve">, , </v>
      </c>
      <c r="AD484" s="48" t="str">
        <f>IF(AC484=", , ","",_xlfn.IFNA(MATCH($AC484,'1.9 APM lookups'!$K$9:$K$113,0)&lt;&gt;0,FALSE))</f>
        <v/>
      </c>
    </row>
    <row r="485" spans="1:30">
      <c r="A485" s="125"/>
      <c r="B485" s="40"/>
      <c r="C485" s="126">
        <f t="shared" si="49"/>
        <v>0</v>
      </c>
      <c r="D485" s="126">
        <f t="shared" si="50"/>
        <v>0</v>
      </c>
      <c r="E485" s="40"/>
      <c r="F485" s="41"/>
      <c r="G485" s="41"/>
      <c r="H485" s="41"/>
      <c r="I485" s="41"/>
      <c r="J485" s="41"/>
      <c r="K485" s="41"/>
      <c r="L485" s="42"/>
      <c r="M485" s="42"/>
      <c r="N485" s="42"/>
      <c r="O485" s="43"/>
      <c r="P485" s="43"/>
      <c r="Q485" s="43"/>
      <c r="R485" s="44"/>
      <c r="S485" s="45"/>
      <c r="T485" s="46">
        <f t="shared" si="51"/>
        <v>0</v>
      </c>
      <c r="U485" s="44"/>
      <c r="V485" s="45"/>
      <c r="W485" s="46">
        <f t="shared" si="52"/>
        <v>0</v>
      </c>
      <c r="X485" s="44"/>
      <c r="Y485" s="45"/>
      <c r="Z485" s="46">
        <f t="shared" si="53"/>
        <v>0</v>
      </c>
      <c r="AA485" s="46">
        <f t="shared" si="54"/>
        <v>0</v>
      </c>
      <c r="AB485" s="47"/>
      <c r="AC485" s="46" t="str">
        <f t="shared" si="55"/>
        <v xml:space="preserve">, , </v>
      </c>
      <c r="AD485" s="48" t="str">
        <f>IF(AC485=", , ","",_xlfn.IFNA(MATCH($AC485,'1.9 APM lookups'!$K$9:$K$113,0)&lt;&gt;0,FALSE))</f>
        <v/>
      </c>
    </row>
    <row r="486" spans="1:30">
      <c r="A486" s="125"/>
      <c r="B486" s="40"/>
      <c r="C486" s="126">
        <f t="shared" si="49"/>
        <v>0</v>
      </c>
      <c r="D486" s="126">
        <f t="shared" si="50"/>
        <v>0</v>
      </c>
      <c r="E486" s="40"/>
      <c r="F486" s="41"/>
      <c r="G486" s="41"/>
      <c r="H486" s="41"/>
      <c r="I486" s="41"/>
      <c r="J486" s="41"/>
      <c r="K486" s="41"/>
      <c r="L486" s="42"/>
      <c r="M486" s="42"/>
      <c r="N486" s="42"/>
      <c r="O486" s="43"/>
      <c r="P486" s="43"/>
      <c r="Q486" s="43"/>
      <c r="R486" s="44"/>
      <c r="S486" s="45"/>
      <c r="T486" s="46">
        <f t="shared" si="51"/>
        <v>0</v>
      </c>
      <c r="U486" s="44"/>
      <c r="V486" s="45"/>
      <c r="W486" s="46">
        <f t="shared" si="52"/>
        <v>0</v>
      </c>
      <c r="X486" s="44"/>
      <c r="Y486" s="45"/>
      <c r="Z486" s="46">
        <f t="shared" si="53"/>
        <v>0</v>
      </c>
      <c r="AA486" s="46">
        <f t="shared" si="54"/>
        <v>0</v>
      </c>
      <c r="AB486" s="47"/>
      <c r="AC486" s="46" t="str">
        <f t="shared" si="55"/>
        <v xml:space="preserve">, , </v>
      </c>
      <c r="AD486" s="48" t="str">
        <f>IF(AC486=", , ","",_xlfn.IFNA(MATCH($AC486,'1.9 APM lookups'!$K$9:$K$113,0)&lt;&gt;0,FALSE))</f>
        <v/>
      </c>
    </row>
    <row r="487" spans="1:30">
      <c r="A487" s="125"/>
      <c r="B487" s="40"/>
      <c r="C487" s="126">
        <f t="shared" si="49"/>
        <v>0</v>
      </c>
      <c r="D487" s="126">
        <f t="shared" si="50"/>
        <v>0</v>
      </c>
      <c r="E487" s="40"/>
      <c r="F487" s="41"/>
      <c r="G487" s="41"/>
      <c r="H487" s="41"/>
      <c r="I487" s="41"/>
      <c r="J487" s="41"/>
      <c r="K487" s="41"/>
      <c r="L487" s="42"/>
      <c r="M487" s="42"/>
      <c r="N487" s="42"/>
      <c r="O487" s="43"/>
      <c r="P487" s="43"/>
      <c r="Q487" s="43"/>
      <c r="R487" s="44"/>
      <c r="S487" s="45"/>
      <c r="T487" s="46">
        <f t="shared" si="51"/>
        <v>0</v>
      </c>
      <c r="U487" s="44"/>
      <c r="V487" s="45"/>
      <c r="W487" s="46">
        <f t="shared" si="52"/>
        <v>0</v>
      </c>
      <c r="X487" s="44"/>
      <c r="Y487" s="45"/>
      <c r="Z487" s="46">
        <f t="shared" si="53"/>
        <v>0</v>
      </c>
      <c r="AA487" s="46">
        <f t="shared" si="54"/>
        <v>0</v>
      </c>
      <c r="AB487" s="47"/>
      <c r="AC487" s="46" t="str">
        <f t="shared" si="55"/>
        <v xml:space="preserve">, , </v>
      </c>
      <c r="AD487" s="48" t="str">
        <f>IF(AC487=", , ","",_xlfn.IFNA(MATCH($AC487,'1.9 APM lookups'!$K$9:$K$113,0)&lt;&gt;0,FALSE))</f>
        <v/>
      </c>
    </row>
    <row r="488" spans="1:30">
      <c r="A488" s="125"/>
      <c r="B488" s="40"/>
      <c r="C488" s="126">
        <f t="shared" si="49"/>
        <v>0</v>
      </c>
      <c r="D488" s="126">
        <f t="shared" si="50"/>
        <v>0</v>
      </c>
      <c r="E488" s="40"/>
      <c r="F488" s="41"/>
      <c r="G488" s="41"/>
      <c r="H488" s="41"/>
      <c r="I488" s="41"/>
      <c r="J488" s="41"/>
      <c r="K488" s="41"/>
      <c r="L488" s="42"/>
      <c r="M488" s="42"/>
      <c r="N488" s="42"/>
      <c r="O488" s="43"/>
      <c r="P488" s="43"/>
      <c r="Q488" s="43"/>
      <c r="R488" s="44"/>
      <c r="S488" s="45"/>
      <c r="T488" s="46">
        <f t="shared" si="51"/>
        <v>0</v>
      </c>
      <c r="U488" s="44"/>
      <c r="V488" s="45"/>
      <c r="W488" s="46">
        <f t="shared" si="52"/>
        <v>0</v>
      </c>
      <c r="X488" s="44"/>
      <c r="Y488" s="45"/>
      <c r="Z488" s="46">
        <f t="shared" si="53"/>
        <v>0</v>
      </c>
      <c r="AA488" s="46">
        <f t="shared" si="54"/>
        <v>0</v>
      </c>
      <c r="AB488" s="47"/>
      <c r="AC488" s="46" t="str">
        <f t="shared" si="55"/>
        <v xml:space="preserve">, , </v>
      </c>
      <c r="AD488" s="48" t="str">
        <f>IF(AC488=", , ","",_xlfn.IFNA(MATCH($AC488,'1.9 APM lookups'!$K$9:$K$113,0)&lt;&gt;0,FALSE))</f>
        <v/>
      </c>
    </row>
    <row r="489" spans="1:30">
      <c r="A489" s="125"/>
      <c r="B489" s="40"/>
      <c r="C489" s="126">
        <f t="shared" si="49"/>
        <v>0</v>
      </c>
      <c r="D489" s="126">
        <f t="shared" si="50"/>
        <v>0</v>
      </c>
      <c r="E489" s="40"/>
      <c r="F489" s="41"/>
      <c r="G489" s="41"/>
      <c r="H489" s="41"/>
      <c r="I489" s="41"/>
      <c r="J489" s="41"/>
      <c r="K489" s="41"/>
      <c r="L489" s="42"/>
      <c r="M489" s="42"/>
      <c r="N489" s="42"/>
      <c r="O489" s="43"/>
      <c r="P489" s="43"/>
      <c r="Q489" s="43"/>
      <c r="R489" s="44"/>
      <c r="S489" s="45"/>
      <c r="T489" s="46">
        <f t="shared" si="51"/>
        <v>0</v>
      </c>
      <c r="U489" s="44"/>
      <c r="V489" s="45"/>
      <c r="W489" s="46">
        <f t="shared" si="52"/>
        <v>0</v>
      </c>
      <c r="X489" s="44"/>
      <c r="Y489" s="45"/>
      <c r="Z489" s="46">
        <f t="shared" si="53"/>
        <v>0</v>
      </c>
      <c r="AA489" s="46">
        <f t="shared" si="54"/>
        <v>0</v>
      </c>
      <c r="AB489" s="47"/>
      <c r="AC489" s="46" t="str">
        <f t="shared" si="55"/>
        <v xml:space="preserve">, , </v>
      </c>
      <c r="AD489" s="48" t="str">
        <f>IF(AC489=", , ","",_xlfn.IFNA(MATCH($AC489,'1.9 APM lookups'!$K$9:$K$113,0)&lt;&gt;0,FALSE))</f>
        <v/>
      </c>
    </row>
    <row r="490" spans="1:30">
      <c r="A490" s="125"/>
      <c r="B490" s="40"/>
      <c r="C490" s="126">
        <f t="shared" si="49"/>
        <v>0</v>
      </c>
      <c r="D490" s="126">
        <f t="shared" si="50"/>
        <v>0</v>
      </c>
      <c r="E490" s="40"/>
      <c r="F490" s="41"/>
      <c r="G490" s="41"/>
      <c r="H490" s="41"/>
      <c r="I490" s="41"/>
      <c r="J490" s="41"/>
      <c r="K490" s="41"/>
      <c r="L490" s="42"/>
      <c r="M490" s="42"/>
      <c r="N490" s="42"/>
      <c r="O490" s="43"/>
      <c r="P490" s="43"/>
      <c r="Q490" s="43"/>
      <c r="R490" s="44"/>
      <c r="S490" s="45"/>
      <c r="T490" s="46">
        <f t="shared" si="51"/>
        <v>0</v>
      </c>
      <c r="U490" s="44"/>
      <c r="V490" s="45"/>
      <c r="W490" s="46">
        <f t="shared" si="52"/>
        <v>0</v>
      </c>
      <c r="X490" s="44"/>
      <c r="Y490" s="45"/>
      <c r="Z490" s="46">
        <f t="shared" si="53"/>
        <v>0</v>
      </c>
      <c r="AA490" s="46">
        <f t="shared" si="54"/>
        <v>0</v>
      </c>
      <c r="AB490" s="47"/>
      <c r="AC490" s="46" t="str">
        <f t="shared" si="55"/>
        <v xml:space="preserve">, , </v>
      </c>
      <c r="AD490" s="48" t="str">
        <f>IF(AC490=", , ","",_xlfn.IFNA(MATCH($AC490,'1.9 APM lookups'!$K$9:$K$113,0)&lt;&gt;0,FALSE))</f>
        <v/>
      </c>
    </row>
    <row r="491" spans="1:30">
      <c r="A491" s="125"/>
      <c r="B491" s="40"/>
      <c r="C491" s="126">
        <f t="shared" si="49"/>
        <v>0</v>
      </c>
      <c r="D491" s="126">
        <f t="shared" si="50"/>
        <v>0</v>
      </c>
      <c r="E491" s="40"/>
      <c r="F491" s="41"/>
      <c r="G491" s="41"/>
      <c r="H491" s="41"/>
      <c r="I491" s="41"/>
      <c r="J491" s="41"/>
      <c r="K491" s="41"/>
      <c r="L491" s="42"/>
      <c r="M491" s="42"/>
      <c r="N491" s="42"/>
      <c r="O491" s="43"/>
      <c r="P491" s="43"/>
      <c r="Q491" s="43"/>
      <c r="R491" s="44"/>
      <c r="S491" s="45"/>
      <c r="T491" s="46">
        <f t="shared" si="51"/>
        <v>0</v>
      </c>
      <c r="U491" s="44"/>
      <c r="V491" s="45"/>
      <c r="W491" s="46">
        <f t="shared" si="52"/>
        <v>0</v>
      </c>
      <c r="X491" s="44"/>
      <c r="Y491" s="45"/>
      <c r="Z491" s="46">
        <f t="shared" si="53"/>
        <v>0</v>
      </c>
      <c r="AA491" s="46">
        <f t="shared" si="54"/>
        <v>0</v>
      </c>
      <c r="AB491" s="47"/>
      <c r="AC491" s="46" t="str">
        <f t="shared" si="55"/>
        <v xml:space="preserve">, , </v>
      </c>
      <c r="AD491" s="48" t="str">
        <f>IF(AC491=", , ","",_xlfn.IFNA(MATCH($AC491,'1.9 APM lookups'!$K$9:$K$113,0)&lt;&gt;0,FALSE))</f>
        <v/>
      </c>
    </row>
    <row r="492" spans="1:30">
      <c r="A492" s="125"/>
      <c r="B492" s="40"/>
      <c r="C492" s="126">
        <f t="shared" si="49"/>
        <v>0</v>
      </c>
      <c r="D492" s="126">
        <f t="shared" si="50"/>
        <v>0</v>
      </c>
      <c r="E492" s="40"/>
      <c r="F492" s="41"/>
      <c r="G492" s="41"/>
      <c r="H492" s="41"/>
      <c r="I492" s="41"/>
      <c r="J492" s="41"/>
      <c r="K492" s="41"/>
      <c r="L492" s="42"/>
      <c r="M492" s="42"/>
      <c r="N492" s="42"/>
      <c r="O492" s="43"/>
      <c r="P492" s="43"/>
      <c r="Q492" s="43"/>
      <c r="R492" s="44"/>
      <c r="S492" s="45"/>
      <c r="T492" s="46">
        <f t="shared" si="51"/>
        <v>0</v>
      </c>
      <c r="U492" s="44"/>
      <c r="V492" s="45"/>
      <c r="W492" s="46">
        <f t="shared" si="52"/>
        <v>0</v>
      </c>
      <c r="X492" s="44"/>
      <c r="Y492" s="45"/>
      <c r="Z492" s="46">
        <f t="shared" si="53"/>
        <v>0</v>
      </c>
      <c r="AA492" s="46">
        <f t="shared" si="54"/>
        <v>0</v>
      </c>
      <c r="AB492" s="47"/>
      <c r="AC492" s="46" t="str">
        <f t="shared" si="55"/>
        <v xml:space="preserve">, , </v>
      </c>
      <c r="AD492" s="48" t="str">
        <f>IF(AC492=", , ","",_xlfn.IFNA(MATCH($AC492,'1.9 APM lookups'!$K$9:$K$113,0)&lt;&gt;0,FALSE))</f>
        <v/>
      </c>
    </row>
    <row r="493" spans="1:30">
      <c r="A493" s="125"/>
      <c r="B493" s="40"/>
      <c r="C493" s="126">
        <f t="shared" si="49"/>
        <v>0</v>
      </c>
      <c r="D493" s="126">
        <f t="shared" si="50"/>
        <v>0</v>
      </c>
      <c r="E493" s="40"/>
      <c r="F493" s="41"/>
      <c r="G493" s="41"/>
      <c r="H493" s="41"/>
      <c r="I493" s="41"/>
      <c r="J493" s="41"/>
      <c r="K493" s="41"/>
      <c r="L493" s="42"/>
      <c r="M493" s="42"/>
      <c r="N493" s="42"/>
      <c r="O493" s="43"/>
      <c r="P493" s="43"/>
      <c r="Q493" s="43"/>
      <c r="R493" s="44"/>
      <c r="S493" s="45"/>
      <c r="T493" s="46">
        <f t="shared" si="51"/>
        <v>0</v>
      </c>
      <c r="U493" s="44"/>
      <c r="V493" s="45"/>
      <c r="W493" s="46">
        <f t="shared" si="52"/>
        <v>0</v>
      </c>
      <c r="X493" s="44"/>
      <c r="Y493" s="45"/>
      <c r="Z493" s="46">
        <f t="shared" si="53"/>
        <v>0</v>
      </c>
      <c r="AA493" s="46">
        <f t="shared" si="54"/>
        <v>0</v>
      </c>
      <c r="AB493" s="47"/>
      <c r="AC493" s="46" t="str">
        <f t="shared" si="55"/>
        <v xml:space="preserve">, , </v>
      </c>
      <c r="AD493" s="48" t="str">
        <f>IF(AC493=", , ","",_xlfn.IFNA(MATCH($AC493,'1.9 APM lookups'!$K$9:$K$113,0)&lt;&gt;0,FALSE))</f>
        <v/>
      </c>
    </row>
    <row r="494" spans="1:30">
      <c r="A494" s="125"/>
      <c r="B494" s="40"/>
      <c r="C494" s="126">
        <f t="shared" si="49"/>
        <v>0</v>
      </c>
      <c r="D494" s="126">
        <f t="shared" si="50"/>
        <v>0</v>
      </c>
      <c r="E494" s="40"/>
      <c r="F494" s="41"/>
      <c r="G494" s="41"/>
      <c r="H494" s="41"/>
      <c r="I494" s="41"/>
      <c r="J494" s="41"/>
      <c r="K494" s="41"/>
      <c r="L494" s="42"/>
      <c r="M494" s="42"/>
      <c r="N494" s="42"/>
      <c r="O494" s="43"/>
      <c r="P494" s="43"/>
      <c r="Q494" s="43"/>
      <c r="R494" s="44"/>
      <c r="S494" s="45"/>
      <c r="T494" s="46">
        <f t="shared" si="51"/>
        <v>0</v>
      </c>
      <c r="U494" s="44"/>
      <c r="V494" s="45"/>
      <c r="W494" s="46">
        <f t="shared" si="52"/>
        <v>0</v>
      </c>
      <c r="X494" s="44"/>
      <c r="Y494" s="45"/>
      <c r="Z494" s="46">
        <f t="shared" si="53"/>
        <v>0</v>
      </c>
      <c r="AA494" s="46">
        <f t="shared" si="54"/>
        <v>0</v>
      </c>
      <c r="AB494" s="47"/>
      <c r="AC494" s="46" t="str">
        <f t="shared" si="55"/>
        <v xml:space="preserve">, , </v>
      </c>
      <c r="AD494" s="48" t="str">
        <f>IF(AC494=", , ","",_xlfn.IFNA(MATCH($AC494,'1.9 APM lookups'!$K$9:$K$113,0)&lt;&gt;0,FALSE))</f>
        <v/>
      </c>
    </row>
    <row r="495" spans="1:30">
      <c r="A495" s="125"/>
      <c r="B495" s="40"/>
      <c r="C495" s="126">
        <f t="shared" si="49"/>
        <v>0</v>
      </c>
      <c r="D495" s="126">
        <f t="shared" si="50"/>
        <v>0</v>
      </c>
      <c r="E495" s="40"/>
      <c r="F495" s="41"/>
      <c r="G495" s="41"/>
      <c r="H495" s="41"/>
      <c r="I495" s="41"/>
      <c r="J495" s="41"/>
      <c r="K495" s="41"/>
      <c r="L495" s="42"/>
      <c r="M495" s="42"/>
      <c r="N495" s="42"/>
      <c r="O495" s="43"/>
      <c r="P495" s="43"/>
      <c r="Q495" s="43"/>
      <c r="R495" s="44"/>
      <c r="S495" s="45"/>
      <c r="T495" s="46">
        <f t="shared" si="51"/>
        <v>0</v>
      </c>
      <c r="U495" s="44"/>
      <c r="V495" s="45"/>
      <c r="W495" s="46">
        <f t="shared" si="52"/>
        <v>0</v>
      </c>
      <c r="X495" s="44"/>
      <c r="Y495" s="45"/>
      <c r="Z495" s="46">
        <f t="shared" si="53"/>
        <v>0</v>
      </c>
      <c r="AA495" s="46">
        <f t="shared" si="54"/>
        <v>0</v>
      </c>
      <c r="AB495" s="47"/>
      <c r="AC495" s="46" t="str">
        <f t="shared" si="55"/>
        <v xml:space="preserve">, , </v>
      </c>
      <c r="AD495" s="48" t="str">
        <f>IF(AC495=", , ","",_xlfn.IFNA(MATCH($AC495,'1.9 APM lookups'!$K$9:$K$113,0)&lt;&gt;0,FALSE))</f>
        <v/>
      </c>
    </row>
    <row r="496" spans="1:30">
      <c r="A496" s="125"/>
      <c r="B496" s="40"/>
      <c r="C496" s="126">
        <f t="shared" si="49"/>
        <v>0</v>
      </c>
      <c r="D496" s="126">
        <f t="shared" si="50"/>
        <v>0</v>
      </c>
      <c r="E496" s="40"/>
      <c r="F496" s="41"/>
      <c r="G496" s="41"/>
      <c r="H496" s="41"/>
      <c r="I496" s="41"/>
      <c r="J496" s="41"/>
      <c r="K496" s="41"/>
      <c r="L496" s="42"/>
      <c r="M496" s="42"/>
      <c r="N496" s="42"/>
      <c r="O496" s="43"/>
      <c r="P496" s="43"/>
      <c r="Q496" s="43"/>
      <c r="R496" s="44"/>
      <c r="S496" s="45"/>
      <c r="T496" s="46">
        <f t="shared" si="51"/>
        <v>0</v>
      </c>
      <c r="U496" s="44"/>
      <c r="V496" s="45"/>
      <c r="W496" s="46">
        <f t="shared" si="52"/>
        <v>0</v>
      </c>
      <c r="X496" s="44"/>
      <c r="Y496" s="45"/>
      <c r="Z496" s="46">
        <f t="shared" si="53"/>
        <v>0</v>
      </c>
      <c r="AA496" s="46">
        <f t="shared" si="54"/>
        <v>0</v>
      </c>
      <c r="AB496" s="47"/>
      <c r="AC496" s="46" t="str">
        <f t="shared" si="55"/>
        <v xml:space="preserve">, , </v>
      </c>
      <c r="AD496" s="48" t="str">
        <f>IF(AC496=", , ","",_xlfn.IFNA(MATCH($AC496,'1.9 APM lookups'!$K$9:$K$113,0)&lt;&gt;0,FALSE))</f>
        <v/>
      </c>
    </row>
    <row r="497" spans="1:30">
      <c r="A497" s="125"/>
      <c r="B497" s="40"/>
      <c r="C497" s="126">
        <f t="shared" si="49"/>
        <v>0</v>
      </c>
      <c r="D497" s="126">
        <f t="shared" si="50"/>
        <v>0</v>
      </c>
      <c r="E497" s="40"/>
      <c r="F497" s="41"/>
      <c r="G497" s="41"/>
      <c r="H497" s="41"/>
      <c r="I497" s="41"/>
      <c r="J497" s="41"/>
      <c r="K497" s="41"/>
      <c r="L497" s="42"/>
      <c r="M497" s="42"/>
      <c r="N497" s="42"/>
      <c r="O497" s="43"/>
      <c r="P497" s="43"/>
      <c r="Q497" s="43"/>
      <c r="R497" s="44"/>
      <c r="S497" s="45"/>
      <c r="T497" s="46">
        <f t="shared" si="51"/>
        <v>0</v>
      </c>
      <c r="U497" s="44"/>
      <c r="V497" s="45"/>
      <c r="W497" s="46">
        <f t="shared" si="52"/>
        <v>0</v>
      </c>
      <c r="X497" s="44"/>
      <c r="Y497" s="45"/>
      <c r="Z497" s="46">
        <f t="shared" si="53"/>
        <v>0</v>
      </c>
      <c r="AA497" s="46">
        <f t="shared" si="54"/>
        <v>0</v>
      </c>
      <c r="AB497" s="47"/>
      <c r="AC497" s="46" t="str">
        <f t="shared" si="55"/>
        <v xml:space="preserve">, , </v>
      </c>
      <c r="AD497" s="48" t="str">
        <f>IF(AC497=", , ","",_xlfn.IFNA(MATCH($AC497,'1.9 APM lookups'!$K$9:$K$113,0)&lt;&gt;0,FALSE))</f>
        <v/>
      </c>
    </row>
    <row r="498" spans="1:30">
      <c r="A498" s="125"/>
      <c r="B498" s="40"/>
      <c r="C498" s="126">
        <f t="shared" si="49"/>
        <v>0</v>
      </c>
      <c r="D498" s="126">
        <f t="shared" si="50"/>
        <v>0</v>
      </c>
      <c r="E498" s="40"/>
      <c r="F498" s="41"/>
      <c r="G498" s="41"/>
      <c r="H498" s="41"/>
      <c r="I498" s="41"/>
      <c r="J498" s="41"/>
      <c r="K498" s="41"/>
      <c r="L498" s="42"/>
      <c r="M498" s="42"/>
      <c r="N498" s="42"/>
      <c r="O498" s="43"/>
      <c r="P498" s="43"/>
      <c r="Q498" s="43"/>
      <c r="R498" s="44"/>
      <c r="S498" s="45"/>
      <c r="T498" s="46">
        <f t="shared" si="51"/>
        <v>0</v>
      </c>
      <c r="U498" s="44"/>
      <c r="V498" s="45"/>
      <c r="W498" s="46">
        <f t="shared" si="52"/>
        <v>0</v>
      </c>
      <c r="X498" s="44"/>
      <c r="Y498" s="45"/>
      <c r="Z498" s="46">
        <f t="shared" si="53"/>
        <v>0</v>
      </c>
      <c r="AA498" s="46">
        <f t="shared" si="54"/>
        <v>0</v>
      </c>
      <c r="AB498" s="47"/>
      <c r="AC498" s="46" t="str">
        <f t="shared" si="55"/>
        <v xml:space="preserve">, , </v>
      </c>
      <c r="AD498" s="48" t="str">
        <f>IF(AC498=", , ","",_xlfn.IFNA(MATCH($AC498,'1.9 APM lookups'!$K$9:$K$113,0)&lt;&gt;0,FALSE))</f>
        <v/>
      </c>
    </row>
    <row r="499" spans="1:30">
      <c r="A499" s="125"/>
      <c r="B499" s="40"/>
      <c r="C499" s="126">
        <f t="shared" si="49"/>
        <v>0</v>
      </c>
      <c r="D499" s="126">
        <f t="shared" si="50"/>
        <v>0</v>
      </c>
      <c r="E499" s="40"/>
      <c r="F499" s="41"/>
      <c r="G499" s="41"/>
      <c r="H499" s="41"/>
      <c r="I499" s="41"/>
      <c r="J499" s="41"/>
      <c r="K499" s="41"/>
      <c r="L499" s="42"/>
      <c r="M499" s="42"/>
      <c r="N499" s="42"/>
      <c r="O499" s="43"/>
      <c r="P499" s="43"/>
      <c r="Q499" s="43"/>
      <c r="R499" s="44"/>
      <c r="S499" s="45"/>
      <c r="T499" s="46">
        <f t="shared" si="51"/>
        <v>0</v>
      </c>
      <c r="U499" s="44"/>
      <c r="V499" s="45"/>
      <c r="W499" s="46">
        <f t="shared" si="52"/>
        <v>0</v>
      </c>
      <c r="X499" s="44"/>
      <c r="Y499" s="45"/>
      <c r="Z499" s="46">
        <f t="shared" si="53"/>
        <v>0</v>
      </c>
      <c r="AA499" s="46">
        <f t="shared" si="54"/>
        <v>0</v>
      </c>
      <c r="AB499" s="47"/>
      <c r="AC499" s="46" t="str">
        <f t="shared" si="55"/>
        <v xml:space="preserve">, , </v>
      </c>
      <c r="AD499" s="48" t="str">
        <f>IF(AC499=", , ","",_xlfn.IFNA(MATCH($AC499,'1.9 APM lookups'!$K$9:$K$113,0)&lt;&gt;0,FALSE))</f>
        <v/>
      </c>
    </row>
    <row r="500" spans="1:30">
      <c r="A500" s="125"/>
      <c r="B500" s="40"/>
      <c r="C500" s="126">
        <f t="shared" si="49"/>
        <v>0</v>
      </c>
      <c r="D500" s="126">
        <f t="shared" si="50"/>
        <v>0</v>
      </c>
      <c r="E500" s="40"/>
      <c r="F500" s="41"/>
      <c r="G500" s="41"/>
      <c r="H500" s="41"/>
      <c r="I500" s="41"/>
      <c r="J500" s="41"/>
      <c r="K500" s="41"/>
      <c r="L500" s="42"/>
      <c r="M500" s="42"/>
      <c r="N500" s="42"/>
      <c r="O500" s="43"/>
      <c r="P500" s="43"/>
      <c r="Q500" s="43"/>
      <c r="R500" s="44"/>
      <c r="S500" s="45"/>
      <c r="T500" s="46">
        <f t="shared" si="51"/>
        <v>0</v>
      </c>
      <c r="U500" s="44"/>
      <c r="V500" s="45"/>
      <c r="W500" s="46">
        <f t="shared" si="52"/>
        <v>0</v>
      </c>
      <c r="X500" s="44"/>
      <c r="Y500" s="45"/>
      <c r="Z500" s="46">
        <f t="shared" si="53"/>
        <v>0</v>
      </c>
      <c r="AA500" s="46">
        <f t="shared" si="54"/>
        <v>0</v>
      </c>
      <c r="AB500" s="47"/>
      <c r="AC500" s="46" t="str">
        <f t="shared" si="55"/>
        <v xml:space="preserve">, , </v>
      </c>
      <c r="AD500" s="48" t="str">
        <f>IF(AC500=", , ","",_xlfn.IFNA(MATCH($AC500,'1.9 APM lookups'!$K$9:$K$113,0)&lt;&gt;0,FALSE))</f>
        <v/>
      </c>
    </row>
    <row r="501" spans="1:30">
      <c r="A501" s="125"/>
      <c r="B501" s="40"/>
      <c r="C501" s="126">
        <f t="shared" si="49"/>
        <v>0</v>
      </c>
      <c r="D501" s="126">
        <f t="shared" si="50"/>
        <v>0</v>
      </c>
      <c r="E501" s="40"/>
      <c r="F501" s="41"/>
      <c r="G501" s="41"/>
      <c r="H501" s="41"/>
      <c r="I501" s="41"/>
      <c r="J501" s="41"/>
      <c r="K501" s="41"/>
      <c r="L501" s="42"/>
      <c r="M501" s="42"/>
      <c r="N501" s="42"/>
      <c r="O501" s="43"/>
      <c r="P501" s="43"/>
      <c r="Q501" s="43"/>
      <c r="R501" s="44"/>
      <c r="S501" s="45"/>
      <c r="T501" s="46">
        <f t="shared" si="51"/>
        <v>0</v>
      </c>
      <c r="U501" s="44"/>
      <c r="V501" s="45"/>
      <c r="W501" s="46">
        <f t="shared" si="52"/>
        <v>0</v>
      </c>
      <c r="X501" s="44"/>
      <c r="Y501" s="45"/>
      <c r="Z501" s="46">
        <f t="shared" si="53"/>
        <v>0</v>
      </c>
      <c r="AA501" s="46">
        <f t="shared" si="54"/>
        <v>0</v>
      </c>
      <c r="AB501" s="47"/>
      <c r="AC501" s="46" t="str">
        <f t="shared" si="55"/>
        <v xml:space="preserve">, , </v>
      </c>
      <c r="AD501" s="48" t="str">
        <f>IF(AC501=", , ","",_xlfn.IFNA(MATCH($AC501,'1.9 APM lookups'!$K$9:$K$113,0)&lt;&gt;0,FALSE))</f>
        <v/>
      </c>
    </row>
    <row r="502" spans="1:30">
      <c r="A502" s="125"/>
      <c r="B502" s="40"/>
      <c r="C502" s="126">
        <f t="shared" si="49"/>
        <v>0</v>
      </c>
      <c r="D502" s="126">
        <f t="shared" si="50"/>
        <v>0</v>
      </c>
      <c r="E502" s="40"/>
      <c r="F502" s="41"/>
      <c r="G502" s="41"/>
      <c r="H502" s="41"/>
      <c r="I502" s="41"/>
      <c r="J502" s="41"/>
      <c r="K502" s="41"/>
      <c r="L502" s="42"/>
      <c r="M502" s="42"/>
      <c r="N502" s="42"/>
      <c r="O502" s="43"/>
      <c r="P502" s="43"/>
      <c r="Q502" s="43"/>
      <c r="R502" s="44"/>
      <c r="S502" s="45"/>
      <c r="T502" s="46">
        <f t="shared" si="51"/>
        <v>0</v>
      </c>
      <c r="U502" s="44"/>
      <c r="V502" s="45"/>
      <c r="W502" s="46">
        <f t="shared" si="52"/>
        <v>0</v>
      </c>
      <c r="X502" s="44"/>
      <c r="Y502" s="45"/>
      <c r="Z502" s="46">
        <f t="shared" si="53"/>
        <v>0</v>
      </c>
      <c r="AA502" s="46">
        <f t="shared" si="54"/>
        <v>0</v>
      </c>
      <c r="AB502" s="47"/>
      <c r="AC502" s="46" t="str">
        <f t="shared" si="55"/>
        <v xml:space="preserve">, , </v>
      </c>
      <c r="AD502" s="48" t="str">
        <f>IF(AC502=", , ","",_xlfn.IFNA(MATCH($AC502,'1.9 APM lookups'!$K$9:$K$113,0)&lt;&gt;0,FALSE))</f>
        <v/>
      </c>
    </row>
    <row r="503" spans="1:30">
      <c r="A503" s="125"/>
      <c r="B503" s="40"/>
      <c r="C503" s="126">
        <f t="shared" si="49"/>
        <v>0</v>
      </c>
      <c r="D503" s="126">
        <f t="shared" si="50"/>
        <v>0</v>
      </c>
      <c r="E503" s="40"/>
      <c r="F503" s="41"/>
      <c r="G503" s="41"/>
      <c r="H503" s="41"/>
      <c r="I503" s="41"/>
      <c r="J503" s="41"/>
      <c r="K503" s="41"/>
      <c r="L503" s="42"/>
      <c r="M503" s="42"/>
      <c r="N503" s="42"/>
      <c r="O503" s="43"/>
      <c r="P503" s="43"/>
      <c r="Q503" s="43"/>
      <c r="R503" s="44"/>
      <c r="S503" s="45"/>
      <c r="T503" s="46">
        <f t="shared" si="51"/>
        <v>0</v>
      </c>
      <c r="U503" s="44"/>
      <c r="V503" s="45"/>
      <c r="W503" s="46">
        <f t="shared" si="52"/>
        <v>0</v>
      </c>
      <c r="X503" s="44"/>
      <c r="Y503" s="45"/>
      <c r="Z503" s="46">
        <f t="shared" si="53"/>
        <v>0</v>
      </c>
      <c r="AA503" s="46">
        <f t="shared" si="54"/>
        <v>0</v>
      </c>
      <c r="AB503" s="47"/>
      <c r="AC503" s="46" t="str">
        <f t="shared" si="55"/>
        <v xml:space="preserve">, , </v>
      </c>
      <c r="AD503" s="48" t="str">
        <f>IF(AC503=", , ","",_xlfn.IFNA(MATCH($AC503,'1.9 APM lookups'!$K$9:$K$113,0)&lt;&gt;0,FALSE))</f>
        <v/>
      </c>
    </row>
    <row r="504" spans="1:30">
      <c r="A504" s="125"/>
      <c r="B504" s="40"/>
      <c r="C504" s="126">
        <f t="shared" si="49"/>
        <v>0</v>
      </c>
      <c r="D504" s="126">
        <f t="shared" si="50"/>
        <v>0</v>
      </c>
      <c r="E504" s="40"/>
      <c r="F504" s="41"/>
      <c r="G504" s="41"/>
      <c r="H504" s="41"/>
      <c r="I504" s="41"/>
      <c r="J504" s="41"/>
      <c r="K504" s="41"/>
      <c r="L504" s="42"/>
      <c r="M504" s="42"/>
      <c r="N504" s="42"/>
      <c r="O504" s="43"/>
      <c r="P504" s="43"/>
      <c r="Q504" s="43"/>
      <c r="R504" s="44"/>
      <c r="S504" s="45"/>
      <c r="T504" s="46">
        <f t="shared" si="51"/>
        <v>0</v>
      </c>
      <c r="U504" s="44"/>
      <c r="V504" s="45"/>
      <c r="W504" s="46">
        <f t="shared" si="52"/>
        <v>0</v>
      </c>
      <c r="X504" s="44"/>
      <c r="Y504" s="45"/>
      <c r="Z504" s="46">
        <f t="shared" si="53"/>
        <v>0</v>
      </c>
      <c r="AA504" s="46">
        <f t="shared" si="54"/>
        <v>0</v>
      </c>
      <c r="AB504" s="47"/>
      <c r="AC504" s="46" t="str">
        <f t="shared" si="55"/>
        <v xml:space="preserve">, , </v>
      </c>
      <c r="AD504" s="48" t="str">
        <f>IF(AC504=", , ","",_xlfn.IFNA(MATCH($AC504,'1.9 APM lookups'!$K$9:$K$113,0)&lt;&gt;0,FALSE))</f>
        <v/>
      </c>
    </row>
    <row r="505" spans="1:30">
      <c r="A505" s="125"/>
      <c r="B505" s="40"/>
      <c r="C505" s="126">
        <f t="shared" si="49"/>
        <v>0</v>
      </c>
      <c r="D505" s="126">
        <f t="shared" si="50"/>
        <v>0</v>
      </c>
      <c r="E505" s="40"/>
      <c r="F505" s="41"/>
      <c r="G505" s="41"/>
      <c r="H505" s="41"/>
      <c r="I505" s="41"/>
      <c r="J505" s="41"/>
      <c r="K505" s="41"/>
      <c r="L505" s="42"/>
      <c r="M505" s="42"/>
      <c r="N505" s="42"/>
      <c r="O505" s="43"/>
      <c r="P505" s="43"/>
      <c r="Q505" s="43"/>
      <c r="R505" s="44"/>
      <c r="S505" s="45"/>
      <c r="T505" s="46">
        <f t="shared" si="51"/>
        <v>0</v>
      </c>
      <c r="U505" s="44"/>
      <c r="V505" s="45"/>
      <c r="W505" s="46">
        <f t="shared" si="52"/>
        <v>0</v>
      </c>
      <c r="X505" s="44"/>
      <c r="Y505" s="45"/>
      <c r="Z505" s="46">
        <f t="shared" si="53"/>
        <v>0</v>
      </c>
      <c r="AA505" s="46">
        <f t="shared" si="54"/>
        <v>0</v>
      </c>
      <c r="AB505" s="47"/>
      <c r="AC505" s="46" t="str">
        <f t="shared" si="55"/>
        <v xml:space="preserve">, , </v>
      </c>
      <c r="AD505" s="48" t="str">
        <f>IF(AC505=", , ","",_xlfn.IFNA(MATCH($AC505,'1.9 APM lookups'!$K$9:$K$113,0)&lt;&gt;0,FALSE))</f>
        <v/>
      </c>
    </row>
    <row r="506" spans="1:30">
      <c r="A506" s="125"/>
      <c r="B506" s="40"/>
      <c r="C506" s="126">
        <f t="shared" si="49"/>
        <v>0</v>
      </c>
      <c r="D506" s="126">
        <f t="shared" si="50"/>
        <v>0</v>
      </c>
      <c r="E506" s="40"/>
      <c r="F506" s="41"/>
      <c r="G506" s="41"/>
      <c r="H506" s="41"/>
      <c r="I506" s="41"/>
      <c r="J506" s="41"/>
      <c r="K506" s="41"/>
      <c r="L506" s="42"/>
      <c r="M506" s="42"/>
      <c r="N506" s="42"/>
      <c r="O506" s="43"/>
      <c r="P506" s="43"/>
      <c r="Q506" s="43"/>
      <c r="R506" s="44"/>
      <c r="S506" s="45"/>
      <c r="T506" s="46">
        <f t="shared" si="51"/>
        <v>0</v>
      </c>
      <c r="U506" s="44"/>
      <c r="V506" s="45"/>
      <c r="W506" s="46">
        <f t="shared" si="52"/>
        <v>0</v>
      </c>
      <c r="X506" s="44"/>
      <c r="Y506" s="45"/>
      <c r="Z506" s="46">
        <f t="shared" si="53"/>
        <v>0</v>
      </c>
      <c r="AA506" s="46">
        <f t="shared" si="54"/>
        <v>0</v>
      </c>
      <c r="AB506" s="47"/>
      <c r="AC506" s="46" t="str">
        <f t="shared" si="55"/>
        <v xml:space="preserve">, , </v>
      </c>
      <c r="AD506" s="48" t="str">
        <f>IF(AC506=", , ","",_xlfn.IFNA(MATCH($AC506,'1.9 APM lookups'!$K$9:$K$113,0)&lt;&gt;0,FALSE))</f>
        <v/>
      </c>
    </row>
    <row r="507" spans="1:30">
      <c r="A507" s="125"/>
      <c r="B507" s="40"/>
      <c r="C507" s="126">
        <f>AA507</f>
        <v>0</v>
      </c>
      <c r="D507" s="126">
        <f>C507*0.2</f>
        <v>0</v>
      </c>
      <c r="E507" s="40"/>
      <c r="F507" s="41"/>
      <c r="G507" s="41"/>
      <c r="H507" s="41"/>
      <c r="I507" s="41"/>
      <c r="J507" s="41"/>
      <c r="K507" s="41"/>
      <c r="L507" s="42"/>
      <c r="M507" s="42"/>
      <c r="N507" s="42"/>
      <c r="O507" s="43"/>
      <c r="P507" s="43"/>
      <c r="Q507" s="43"/>
      <c r="R507" s="44"/>
      <c r="S507" s="45"/>
      <c r="T507" s="46">
        <f t="shared" si="51"/>
        <v>0</v>
      </c>
      <c r="U507" s="44"/>
      <c r="V507" s="45"/>
      <c r="W507" s="46">
        <f t="shared" si="52"/>
        <v>0</v>
      </c>
      <c r="X507" s="44"/>
      <c r="Y507" s="45"/>
      <c r="Z507" s="46">
        <f t="shared" si="53"/>
        <v>0</v>
      </c>
      <c r="AA507" s="46">
        <f t="shared" si="54"/>
        <v>0</v>
      </c>
      <c r="AB507" s="47"/>
      <c r="AC507" s="46" t="str">
        <f t="shared" si="55"/>
        <v xml:space="preserve">, , </v>
      </c>
      <c r="AD507" s="48" t="str">
        <f>IF(AC507=", , ","",_xlfn.IFNA(MATCH($AC507,'1.9 APM lookups'!$K$9:$K$113,0)&lt;&gt;0,FALSE))</f>
        <v/>
      </c>
    </row>
  </sheetData>
  <conditionalFormatting sqref="AD8:AD507">
    <cfRule type="cellIs" dxfId="0" priority="1" operator="equal">
      <formula>FALSE</formula>
    </cfRule>
  </conditionalFormatting>
  <dataValidations count="4">
    <dataValidation type="list" allowBlank="1" showInputMessage="1" showErrorMessage="1" sqref="M8:M507" xr:uid="{62C48513-5135-4784-AAE7-F8A6AC52EB28}">
      <formula1>APM_Sub_category</formula1>
    </dataValidation>
    <dataValidation type="list" allowBlank="1" showInputMessage="1" showErrorMessage="1" sqref="L8:L507" xr:uid="{3700C3BC-6B91-470F-ADC0-1A4074563B5A}">
      <formula1>APM_Category</formula1>
    </dataValidation>
    <dataValidation type="list" allowBlank="1" showInputMessage="1" showErrorMessage="1" sqref="N8:N507" xr:uid="{D467E993-E41E-4707-8DF9-433E5CB2A084}">
      <formula1>Units</formula1>
    </dataValidation>
    <dataValidation type="list" allowBlank="1" showInputMessage="1" showErrorMessage="1" sqref="A8:A507" xr:uid="{939F172C-8458-42C7-B9CD-07B0DB0B2CE0}">
      <formula1>"Approved, Not Approved"</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87F3BA7-E81C-4397-9445-4EBE7E6B569B}">
          <x14:formula1>
            <xm:f>'1.9 APM lookups'!$A$9:$A$13</xm:f>
          </x14:formula1>
          <xm:sqref>O8:O507</xm:sqref>
        </x14:dataValidation>
        <x14:dataValidation type="list" allowBlank="1" showInputMessage="1" showErrorMessage="1" xr:uid="{587F42BC-7D7C-41C1-BBA5-83C037EC2231}">
          <x14:formula1>
            <xm:f>'1.9 APM lookups'!$D$9:$D$11</xm:f>
          </x14:formula1>
          <xm:sqref>P8:P507</xm:sqref>
        </x14:dataValidation>
        <x14:dataValidation type="list" allowBlank="1" showInputMessage="1" showErrorMessage="1" xr:uid="{9C9DAD3B-A6DB-49A2-8586-71C641552BA9}">
          <x14:formula1>
            <xm:f>'1.9 APM lookups'!$F$9:$F$10</xm:f>
          </x14:formula1>
          <xm:sqref>Q8:Q507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0115-1955-4128-9D21-7989A76C39A2}">
  <sheetPr>
    <pageSetUpPr autoPageBreaks="0"/>
  </sheetPr>
  <dimension ref="A1:O507"/>
  <sheetViews>
    <sheetView showGridLines="0" zoomScaleNormal="100" workbookViewId="0">
      <pane ySplit="7" topLeftCell="A8" activePane="bottomLeft" state="frozen"/>
      <selection activeCell="A4" sqref="A4"/>
      <selection pane="bottomLeft" activeCell="A9" sqref="A9"/>
    </sheetView>
  </sheetViews>
  <sheetFormatPr defaultRowHeight="14.5"/>
  <cols>
    <col min="1" max="3" width="20.453125" style="4" customWidth="1"/>
    <col min="4" max="4" width="25.81640625" style="4" customWidth="1"/>
    <col min="5" max="5" width="14.1796875" style="4" bestFit="1" customWidth="1"/>
    <col min="6" max="6" width="10" style="4" customWidth="1"/>
    <col min="7" max="7" width="12" style="4" customWidth="1"/>
    <col min="8" max="9" width="23.81640625" style="4" customWidth="1"/>
    <col min="10" max="10" width="24.1796875" style="4" customWidth="1"/>
    <col min="11" max="14" width="12.81640625" style="4" customWidth="1"/>
    <col min="15" max="15" width="47" style="4" customWidth="1"/>
  </cols>
  <sheetData>
    <row r="1" spans="1:15" s="34" customFormat="1" ht="13.5">
      <c r="A1" s="34" t="s">
        <v>0</v>
      </c>
    </row>
    <row r="2" spans="1:15" s="35" customFormat="1" ht="13.5">
      <c r="A2" s="35" t="str">
        <f>'1.1 Cover'!$B$8</f>
        <v>Company Name</v>
      </c>
    </row>
    <row r="3" spans="1:15" s="35" customFormat="1" ht="13.5">
      <c r="A3" s="35" t="str">
        <f>'1.1 Cover'!$B$10 &amp; " Section 2: Application templates"</f>
        <v>APM re-opener application spreadsheet:  Section 2: Application templates</v>
      </c>
    </row>
    <row r="4" spans="1:15" s="36" customFormat="1" ht="13.5">
      <c r="A4" s="36" t="str">
        <f>"Version " &amp; '1.1 Cover'!$B$11 &amp; " - " &amp; TEXT('1.1 Cover'!$B$12,"dd mmm yyyy")</f>
        <v>Version 1.0 - 20 Mar 2025</v>
      </c>
    </row>
    <row r="5" spans="1:15" s="36" customFormat="1" ht="13.5">
      <c r="A5" s="36" t="s">
        <v>955</v>
      </c>
    </row>
    <row r="6" spans="1:15" s="34" customFormat="1" ht="13.5">
      <c r="A6" s="34" t="str">
        <f>"Price Base: " &amp; '1.1 Cover'!B14</f>
        <v>Price Base: 2023/24</v>
      </c>
    </row>
    <row r="7" spans="1:15" s="3" customFormat="1" ht="43.5">
      <c r="A7" s="92" t="s">
        <v>868</v>
      </c>
      <c r="B7" s="92" t="s">
        <v>871</v>
      </c>
      <c r="C7" s="92" t="s">
        <v>877</v>
      </c>
      <c r="D7" s="2" t="s">
        <v>880</v>
      </c>
      <c r="E7" s="2" t="s">
        <v>883</v>
      </c>
      <c r="F7" s="2" t="s">
        <v>886</v>
      </c>
      <c r="G7" s="2" t="s">
        <v>889</v>
      </c>
      <c r="H7" s="2" t="s">
        <v>895</v>
      </c>
      <c r="I7" s="2" t="s">
        <v>944</v>
      </c>
      <c r="J7" s="2" t="s">
        <v>892</v>
      </c>
      <c r="K7" s="39" t="s">
        <v>946</v>
      </c>
      <c r="L7" s="39" t="s">
        <v>948</v>
      </c>
      <c r="M7" s="39" t="s">
        <v>950</v>
      </c>
      <c r="N7" s="39" t="s">
        <v>464</v>
      </c>
      <c r="O7" s="39" t="s">
        <v>936</v>
      </c>
    </row>
    <row r="8" spans="1:15">
      <c r="A8" s="125"/>
      <c r="B8" s="93"/>
      <c r="C8" s="93"/>
      <c r="D8" s="41"/>
      <c r="E8" s="41"/>
      <c r="F8" s="41"/>
      <c r="G8" s="41"/>
      <c r="H8" s="41"/>
      <c r="I8" s="41"/>
      <c r="J8" s="41"/>
      <c r="K8" s="44"/>
      <c r="L8" s="44"/>
      <c r="M8" s="44"/>
      <c r="N8" s="44"/>
      <c r="O8" s="47"/>
    </row>
    <row r="9" spans="1:15">
      <c r="A9" s="125"/>
      <c r="B9" s="40"/>
      <c r="C9" s="40"/>
      <c r="D9" s="41"/>
      <c r="E9" s="41"/>
      <c r="F9" s="41"/>
      <c r="G9" s="41"/>
      <c r="H9" s="41"/>
      <c r="I9" s="41"/>
      <c r="J9" s="41"/>
      <c r="K9" s="44"/>
      <c r="L9" s="44"/>
      <c r="M9" s="44"/>
      <c r="N9" s="44"/>
      <c r="O9" s="47"/>
    </row>
    <row r="10" spans="1:15">
      <c r="A10" s="125"/>
      <c r="B10" s="40"/>
      <c r="C10" s="40"/>
      <c r="D10" s="41"/>
      <c r="E10" s="41"/>
      <c r="F10" s="41"/>
      <c r="G10" s="41"/>
      <c r="H10" s="41"/>
      <c r="I10" s="41"/>
      <c r="J10" s="41"/>
      <c r="K10" s="44"/>
      <c r="L10" s="44"/>
      <c r="M10" s="44"/>
      <c r="N10" s="44"/>
      <c r="O10" s="47"/>
    </row>
    <row r="11" spans="1:15">
      <c r="A11" s="125"/>
      <c r="B11" s="40"/>
      <c r="C11" s="40"/>
      <c r="D11" s="41"/>
      <c r="E11" s="41"/>
      <c r="F11" s="41"/>
      <c r="G11" s="41"/>
      <c r="H11" s="41"/>
      <c r="I11" s="41"/>
      <c r="J11" s="41"/>
      <c r="K11" s="44"/>
      <c r="L11" s="44"/>
      <c r="M11" s="44"/>
      <c r="N11" s="44"/>
      <c r="O11" s="47"/>
    </row>
    <row r="12" spans="1:15">
      <c r="A12" s="125"/>
      <c r="B12" s="40"/>
      <c r="C12" s="40"/>
      <c r="D12" s="41"/>
      <c r="E12" s="41"/>
      <c r="F12" s="41"/>
      <c r="G12" s="41"/>
      <c r="H12" s="41"/>
      <c r="I12" s="41"/>
      <c r="J12" s="41"/>
      <c r="K12" s="44"/>
      <c r="L12" s="44"/>
      <c r="M12" s="44"/>
      <c r="N12" s="44"/>
      <c r="O12" s="47"/>
    </row>
    <row r="13" spans="1:15">
      <c r="A13" s="125"/>
      <c r="B13" s="40"/>
      <c r="C13" s="40"/>
      <c r="D13" s="41"/>
      <c r="E13" s="41"/>
      <c r="F13" s="41"/>
      <c r="G13" s="41"/>
      <c r="H13" s="41"/>
      <c r="I13" s="41"/>
      <c r="J13" s="41"/>
      <c r="K13" s="44"/>
      <c r="L13" s="44"/>
      <c r="M13" s="44"/>
      <c r="N13" s="44"/>
      <c r="O13" s="47"/>
    </row>
    <row r="14" spans="1:15">
      <c r="A14" s="125"/>
      <c r="B14" s="40"/>
      <c r="C14" s="40"/>
      <c r="D14" s="41"/>
      <c r="E14" s="41"/>
      <c r="F14" s="41"/>
      <c r="G14" s="41"/>
      <c r="H14" s="41"/>
      <c r="I14" s="41"/>
      <c r="J14" s="41"/>
      <c r="K14" s="44"/>
      <c r="L14" s="44"/>
      <c r="M14" s="44"/>
      <c r="N14" s="44"/>
      <c r="O14" s="47"/>
    </row>
    <row r="15" spans="1:15">
      <c r="A15" s="125"/>
      <c r="B15" s="40"/>
      <c r="C15" s="40"/>
      <c r="D15" s="41"/>
      <c r="E15" s="41"/>
      <c r="F15" s="41"/>
      <c r="G15" s="41"/>
      <c r="H15" s="41"/>
      <c r="I15" s="41"/>
      <c r="J15" s="41"/>
      <c r="K15" s="44"/>
      <c r="L15" s="44"/>
      <c r="M15" s="44"/>
      <c r="N15" s="44"/>
      <c r="O15" s="47"/>
    </row>
    <row r="16" spans="1:15">
      <c r="A16" s="125"/>
      <c r="B16" s="40"/>
      <c r="C16" s="40"/>
      <c r="D16" s="41"/>
      <c r="E16" s="41"/>
      <c r="F16" s="41"/>
      <c r="G16" s="41"/>
      <c r="H16" s="41"/>
      <c r="I16" s="41"/>
      <c r="J16" s="41"/>
      <c r="K16" s="44"/>
      <c r="L16" s="44"/>
      <c r="M16" s="44"/>
      <c r="N16" s="44"/>
      <c r="O16" s="47"/>
    </row>
    <row r="17" spans="1:15">
      <c r="A17" s="125"/>
      <c r="B17" s="40"/>
      <c r="C17" s="40"/>
      <c r="D17" s="41"/>
      <c r="E17" s="41"/>
      <c r="F17" s="41"/>
      <c r="G17" s="41"/>
      <c r="H17" s="41"/>
      <c r="I17" s="41"/>
      <c r="J17" s="41"/>
      <c r="K17" s="44"/>
      <c r="L17" s="44"/>
      <c r="M17" s="44"/>
      <c r="N17" s="44"/>
      <c r="O17" s="47"/>
    </row>
    <row r="18" spans="1:15">
      <c r="A18" s="125"/>
      <c r="B18" s="40"/>
      <c r="C18" s="40"/>
      <c r="D18" s="41"/>
      <c r="E18" s="41"/>
      <c r="F18" s="41"/>
      <c r="G18" s="41"/>
      <c r="H18" s="41"/>
      <c r="I18" s="41"/>
      <c r="J18" s="41"/>
      <c r="K18" s="44"/>
      <c r="L18" s="44"/>
      <c r="M18" s="44"/>
      <c r="N18" s="44"/>
      <c r="O18" s="47"/>
    </row>
    <row r="19" spans="1:15">
      <c r="A19" s="125"/>
      <c r="B19" s="40"/>
      <c r="C19" s="40"/>
      <c r="D19" s="41"/>
      <c r="E19" s="41"/>
      <c r="F19" s="41"/>
      <c r="G19" s="41"/>
      <c r="H19" s="41"/>
      <c r="I19" s="41"/>
      <c r="J19" s="41"/>
      <c r="K19" s="44"/>
      <c r="L19" s="44"/>
      <c r="M19" s="44"/>
      <c r="N19" s="44"/>
      <c r="O19" s="47"/>
    </row>
    <row r="20" spans="1:15">
      <c r="A20" s="125"/>
      <c r="B20" s="40"/>
      <c r="C20" s="40"/>
      <c r="D20" s="41"/>
      <c r="E20" s="41"/>
      <c r="F20" s="41"/>
      <c r="G20" s="41"/>
      <c r="H20" s="41"/>
      <c r="I20" s="41"/>
      <c r="J20" s="41"/>
      <c r="K20" s="44"/>
      <c r="L20" s="44"/>
      <c r="M20" s="44"/>
      <c r="N20" s="44"/>
      <c r="O20" s="47"/>
    </row>
    <row r="21" spans="1:15">
      <c r="A21" s="125"/>
      <c r="B21" s="40"/>
      <c r="C21" s="40"/>
      <c r="D21" s="41"/>
      <c r="E21" s="41"/>
      <c r="F21" s="41"/>
      <c r="G21" s="41"/>
      <c r="H21" s="41"/>
      <c r="I21" s="41"/>
      <c r="J21" s="41"/>
      <c r="K21" s="44"/>
      <c r="L21" s="44"/>
      <c r="M21" s="44"/>
      <c r="N21" s="44"/>
      <c r="O21" s="47"/>
    </row>
    <row r="22" spans="1:15">
      <c r="A22" s="125"/>
      <c r="B22" s="40"/>
      <c r="C22" s="40"/>
      <c r="D22" s="41"/>
      <c r="E22" s="41"/>
      <c r="F22" s="41"/>
      <c r="G22" s="41"/>
      <c r="H22" s="41"/>
      <c r="I22" s="41"/>
      <c r="J22" s="41"/>
      <c r="K22" s="44"/>
      <c r="L22" s="44"/>
      <c r="M22" s="44"/>
      <c r="N22" s="44"/>
      <c r="O22" s="47"/>
    </row>
    <row r="23" spans="1:15">
      <c r="A23" s="125"/>
      <c r="B23" s="40"/>
      <c r="C23" s="40"/>
      <c r="D23" s="41"/>
      <c r="E23" s="41"/>
      <c r="F23" s="41"/>
      <c r="G23" s="41"/>
      <c r="H23" s="41"/>
      <c r="I23" s="41"/>
      <c r="J23" s="41"/>
      <c r="K23" s="44"/>
      <c r="L23" s="44"/>
      <c r="M23" s="44"/>
      <c r="N23" s="44"/>
      <c r="O23" s="47"/>
    </row>
    <row r="24" spans="1:15">
      <c r="A24" s="125"/>
      <c r="B24" s="40"/>
      <c r="C24" s="40"/>
      <c r="D24" s="41"/>
      <c r="E24" s="41"/>
      <c r="F24" s="41"/>
      <c r="G24" s="41"/>
      <c r="H24" s="41"/>
      <c r="I24" s="41"/>
      <c r="J24" s="41"/>
      <c r="K24" s="44"/>
      <c r="L24" s="44"/>
      <c r="M24" s="44"/>
      <c r="N24" s="44"/>
      <c r="O24" s="47"/>
    </row>
    <row r="25" spans="1:15">
      <c r="A25" s="125"/>
      <c r="B25" s="40"/>
      <c r="C25" s="40"/>
      <c r="D25" s="41"/>
      <c r="E25" s="41"/>
      <c r="F25" s="41"/>
      <c r="G25" s="41"/>
      <c r="H25" s="41"/>
      <c r="I25" s="41"/>
      <c r="J25" s="41"/>
      <c r="K25" s="44"/>
      <c r="L25" s="44"/>
      <c r="M25" s="44"/>
      <c r="N25" s="44"/>
      <c r="O25" s="47"/>
    </row>
    <row r="26" spans="1:15">
      <c r="A26" s="125"/>
      <c r="B26" s="40"/>
      <c r="C26" s="40"/>
      <c r="D26" s="41"/>
      <c r="E26" s="41"/>
      <c r="F26" s="41"/>
      <c r="G26" s="41"/>
      <c r="H26" s="41"/>
      <c r="I26" s="41"/>
      <c r="J26" s="41"/>
      <c r="K26" s="44"/>
      <c r="L26" s="44"/>
      <c r="M26" s="44"/>
      <c r="N26" s="44"/>
      <c r="O26" s="47"/>
    </row>
    <row r="27" spans="1:15">
      <c r="A27" s="125"/>
      <c r="B27" s="40"/>
      <c r="C27" s="40"/>
      <c r="D27" s="41"/>
      <c r="E27" s="41"/>
      <c r="F27" s="41"/>
      <c r="G27" s="41"/>
      <c r="H27" s="41"/>
      <c r="I27" s="41"/>
      <c r="J27" s="41"/>
      <c r="K27" s="44"/>
      <c r="L27" s="44"/>
      <c r="M27" s="44"/>
      <c r="N27" s="44"/>
      <c r="O27" s="47"/>
    </row>
    <row r="28" spans="1:15">
      <c r="A28" s="125"/>
      <c r="B28" s="40"/>
      <c r="C28" s="40"/>
      <c r="D28" s="41"/>
      <c r="E28" s="41"/>
      <c r="F28" s="41"/>
      <c r="G28" s="41"/>
      <c r="H28" s="41"/>
      <c r="I28" s="41"/>
      <c r="J28" s="41"/>
      <c r="K28" s="44"/>
      <c r="L28" s="44"/>
      <c r="M28" s="44"/>
      <c r="N28" s="44"/>
      <c r="O28" s="47"/>
    </row>
    <row r="29" spans="1:15">
      <c r="A29" s="125"/>
      <c r="B29" s="40"/>
      <c r="C29" s="40"/>
      <c r="D29" s="41"/>
      <c r="E29" s="41"/>
      <c r="F29" s="41"/>
      <c r="G29" s="41"/>
      <c r="H29" s="41"/>
      <c r="I29" s="41"/>
      <c r="J29" s="41"/>
      <c r="K29" s="44"/>
      <c r="L29" s="44"/>
      <c r="M29" s="44"/>
      <c r="N29" s="44"/>
      <c r="O29" s="47"/>
    </row>
    <row r="30" spans="1:15">
      <c r="A30" s="125"/>
      <c r="B30" s="40"/>
      <c r="C30" s="40"/>
      <c r="D30" s="41"/>
      <c r="E30" s="41"/>
      <c r="F30" s="41"/>
      <c r="G30" s="41"/>
      <c r="H30" s="41"/>
      <c r="I30" s="41"/>
      <c r="J30" s="41"/>
      <c r="K30" s="44"/>
      <c r="L30" s="44"/>
      <c r="M30" s="44"/>
      <c r="N30" s="44"/>
      <c r="O30" s="47"/>
    </row>
    <row r="31" spans="1:15">
      <c r="A31" s="125"/>
      <c r="B31" s="40"/>
      <c r="C31" s="40"/>
      <c r="D31" s="41"/>
      <c r="E31" s="41"/>
      <c r="F31" s="41"/>
      <c r="G31" s="41"/>
      <c r="H31" s="41"/>
      <c r="I31" s="41"/>
      <c r="J31" s="41"/>
      <c r="K31" s="44"/>
      <c r="L31" s="44"/>
      <c r="M31" s="44"/>
      <c r="N31" s="44"/>
      <c r="O31" s="47"/>
    </row>
    <row r="32" spans="1:15">
      <c r="A32" s="125"/>
      <c r="B32" s="40"/>
      <c r="C32" s="40"/>
      <c r="D32" s="41"/>
      <c r="E32" s="41"/>
      <c r="F32" s="41"/>
      <c r="G32" s="41"/>
      <c r="H32" s="41"/>
      <c r="I32" s="41"/>
      <c r="J32" s="41"/>
      <c r="K32" s="44"/>
      <c r="L32" s="44"/>
      <c r="M32" s="44"/>
      <c r="N32" s="44"/>
      <c r="O32" s="47"/>
    </row>
    <row r="33" spans="1:15">
      <c r="A33" s="125"/>
      <c r="B33" s="40"/>
      <c r="C33" s="40"/>
      <c r="D33" s="41"/>
      <c r="E33" s="41"/>
      <c r="F33" s="41"/>
      <c r="G33" s="41"/>
      <c r="H33" s="41"/>
      <c r="I33" s="41"/>
      <c r="J33" s="41"/>
      <c r="K33" s="44"/>
      <c r="L33" s="44"/>
      <c r="M33" s="44"/>
      <c r="N33" s="44"/>
      <c r="O33" s="47"/>
    </row>
    <row r="34" spans="1:15">
      <c r="A34" s="125"/>
      <c r="B34" s="40"/>
      <c r="C34" s="40"/>
      <c r="D34" s="41"/>
      <c r="E34" s="41"/>
      <c r="F34" s="41"/>
      <c r="G34" s="41"/>
      <c r="H34" s="41"/>
      <c r="I34" s="41"/>
      <c r="J34" s="41"/>
      <c r="K34" s="44"/>
      <c r="L34" s="44"/>
      <c r="M34" s="44"/>
      <c r="N34" s="44"/>
      <c r="O34" s="47"/>
    </row>
    <row r="35" spans="1:15">
      <c r="A35" s="125"/>
      <c r="B35" s="40"/>
      <c r="C35" s="40"/>
      <c r="D35" s="41"/>
      <c r="E35" s="41"/>
      <c r="F35" s="41"/>
      <c r="G35" s="41"/>
      <c r="H35" s="41"/>
      <c r="I35" s="41"/>
      <c r="J35" s="41"/>
      <c r="K35" s="44"/>
      <c r="L35" s="44"/>
      <c r="M35" s="44"/>
      <c r="N35" s="44"/>
      <c r="O35" s="47"/>
    </row>
    <row r="36" spans="1:15">
      <c r="A36" s="125"/>
      <c r="B36" s="40"/>
      <c r="C36" s="40"/>
      <c r="D36" s="41"/>
      <c r="E36" s="41"/>
      <c r="F36" s="41"/>
      <c r="G36" s="41"/>
      <c r="H36" s="41"/>
      <c r="I36" s="41"/>
      <c r="J36" s="41"/>
      <c r="K36" s="44"/>
      <c r="L36" s="44"/>
      <c r="M36" s="44"/>
      <c r="N36" s="44"/>
      <c r="O36" s="47"/>
    </row>
    <row r="37" spans="1:15">
      <c r="A37" s="125"/>
      <c r="B37" s="40"/>
      <c r="C37" s="40"/>
      <c r="D37" s="41"/>
      <c r="E37" s="41"/>
      <c r="F37" s="41"/>
      <c r="G37" s="41"/>
      <c r="H37" s="41"/>
      <c r="I37" s="41"/>
      <c r="J37" s="41"/>
      <c r="K37" s="44"/>
      <c r="L37" s="44"/>
      <c r="M37" s="44"/>
      <c r="N37" s="44"/>
      <c r="O37" s="47"/>
    </row>
    <row r="38" spans="1:15">
      <c r="A38" s="125"/>
      <c r="B38" s="40"/>
      <c r="C38" s="40"/>
      <c r="D38" s="41"/>
      <c r="E38" s="41"/>
      <c r="F38" s="41"/>
      <c r="G38" s="41"/>
      <c r="H38" s="41"/>
      <c r="I38" s="41"/>
      <c r="J38" s="41"/>
      <c r="K38" s="44"/>
      <c r="L38" s="44"/>
      <c r="M38" s="44"/>
      <c r="N38" s="44"/>
      <c r="O38" s="47"/>
    </row>
    <row r="39" spans="1:15">
      <c r="A39" s="125"/>
      <c r="B39" s="40"/>
      <c r="C39" s="40"/>
      <c r="D39" s="41"/>
      <c r="E39" s="41"/>
      <c r="F39" s="41"/>
      <c r="G39" s="41"/>
      <c r="H39" s="41"/>
      <c r="I39" s="41"/>
      <c r="J39" s="41"/>
      <c r="K39" s="44"/>
      <c r="L39" s="44"/>
      <c r="M39" s="44"/>
      <c r="N39" s="44"/>
      <c r="O39" s="47"/>
    </row>
    <row r="40" spans="1:15">
      <c r="A40" s="125"/>
      <c r="B40" s="40"/>
      <c r="C40" s="40"/>
      <c r="D40" s="41"/>
      <c r="E40" s="41"/>
      <c r="F40" s="41"/>
      <c r="G40" s="41"/>
      <c r="H40" s="41"/>
      <c r="I40" s="41"/>
      <c r="J40" s="41"/>
      <c r="K40" s="44"/>
      <c r="L40" s="44"/>
      <c r="M40" s="44"/>
      <c r="N40" s="44"/>
      <c r="O40" s="47"/>
    </row>
    <row r="41" spans="1:15">
      <c r="A41" s="125"/>
      <c r="B41" s="40"/>
      <c r="C41" s="40"/>
      <c r="D41" s="41"/>
      <c r="E41" s="41"/>
      <c r="F41" s="41"/>
      <c r="G41" s="41"/>
      <c r="H41" s="41"/>
      <c r="I41" s="41"/>
      <c r="J41" s="41"/>
      <c r="K41" s="44"/>
      <c r="L41" s="44"/>
      <c r="M41" s="44"/>
      <c r="N41" s="44"/>
      <c r="O41" s="47"/>
    </row>
    <row r="42" spans="1:15">
      <c r="A42" s="125"/>
      <c r="B42" s="40"/>
      <c r="C42" s="40"/>
      <c r="D42" s="41"/>
      <c r="E42" s="41"/>
      <c r="F42" s="41"/>
      <c r="G42" s="41"/>
      <c r="H42" s="41"/>
      <c r="I42" s="41"/>
      <c r="J42" s="41"/>
      <c r="K42" s="44"/>
      <c r="L42" s="44"/>
      <c r="M42" s="44"/>
      <c r="N42" s="44"/>
      <c r="O42" s="47"/>
    </row>
    <row r="43" spans="1:15">
      <c r="A43" s="125"/>
      <c r="B43" s="40"/>
      <c r="C43" s="40"/>
      <c r="D43" s="41"/>
      <c r="E43" s="41"/>
      <c r="F43" s="41"/>
      <c r="G43" s="41"/>
      <c r="H43" s="41"/>
      <c r="I43" s="41"/>
      <c r="J43" s="41"/>
      <c r="K43" s="44"/>
      <c r="L43" s="44"/>
      <c r="M43" s="44"/>
      <c r="N43" s="44"/>
      <c r="O43" s="47"/>
    </row>
    <row r="44" spans="1:15">
      <c r="A44" s="125"/>
      <c r="B44" s="40"/>
      <c r="C44" s="40"/>
      <c r="D44" s="41"/>
      <c r="E44" s="41"/>
      <c r="F44" s="41"/>
      <c r="G44" s="41"/>
      <c r="H44" s="41"/>
      <c r="I44" s="41"/>
      <c r="J44" s="41"/>
      <c r="K44" s="44"/>
      <c r="L44" s="44"/>
      <c r="M44" s="44"/>
      <c r="N44" s="44"/>
      <c r="O44" s="47"/>
    </row>
    <row r="45" spans="1:15">
      <c r="A45" s="125"/>
      <c r="B45" s="40"/>
      <c r="C45" s="40"/>
      <c r="D45" s="41"/>
      <c r="E45" s="41"/>
      <c r="F45" s="41"/>
      <c r="G45" s="41"/>
      <c r="H45" s="41"/>
      <c r="I45" s="41"/>
      <c r="J45" s="41"/>
      <c r="K45" s="44"/>
      <c r="L45" s="44"/>
      <c r="M45" s="44"/>
      <c r="N45" s="44"/>
      <c r="O45" s="47"/>
    </row>
    <row r="46" spans="1:15">
      <c r="A46" s="125"/>
      <c r="B46" s="40"/>
      <c r="C46" s="40"/>
      <c r="D46" s="41"/>
      <c r="E46" s="41"/>
      <c r="F46" s="41"/>
      <c r="G46" s="41"/>
      <c r="H46" s="41"/>
      <c r="I46" s="41"/>
      <c r="J46" s="41"/>
      <c r="K46" s="44"/>
      <c r="L46" s="44"/>
      <c r="M46" s="44"/>
      <c r="N46" s="44"/>
      <c r="O46" s="47"/>
    </row>
    <row r="47" spans="1:15">
      <c r="A47" s="125"/>
      <c r="B47" s="40"/>
      <c r="C47" s="40"/>
      <c r="D47" s="41"/>
      <c r="E47" s="41"/>
      <c r="F47" s="41"/>
      <c r="G47" s="41"/>
      <c r="H47" s="41"/>
      <c r="I47" s="41"/>
      <c r="J47" s="41"/>
      <c r="K47" s="44"/>
      <c r="L47" s="44"/>
      <c r="M47" s="44"/>
      <c r="N47" s="44"/>
      <c r="O47" s="47"/>
    </row>
    <row r="48" spans="1:15">
      <c r="A48" s="125"/>
      <c r="B48" s="40"/>
      <c r="C48" s="40"/>
      <c r="D48" s="41"/>
      <c r="E48" s="41"/>
      <c r="F48" s="41"/>
      <c r="G48" s="41"/>
      <c r="H48" s="41"/>
      <c r="I48" s="41"/>
      <c r="J48" s="41"/>
      <c r="K48" s="44"/>
      <c r="L48" s="44"/>
      <c r="M48" s="44"/>
      <c r="N48" s="44"/>
      <c r="O48" s="47"/>
    </row>
    <row r="49" spans="1:15">
      <c r="A49" s="125"/>
      <c r="B49" s="40"/>
      <c r="C49" s="40"/>
      <c r="D49" s="41"/>
      <c r="E49" s="41"/>
      <c r="F49" s="41"/>
      <c r="G49" s="41"/>
      <c r="H49" s="41"/>
      <c r="I49" s="41"/>
      <c r="J49" s="41"/>
      <c r="K49" s="44"/>
      <c r="L49" s="44"/>
      <c r="M49" s="44"/>
      <c r="N49" s="44"/>
      <c r="O49" s="47"/>
    </row>
    <row r="50" spans="1:15">
      <c r="A50" s="125"/>
      <c r="B50" s="40"/>
      <c r="C50" s="40"/>
      <c r="D50" s="41"/>
      <c r="E50" s="41"/>
      <c r="F50" s="41"/>
      <c r="G50" s="41"/>
      <c r="H50" s="41"/>
      <c r="I50" s="41"/>
      <c r="J50" s="41"/>
      <c r="K50" s="44"/>
      <c r="L50" s="44"/>
      <c r="M50" s="44"/>
      <c r="N50" s="44"/>
      <c r="O50" s="47"/>
    </row>
    <row r="51" spans="1:15">
      <c r="A51" s="125"/>
      <c r="B51" s="40"/>
      <c r="C51" s="40"/>
      <c r="D51" s="41"/>
      <c r="E51" s="41"/>
      <c r="F51" s="41"/>
      <c r="G51" s="41"/>
      <c r="H51" s="41"/>
      <c r="I51" s="41"/>
      <c r="J51" s="41"/>
      <c r="K51" s="44"/>
      <c r="L51" s="44"/>
      <c r="M51" s="44"/>
      <c r="N51" s="44"/>
      <c r="O51" s="47"/>
    </row>
    <row r="52" spans="1:15">
      <c r="A52" s="125"/>
      <c r="B52" s="40"/>
      <c r="C52" s="40"/>
      <c r="D52" s="41"/>
      <c r="E52" s="41"/>
      <c r="F52" s="41"/>
      <c r="G52" s="41"/>
      <c r="H52" s="41"/>
      <c r="I52" s="41"/>
      <c r="J52" s="41"/>
      <c r="K52" s="44"/>
      <c r="L52" s="44"/>
      <c r="M52" s="44"/>
      <c r="N52" s="44"/>
      <c r="O52" s="47"/>
    </row>
    <row r="53" spans="1:15">
      <c r="A53" s="125"/>
      <c r="B53" s="40"/>
      <c r="C53" s="40"/>
      <c r="D53" s="41"/>
      <c r="E53" s="41"/>
      <c r="F53" s="41"/>
      <c r="G53" s="41"/>
      <c r="H53" s="41"/>
      <c r="I53" s="41"/>
      <c r="J53" s="41"/>
      <c r="K53" s="44"/>
      <c r="L53" s="44"/>
      <c r="M53" s="44"/>
      <c r="N53" s="44"/>
      <c r="O53" s="47"/>
    </row>
    <row r="54" spans="1:15">
      <c r="A54" s="125"/>
      <c r="B54" s="40"/>
      <c r="C54" s="40"/>
      <c r="D54" s="41"/>
      <c r="E54" s="41"/>
      <c r="F54" s="41"/>
      <c r="G54" s="41"/>
      <c r="H54" s="41"/>
      <c r="I54" s="41"/>
      <c r="J54" s="41"/>
      <c r="K54" s="44"/>
      <c r="L54" s="44"/>
      <c r="M54" s="44"/>
      <c r="N54" s="44"/>
      <c r="O54" s="47"/>
    </row>
    <row r="55" spans="1:15">
      <c r="A55" s="125"/>
      <c r="B55" s="40"/>
      <c r="C55" s="40"/>
      <c r="D55" s="41"/>
      <c r="E55" s="41"/>
      <c r="F55" s="41"/>
      <c r="G55" s="41"/>
      <c r="H55" s="41"/>
      <c r="I55" s="41"/>
      <c r="J55" s="41"/>
      <c r="K55" s="44"/>
      <c r="L55" s="44"/>
      <c r="M55" s="44"/>
      <c r="N55" s="44"/>
      <c r="O55" s="47"/>
    </row>
    <row r="56" spans="1:15">
      <c r="A56" s="125"/>
      <c r="B56" s="40"/>
      <c r="C56" s="40"/>
      <c r="D56" s="41"/>
      <c r="E56" s="41"/>
      <c r="F56" s="41"/>
      <c r="G56" s="41"/>
      <c r="H56" s="41"/>
      <c r="I56" s="41"/>
      <c r="J56" s="41"/>
      <c r="K56" s="44"/>
      <c r="L56" s="44"/>
      <c r="M56" s="44"/>
      <c r="N56" s="44"/>
      <c r="O56" s="47"/>
    </row>
    <row r="57" spans="1:15">
      <c r="A57" s="125"/>
      <c r="B57" s="40"/>
      <c r="C57" s="40"/>
      <c r="D57" s="41"/>
      <c r="E57" s="41"/>
      <c r="F57" s="41"/>
      <c r="G57" s="41"/>
      <c r="H57" s="41"/>
      <c r="I57" s="41"/>
      <c r="J57" s="41"/>
      <c r="K57" s="44"/>
      <c r="L57" s="44"/>
      <c r="M57" s="44"/>
      <c r="N57" s="44"/>
      <c r="O57" s="47"/>
    </row>
    <row r="58" spans="1:15">
      <c r="A58" s="125"/>
      <c r="B58" s="40"/>
      <c r="C58" s="40"/>
      <c r="D58" s="41"/>
      <c r="E58" s="41"/>
      <c r="F58" s="41"/>
      <c r="G58" s="41"/>
      <c r="H58" s="41"/>
      <c r="I58" s="41"/>
      <c r="J58" s="41"/>
      <c r="K58" s="44"/>
      <c r="L58" s="44"/>
      <c r="M58" s="44"/>
      <c r="N58" s="44"/>
      <c r="O58" s="47"/>
    </row>
    <row r="59" spans="1:15">
      <c r="A59" s="125"/>
      <c r="B59" s="40"/>
      <c r="C59" s="40"/>
      <c r="D59" s="41"/>
      <c r="E59" s="41"/>
      <c r="F59" s="41"/>
      <c r="G59" s="41"/>
      <c r="H59" s="41"/>
      <c r="I59" s="41"/>
      <c r="J59" s="41"/>
      <c r="K59" s="44"/>
      <c r="L59" s="44"/>
      <c r="M59" s="44"/>
      <c r="N59" s="44"/>
      <c r="O59" s="47"/>
    </row>
    <row r="60" spans="1:15">
      <c r="A60" s="125"/>
      <c r="B60" s="40"/>
      <c r="C60" s="40"/>
      <c r="D60" s="41"/>
      <c r="E60" s="41"/>
      <c r="F60" s="41"/>
      <c r="G60" s="41"/>
      <c r="H60" s="41"/>
      <c r="I60" s="41"/>
      <c r="J60" s="41"/>
      <c r="K60" s="44"/>
      <c r="L60" s="44"/>
      <c r="M60" s="44"/>
      <c r="N60" s="44"/>
      <c r="O60" s="47"/>
    </row>
    <row r="61" spans="1:15">
      <c r="A61" s="125"/>
      <c r="B61" s="40"/>
      <c r="C61" s="40"/>
      <c r="D61" s="41"/>
      <c r="E61" s="41"/>
      <c r="F61" s="41"/>
      <c r="G61" s="41"/>
      <c r="H61" s="41"/>
      <c r="I61" s="41"/>
      <c r="J61" s="41"/>
      <c r="K61" s="44"/>
      <c r="L61" s="44"/>
      <c r="M61" s="44"/>
      <c r="N61" s="44"/>
      <c r="O61" s="47"/>
    </row>
    <row r="62" spans="1:15">
      <c r="A62" s="125"/>
      <c r="B62" s="40"/>
      <c r="C62" s="40"/>
      <c r="D62" s="41"/>
      <c r="E62" s="41"/>
      <c r="F62" s="41"/>
      <c r="G62" s="41"/>
      <c r="H62" s="41"/>
      <c r="I62" s="41"/>
      <c r="J62" s="41"/>
      <c r="K62" s="44"/>
      <c r="L62" s="44"/>
      <c r="M62" s="44"/>
      <c r="N62" s="44"/>
      <c r="O62" s="47"/>
    </row>
    <row r="63" spans="1:15">
      <c r="A63" s="125"/>
      <c r="B63" s="40"/>
      <c r="C63" s="40"/>
      <c r="D63" s="41"/>
      <c r="E63" s="41"/>
      <c r="F63" s="41"/>
      <c r="G63" s="41"/>
      <c r="H63" s="41"/>
      <c r="I63" s="41"/>
      <c r="J63" s="41"/>
      <c r="K63" s="44"/>
      <c r="L63" s="44"/>
      <c r="M63" s="44"/>
      <c r="N63" s="44"/>
      <c r="O63" s="47"/>
    </row>
    <row r="64" spans="1:15">
      <c r="A64" s="125"/>
      <c r="B64" s="40"/>
      <c r="C64" s="40"/>
      <c r="D64" s="41"/>
      <c r="E64" s="41"/>
      <c r="F64" s="41"/>
      <c r="G64" s="41"/>
      <c r="H64" s="41"/>
      <c r="I64" s="41"/>
      <c r="J64" s="41"/>
      <c r="K64" s="44"/>
      <c r="L64" s="44"/>
      <c r="M64" s="44"/>
      <c r="N64" s="44"/>
      <c r="O64" s="47"/>
    </row>
    <row r="65" spans="1:15">
      <c r="A65" s="125"/>
      <c r="B65" s="40"/>
      <c r="C65" s="40"/>
      <c r="D65" s="41"/>
      <c r="E65" s="41"/>
      <c r="F65" s="41"/>
      <c r="G65" s="41"/>
      <c r="H65" s="41"/>
      <c r="I65" s="41"/>
      <c r="J65" s="41"/>
      <c r="K65" s="44"/>
      <c r="L65" s="44"/>
      <c r="M65" s="44"/>
      <c r="N65" s="44"/>
      <c r="O65" s="47"/>
    </row>
    <row r="66" spans="1:15">
      <c r="A66" s="125"/>
      <c r="B66" s="40"/>
      <c r="C66" s="40"/>
      <c r="D66" s="41"/>
      <c r="E66" s="41"/>
      <c r="F66" s="41"/>
      <c r="G66" s="41"/>
      <c r="H66" s="41"/>
      <c r="I66" s="41"/>
      <c r="J66" s="41"/>
      <c r="K66" s="44"/>
      <c r="L66" s="44"/>
      <c r="M66" s="44"/>
      <c r="N66" s="44"/>
      <c r="O66" s="47"/>
    </row>
    <row r="67" spans="1:15">
      <c r="A67" s="125"/>
      <c r="B67" s="40"/>
      <c r="C67" s="40"/>
      <c r="D67" s="41"/>
      <c r="E67" s="41"/>
      <c r="F67" s="41"/>
      <c r="G67" s="41"/>
      <c r="H67" s="41"/>
      <c r="I67" s="41"/>
      <c r="J67" s="41"/>
      <c r="K67" s="44"/>
      <c r="L67" s="44"/>
      <c r="M67" s="44"/>
      <c r="N67" s="44"/>
      <c r="O67" s="47"/>
    </row>
    <row r="68" spans="1:15">
      <c r="A68" s="125"/>
      <c r="B68" s="40"/>
      <c r="C68" s="40"/>
      <c r="D68" s="41"/>
      <c r="E68" s="41"/>
      <c r="F68" s="41"/>
      <c r="G68" s="41"/>
      <c r="H68" s="41"/>
      <c r="I68" s="41"/>
      <c r="J68" s="41"/>
      <c r="K68" s="44"/>
      <c r="L68" s="44"/>
      <c r="M68" s="44"/>
      <c r="N68" s="44"/>
      <c r="O68" s="47"/>
    </row>
    <row r="69" spans="1:15">
      <c r="A69" s="125"/>
      <c r="B69" s="40"/>
      <c r="C69" s="40"/>
      <c r="D69" s="41"/>
      <c r="E69" s="41"/>
      <c r="F69" s="41"/>
      <c r="G69" s="41"/>
      <c r="H69" s="41"/>
      <c r="I69" s="41"/>
      <c r="J69" s="41"/>
      <c r="K69" s="44"/>
      <c r="L69" s="44"/>
      <c r="M69" s="44"/>
      <c r="N69" s="44"/>
      <c r="O69" s="47"/>
    </row>
    <row r="70" spans="1:15">
      <c r="A70" s="125"/>
      <c r="B70" s="40"/>
      <c r="C70" s="40"/>
      <c r="D70" s="41"/>
      <c r="E70" s="41"/>
      <c r="F70" s="41"/>
      <c r="G70" s="41"/>
      <c r="H70" s="41"/>
      <c r="I70" s="41"/>
      <c r="J70" s="41"/>
      <c r="K70" s="44"/>
      <c r="L70" s="44"/>
      <c r="M70" s="44"/>
      <c r="N70" s="44"/>
      <c r="O70" s="47"/>
    </row>
    <row r="71" spans="1:15">
      <c r="A71" s="125"/>
      <c r="B71" s="40"/>
      <c r="C71" s="40"/>
      <c r="D71" s="41"/>
      <c r="E71" s="41"/>
      <c r="F71" s="41"/>
      <c r="G71" s="41"/>
      <c r="H71" s="41"/>
      <c r="I71" s="41"/>
      <c r="J71" s="41"/>
      <c r="K71" s="44"/>
      <c r="L71" s="44"/>
      <c r="M71" s="44"/>
      <c r="N71" s="44"/>
      <c r="O71" s="47"/>
    </row>
    <row r="72" spans="1:15">
      <c r="A72" s="125"/>
      <c r="B72" s="40"/>
      <c r="C72" s="40"/>
      <c r="D72" s="41"/>
      <c r="E72" s="41"/>
      <c r="F72" s="41"/>
      <c r="G72" s="41"/>
      <c r="H72" s="41"/>
      <c r="I72" s="41"/>
      <c r="J72" s="41"/>
      <c r="K72" s="44"/>
      <c r="L72" s="44"/>
      <c r="M72" s="44"/>
      <c r="N72" s="44"/>
      <c r="O72" s="47"/>
    </row>
    <row r="73" spans="1:15">
      <c r="A73" s="125"/>
      <c r="B73" s="40"/>
      <c r="C73" s="40"/>
      <c r="D73" s="41"/>
      <c r="E73" s="41"/>
      <c r="F73" s="41"/>
      <c r="G73" s="41"/>
      <c r="H73" s="41"/>
      <c r="I73" s="41"/>
      <c r="J73" s="41"/>
      <c r="K73" s="44"/>
      <c r="L73" s="44"/>
      <c r="M73" s="44"/>
      <c r="N73" s="44"/>
      <c r="O73" s="47"/>
    </row>
    <row r="74" spans="1:15">
      <c r="A74" s="125"/>
      <c r="B74" s="40"/>
      <c r="C74" s="40"/>
      <c r="D74" s="41"/>
      <c r="E74" s="41"/>
      <c r="F74" s="41"/>
      <c r="G74" s="41"/>
      <c r="H74" s="41"/>
      <c r="I74" s="41"/>
      <c r="J74" s="41"/>
      <c r="K74" s="44"/>
      <c r="L74" s="44"/>
      <c r="M74" s="44"/>
      <c r="N74" s="44"/>
      <c r="O74" s="47"/>
    </row>
    <row r="75" spans="1:15">
      <c r="A75" s="125"/>
      <c r="B75" s="40"/>
      <c r="C75" s="40"/>
      <c r="D75" s="41"/>
      <c r="E75" s="41"/>
      <c r="F75" s="41"/>
      <c r="G75" s="41"/>
      <c r="H75" s="41"/>
      <c r="I75" s="41"/>
      <c r="J75" s="41"/>
      <c r="K75" s="44"/>
      <c r="L75" s="44"/>
      <c r="M75" s="44"/>
      <c r="N75" s="44"/>
      <c r="O75" s="47"/>
    </row>
    <row r="76" spans="1:15">
      <c r="A76" s="125"/>
      <c r="B76" s="40"/>
      <c r="C76" s="40"/>
      <c r="D76" s="41"/>
      <c r="E76" s="41"/>
      <c r="F76" s="41"/>
      <c r="G76" s="41"/>
      <c r="H76" s="41"/>
      <c r="I76" s="41"/>
      <c r="J76" s="41"/>
      <c r="K76" s="44"/>
      <c r="L76" s="44"/>
      <c r="M76" s="44"/>
      <c r="N76" s="44"/>
      <c r="O76" s="47"/>
    </row>
    <row r="77" spans="1:15">
      <c r="A77" s="125"/>
      <c r="B77" s="40"/>
      <c r="C77" s="40"/>
      <c r="D77" s="41"/>
      <c r="E77" s="41"/>
      <c r="F77" s="41"/>
      <c r="G77" s="41"/>
      <c r="H77" s="41"/>
      <c r="I77" s="41"/>
      <c r="J77" s="41"/>
      <c r="K77" s="44"/>
      <c r="L77" s="44"/>
      <c r="M77" s="44"/>
      <c r="N77" s="44"/>
      <c r="O77" s="47"/>
    </row>
    <row r="78" spans="1:15">
      <c r="A78" s="125"/>
      <c r="B78" s="40"/>
      <c r="C78" s="40"/>
      <c r="D78" s="41"/>
      <c r="E78" s="41"/>
      <c r="F78" s="41"/>
      <c r="G78" s="41"/>
      <c r="H78" s="41"/>
      <c r="I78" s="41"/>
      <c r="J78" s="41"/>
      <c r="K78" s="44"/>
      <c r="L78" s="44"/>
      <c r="M78" s="44"/>
      <c r="N78" s="44"/>
      <c r="O78" s="47"/>
    </row>
    <row r="79" spans="1:15">
      <c r="A79" s="125"/>
      <c r="B79" s="40"/>
      <c r="C79" s="40"/>
      <c r="D79" s="41"/>
      <c r="E79" s="41"/>
      <c r="F79" s="41"/>
      <c r="G79" s="41"/>
      <c r="H79" s="41"/>
      <c r="I79" s="41"/>
      <c r="J79" s="41"/>
      <c r="K79" s="44"/>
      <c r="L79" s="44"/>
      <c r="M79" s="44"/>
      <c r="N79" s="44"/>
      <c r="O79" s="47"/>
    </row>
    <row r="80" spans="1:15">
      <c r="A80" s="125"/>
      <c r="B80" s="40"/>
      <c r="C80" s="40"/>
      <c r="D80" s="41"/>
      <c r="E80" s="41"/>
      <c r="F80" s="41"/>
      <c r="G80" s="41"/>
      <c r="H80" s="41"/>
      <c r="I80" s="41"/>
      <c r="J80" s="41"/>
      <c r="K80" s="44"/>
      <c r="L80" s="44"/>
      <c r="M80" s="44"/>
      <c r="N80" s="44"/>
      <c r="O80" s="47"/>
    </row>
    <row r="81" spans="1:15">
      <c r="A81" s="125"/>
      <c r="B81" s="40"/>
      <c r="C81" s="40"/>
      <c r="D81" s="41"/>
      <c r="E81" s="41"/>
      <c r="F81" s="41"/>
      <c r="G81" s="41"/>
      <c r="H81" s="41"/>
      <c r="I81" s="41"/>
      <c r="J81" s="41"/>
      <c r="K81" s="44"/>
      <c r="L81" s="44"/>
      <c r="M81" s="44"/>
      <c r="N81" s="44"/>
      <c r="O81" s="47"/>
    </row>
    <row r="82" spans="1:15">
      <c r="A82" s="125"/>
      <c r="B82" s="40"/>
      <c r="C82" s="40"/>
      <c r="D82" s="41"/>
      <c r="E82" s="41"/>
      <c r="F82" s="41"/>
      <c r="G82" s="41"/>
      <c r="H82" s="41"/>
      <c r="I82" s="41"/>
      <c r="J82" s="41"/>
      <c r="K82" s="44"/>
      <c r="L82" s="44"/>
      <c r="M82" s="44"/>
      <c r="N82" s="44"/>
      <c r="O82" s="47"/>
    </row>
    <row r="83" spans="1:15">
      <c r="A83" s="125"/>
      <c r="B83" s="40"/>
      <c r="C83" s="40"/>
      <c r="D83" s="41"/>
      <c r="E83" s="41"/>
      <c r="F83" s="41"/>
      <c r="G83" s="41"/>
      <c r="H83" s="41"/>
      <c r="I83" s="41"/>
      <c r="J83" s="41"/>
      <c r="K83" s="44"/>
      <c r="L83" s="44"/>
      <c r="M83" s="44"/>
      <c r="N83" s="44"/>
      <c r="O83" s="47"/>
    </row>
    <row r="84" spans="1:15">
      <c r="A84" s="125"/>
      <c r="B84" s="40"/>
      <c r="C84" s="40"/>
      <c r="D84" s="41"/>
      <c r="E84" s="41"/>
      <c r="F84" s="41"/>
      <c r="G84" s="41"/>
      <c r="H84" s="41"/>
      <c r="I84" s="41"/>
      <c r="J84" s="41"/>
      <c r="K84" s="44"/>
      <c r="L84" s="44"/>
      <c r="M84" s="44"/>
      <c r="N84" s="44"/>
      <c r="O84" s="47"/>
    </row>
    <row r="85" spans="1:15">
      <c r="A85" s="125"/>
      <c r="B85" s="40"/>
      <c r="C85" s="40"/>
      <c r="D85" s="41"/>
      <c r="E85" s="41"/>
      <c r="F85" s="41"/>
      <c r="G85" s="41"/>
      <c r="H85" s="41"/>
      <c r="I85" s="41"/>
      <c r="J85" s="41"/>
      <c r="K85" s="44"/>
      <c r="L85" s="44"/>
      <c r="M85" s="44"/>
      <c r="N85" s="44"/>
      <c r="O85" s="47"/>
    </row>
    <row r="86" spans="1:15">
      <c r="A86" s="125"/>
      <c r="B86" s="40"/>
      <c r="C86" s="40"/>
      <c r="D86" s="41"/>
      <c r="E86" s="41"/>
      <c r="F86" s="41"/>
      <c r="G86" s="41"/>
      <c r="H86" s="41"/>
      <c r="I86" s="41"/>
      <c r="J86" s="41"/>
      <c r="K86" s="44"/>
      <c r="L86" s="44"/>
      <c r="M86" s="44"/>
      <c r="N86" s="44"/>
      <c r="O86" s="47"/>
    </row>
    <row r="87" spans="1:15">
      <c r="A87" s="125"/>
      <c r="B87" s="40"/>
      <c r="C87" s="40"/>
      <c r="D87" s="41"/>
      <c r="E87" s="41"/>
      <c r="F87" s="41"/>
      <c r="G87" s="41"/>
      <c r="H87" s="41"/>
      <c r="I87" s="41"/>
      <c r="J87" s="41"/>
      <c r="K87" s="44"/>
      <c r="L87" s="44"/>
      <c r="M87" s="44"/>
      <c r="N87" s="44"/>
      <c r="O87" s="47"/>
    </row>
    <row r="88" spans="1:15">
      <c r="A88" s="125"/>
      <c r="B88" s="40"/>
      <c r="C88" s="40"/>
      <c r="D88" s="41"/>
      <c r="E88" s="41"/>
      <c r="F88" s="41"/>
      <c r="G88" s="41"/>
      <c r="H88" s="41"/>
      <c r="I88" s="41"/>
      <c r="J88" s="41"/>
      <c r="K88" s="44"/>
      <c r="L88" s="44"/>
      <c r="M88" s="44"/>
      <c r="N88" s="44"/>
      <c r="O88" s="47"/>
    </row>
    <row r="89" spans="1:15">
      <c r="A89" s="125"/>
      <c r="B89" s="40"/>
      <c r="C89" s="40"/>
      <c r="D89" s="41"/>
      <c r="E89" s="41"/>
      <c r="F89" s="41"/>
      <c r="G89" s="41"/>
      <c r="H89" s="41"/>
      <c r="I89" s="41"/>
      <c r="J89" s="41"/>
      <c r="K89" s="44"/>
      <c r="L89" s="44"/>
      <c r="M89" s="44"/>
      <c r="N89" s="44"/>
      <c r="O89" s="47"/>
    </row>
    <row r="90" spans="1:15">
      <c r="A90" s="125"/>
      <c r="B90" s="40"/>
      <c r="C90" s="40"/>
      <c r="D90" s="41"/>
      <c r="E90" s="41"/>
      <c r="F90" s="41"/>
      <c r="G90" s="41"/>
      <c r="H90" s="41"/>
      <c r="I90" s="41"/>
      <c r="J90" s="41"/>
      <c r="K90" s="44"/>
      <c r="L90" s="44"/>
      <c r="M90" s="44"/>
      <c r="N90" s="44"/>
      <c r="O90" s="47"/>
    </row>
    <row r="91" spans="1:15">
      <c r="A91" s="125"/>
      <c r="B91" s="40"/>
      <c r="C91" s="40"/>
      <c r="D91" s="41"/>
      <c r="E91" s="41"/>
      <c r="F91" s="41"/>
      <c r="G91" s="41"/>
      <c r="H91" s="41"/>
      <c r="I91" s="41"/>
      <c r="J91" s="41"/>
      <c r="K91" s="44"/>
      <c r="L91" s="44"/>
      <c r="M91" s="44"/>
      <c r="N91" s="44"/>
      <c r="O91" s="47"/>
    </row>
    <row r="92" spans="1:15">
      <c r="A92" s="125"/>
      <c r="B92" s="40"/>
      <c r="C92" s="40"/>
      <c r="D92" s="41"/>
      <c r="E92" s="41"/>
      <c r="F92" s="41"/>
      <c r="G92" s="41"/>
      <c r="H92" s="41"/>
      <c r="I92" s="41"/>
      <c r="J92" s="41"/>
      <c r="K92" s="44"/>
      <c r="L92" s="44"/>
      <c r="M92" s="44"/>
      <c r="N92" s="44"/>
      <c r="O92" s="47"/>
    </row>
    <row r="93" spans="1:15">
      <c r="A93" s="125"/>
      <c r="B93" s="40"/>
      <c r="C93" s="40"/>
      <c r="D93" s="41"/>
      <c r="E93" s="41"/>
      <c r="F93" s="41"/>
      <c r="G93" s="41"/>
      <c r="H93" s="41"/>
      <c r="I93" s="41"/>
      <c r="J93" s="41"/>
      <c r="K93" s="44"/>
      <c r="L93" s="44"/>
      <c r="M93" s="44"/>
      <c r="N93" s="44"/>
      <c r="O93" s="47"/>
    </row>
    <row r="94" spans="1:15">
      <c r="A94" s="125"/>
      <c r="B94" s="40"/>
      <c r="C94" s="40"/>
      <c r="D94" s="41"/>
      <c r="E94" s="41"/>
      <c r="F94" s="41"/>
      <c r="G94" s="41"/>
      <c r="H94" s="41"/>
      <c r="I94" s="41"/>
      <c r="J94" s="41"/>
      <c r="K94" s="44"/>
      <c r="L94" s="44"/>
      <c r="M94" s="44"/>
      <c r="N94" s="44"/>
      <c r="O94" s="47"/>
    </row>
    <row r="95" spans="1:15">
      <c r="A95" s="125"/>
      <c r="B95" s="40"/>
      <c r="C95" s="40"/>
      <c r="D95" s="41"/>
      <c r="E95" s="41"/>
      <c r="F95" s="41"/>
      <c r="G95" s="41"/>
      <c r="H95" s="41"/>
      <c r="I95" s="41"/>
      <c r="J95" s="41"/>
      <c r="K95" s="44"/>
      <c r="L95" s="44"/>
      <c r="M95" s="44"/>
      <c r="N95" s="44"/>
      <c r="O95" s="47"/>
    </row>
    <row r="96" spans="1:15">
      <c r="A96" s="125"/>
      <c r="B96" s="40"/>
      <c r="C96" s="40"/>
      <c r="D96" s="41"/>
      <c r="E96" s="41"/>
      <c r="F96" s="41"/>
      <c r="G96" s="41"/>
      <c r="H96" s="41"/>
      <c r="I96" s="41"/>
      <c r="J96" s="41"/>
      <c r="K96" s="44"/>
      <c r="L96" s="44"/>
      <c r="M96" s="44"/>
      <c r="N96" s="44"/>
      <c r="O96" s="47"/>
    </row>
    <row r="97" spans="1:15">
      <c r="A97" s="125"/>
      <c r="B97" s="40"/>
      <c r="C97" s="40"/>
      <c r="D97" s="41"/>
      <c r="E97" s="41"/>
      <c r="F97" s="41"/>
      <c r="G97" s="41"/>
      <c r="H97" s="41"/>
      <c r="I97" s="41"/>
      <c r="J97" s="41"/>
      <c r="K97" s="44"/>
      <c r="L97" s="44"/>
      <c r="M97" s="44"/>
      <c r="N97" s="44"/>
      <c r="O97" s="47"/>
    </row>
    <row r="98" spans="1:15">
      <c r="A98" s="125"/>
      <c r="B98" s="40"/>
      <c r="C98" s="40"/>
      <c r="D98" s="41"/>
      <c r="E98" s="41"/>
      <c r="F98" s="41"/>
      <c r="G98" s="41"/>
      <c r="H98" s="41"/>
      <c r="I98" s="41"/>
      <c r="J98" s="41"/>
      <c r="K98" s="44"/>
      <c r="L98" s="44"/>
      <c r="M98" s="44"/>
      <c r="N98" s="44"/>
      <c r="O98" s="47"/>
    </row>
    <row r="99" spans="1:15">
      <c r="A99" s="125"/>
      <c r="B99" s="40"/>
      <c r="C99" s="40"/>
      <c r="D99" s="41"/>
      <c r="E99" s="41"/>
      <c r="F99" s="41"/>
      <c r="G99" s="41"/>
      <c r="H99" s="41"/>
      <c r="I99" s="41"/>
      <c r="J99" s="41"/>
      <c r="K99" s="44"/>
      <c r="L99" s="44"/>
      <c r="M99" s="44"/>
      <c r="N99" s="44"/>
      <c r="O99" s="47"/>
    </row>
    <row r="100" spans="1:15">
      <c r="A100" s="125"/>
      <c r="B100" s="40"/>
      <c r="C100" s="40"/>
      <c r="D100" s="41"/>
      <c r="E100" s="41"/>
      <c r="F100" s="41"/>
      <c r="G100" s="41"/>
      <c r="H100" s="41"/>
      <c r="I100" s="41"/>
      <c r="J100" s="41"/>
      <c r="K100" s="44"/>
      <c r="L100" s="44"/>
      <c r="M100" s="44"/>
      <c r="N100" s="44"/>
      <c r="O100" s="47"/>
    </row>
    <row r="101" spans="1:15">
      <c r="A101" s="125"/>
      <c r="B101" s="40"/>
      <c r="C101" s="40"/>
      <c r="D101" s="41"/>
      <c r="E101" s="41"/>
      <c r="F101" s="41"/>
      <c r="G101" s="41"/>
      <c r="H101" s="41"/>
      <c r="I101" s="41"/>
      <c r="J101" s="41"/>
      <c r="K101" s="44"/>
      <c r="L101" s="44"/>
      <c r="M101" s="44"/>
      <c r="N101" s="44"/>
      <c r="O101" s="47"/>
    </row>
    <row r="102" spans="1:15">
      <c r="A102" s="125"/>
      <c r="B102" s="40"/>
      <c r="C102" s="40"/>
      <c r="D102" s="41"/>
      <c r="E102" s="41"/>
      <c r="F102" s="41"/>
      <c r="G102" s="41"/>
      <c r="H102" s="41"/>
      <c r="I102" s="41"/>
      <c r="J102" s="41"/>
      <c r="K102" s="44"/>
      <c r="L102" s="44"/>
      <c r="M102" s="44"/>
      <c r="N102" s="44"/>
      <c r="O102" s="47"/>
    </row>
    <row r="103" spans="1:15">
      <c r="A103" s="125"/>
      <c r="B103" s="40"/>
      <c r="C103" s="40"/>
      <c r="D103" s="41"/>
      <c r="E103" s="41"/>
      <c r="F103" s="41"/>
      <c r="G103" s="41"/>
      <c r="H103" s="41"/>
      <c r="I103" s="41"/>
      <c r="J103" s="41"/>
      <c r="K103" s="44"/>
      <c r="L103" s="44"/>
      <c r="M103" s="44"/>
      <c r="N103" s="44"/>
      <c r="O103" s="47"/>
    </row>
    <row r="104" spans="1:15">
      <c r="A104" s="125"/>
      <c r="B104" s="40"/>
      <c r="C104" s="40"/>
      <c r="D104" s="41"/>
      <c r="E104" s="41"/>
      <c r="F104" s="41"/>
      <c r="G104" s="41"/>
      <c r="H104" s="41"/>
      <c r="I104" s="41"/>
      <c r="J104" s="41"/>
      <c r="K104" s="44"/>
      <c r="L104" s="44"/>
      <c r="M104" s="44"/>
      <c r="N104" s="44"/>
      <c r="O104" s="47"/>
    </row>
    <row r="105" spans="1:15">
      <c r="A105" s="125"/>
      <c r="B105" s="40"/>
      <c r="C105" s="40"/>
      <c r="D105" s="41"/>
      <c r="E105" s="41"/>
      <c r="F105" s="41"/>
      <c r="G105" s="41"/>
      <c r="H105" s="41"/>
      <c r="I105" s="41"/>
      <c r="J105" s="41"/>
      <c r="K105" s="44"/>
      <c r="L105" s="44"/>
      <c r="M105" s="44"/>
      <c r="N105" s="44"/>
      <c r="O105" s="47"/>
    </row>
    <row r="106" spans="1:15">
      <c r="A106" s="125"/>
      <c r="B106" s="40"/>
      <c r="C106" s="40"/>
      <c r="D106" s="41"/>
      <c r="E106" s="41"/>
      <c r="F106" s="41"/>
      <c r="G106" s="41"/>
      <c r="H106" s="41"/>
      <c r="I106" s="41"/>
      <c r="J106" s="41"/>
      <c r="K106" s="44"/>
      <c r="L106" s="44"/>
      <c r="M106" s="44"/>
      <c r="N106" s="44"/>
      <c r="O106" s="47"/>
    </row>
    <row r="107" spans="1:15">
      <c r="A107" s="125"/>
      <c r="B107" s="40"/>
      <c r="C107" s="40"/>
      <c r="D107" s="41"/>
      <c r="E107" s="41"/>
      <c r="F107" s="41"/>
      <c r="G107" s="41"/>
      <c r="H107" s="41"/>
      <c r="I107" s="41"/>
      <c r="J107" s="41"/>
      <c r="K107" s="44"/>
      <c r="L107" s="44"/>
      <c r="M107" s="44"/>
      <c r="N107" s="44"/>
      <c r="O107" s="47"/>
    </row>
    <row r="108" spans="1:15">
      <c r="A108" s="125"/>
      <c r="B108" s="40"/>
      <c r="C108" s="40"/>
      <c r="D108" s="41"/>
      <c r="E108" s="41"/>
      <c r="F108" s="41"/>
      <c r="G108" s="41"/>
      <c r="H108" s="41"/>
      <c r="I108" s="41"/>
      <c r="J108" s="41"/>
      <c r="K108" s="44"/>
      <c r="L108" s="44"/>
      <c r="M108" s="44"/>
      <c r="N108" s="44"/>
      <c r="O108" s="47"/>
    </row>
    <row r="109" spans="1:15">
      <c r="A109" s="125"/>
      <c r="B109" s="40"/>
      <c r="C109" s="40"/>
      <c r="D109" s="41"/>
      <c r="E109" s="41"/>
      <c r="F109" s="41"/>
      <c r="G109" s="41"/>
      <c r="H109" s="41"/>
      <c r="I109" s="41"/>
      <c r="J109" s="41"/>
      <c r="K109" s="44"/>
      <c r="L109" s="44"/>
      <c r="M109" s="44"/>
      <c r="N109" s="44"/>
      <c r="O109" s="47"/>
    </row>
    <row r="110" spans="1:15">
      <c r="A110" s="125"/>
      <c r="B110" s="40"/>
      <c r="C110" s="40"/>
      <c r="D110" s="41"/>
      <c r="E110" s="41"/>
      <c r="F110" s="41"/>
      <c r="G110" s="41"/>
      <c r="H110" s="41"/>
      <c r="I110" s="41"/>
      <c r="J110" s="41"/>
      <c r="K110" s="44"/>
      <c r="L110" s="44"/>
      <c r="M110" s="44"/>
      <c r="N110" s="44"/>
      <c r="O110" s="47"/>
    </row>
    <row r="111" spans="1:15">
      <c r="A111" s="125"/>
      <c r="B111" s="40"/>
      <c r="C111" s="40"/>
      <c r="D111" s="41"/>
      <c r="E111" s="41"/>
      <c r="F111" s="41"/>
      <c r="G111" s="41"/>
      <c r="H111" s="41"/>
      <c r="I111" s="41"/>
      <c r="J111" s="41"/>
      <c r="K111" s="44"/>
      <c r="L111" s="44"/>
      <c r="M111" s="44"/>
      <c r="N111" s="44"/>
      <c r="O111" s="47"/>
    </row>
    <row r="112" spans="1:15">
      <c r="A112" s="125"/>
      <c r="B112" s="40"/>
      <c r="C112" s="40"/>
      <c r="D112" s="41"/>
      <c r="E112" s="41"/>
      <c r="F112" s="41"/>
      <c r="G112" s="41"/>
      <c r="H112" s="41"/>
      <c r="I112" s="41"/>
      <c r="J112" s="41"/>
      <c r="K112" s="44"/>
      <c r="L112" s="44"/>
      <c r="M112" s="44"/>
      <c r="N112" s="44"/>
      <c r="O112" s="47"/>
    </row>
    <row r="113" spans="1:15">
      <c r="A113" s="125"/>
      <c r="B113" s="40"/>
      <c r="C113" s="40"/>
      <c r="D113" s="41"/>
      <c r="E113" s="41"/>
      <c r="F113" s="41"/>
      <c r="G113" s="41"/>
      <c r="H113" s="41"/>
      <c r="I113" s="41"/>
      <c r="J113" s="41"/>
      <c r="K113" s="44"/>
      <c r="L113" s="44"/>
      <c r="M113" s="44"/>
      <c r="N113" s="44"/>
      <c r="O113" s="47"/>
    </row>
    <row r="114" spans="1:15">
      <c r="A114" s="125"/>
      <c r="B114" s="40"/>
      <c r="C114" s="40"/>
      <c r="D114" s="41"/>
      <c r="E114" s="41"/>
      <c r="F114" s="41"/>
      <c r="G114" s="41"/>
      <c r="H114" s="41"/>
      <c r="I114" s="41"/>
      <c r="J114" s="41"/>
      <c r="K114" s="44"/>
      <c r="L114" s="44"/>
      <c r="M114" s="44"/>
      <c r="N114" s="44"/>
      <c r="O114" s="47"/>
    </row>
    <row r="115" spans="1:15">
      <c r="A115" s="125"/>
      <c r="B115" s="40"/>
      <c r="C115" s="40"/>
      <c r="D115" s="41"/>
      <c r="E115" s="41"/>
      <c r="F115" s="41"/>
      <c r="G115" s="41"/>
      <c r="H115" s="41"/>
      <c r="I115" s="41"/>
      <c r="J115" s="41"/>
      <c r="K115" s="44"/>
      <c r="L115" s="44"/>
      <c r="M115" s="44"/>
      <c r="N115" s="44"/>
      <c r="O115" s="47"/>
    </row>
    <row r="116" spans="1:15">
      <c r="A116" s="125"/>
      <c r="B116" s="40"/>
      <c r="C116" s="40"/>
      <c r="D116" s="41"/>
      <c r="E116" s="41"/>
      <c r="F116" s="41"/>
      <c r="G116" s="41"/>
      <c r="H116" s="41"/>
      <c r="I116" s="41"/>
      <c r="J116" s="41"/>
      <c r="K116" s="44"/>
      <c r="L116" s="44"/>
      <c r="M116" s="44"/>
      <c r="N116" s="44"/>
      <c r="O116" s="47"/>
    </row>
    <row r="117" spans="1:15">
      <c r="A117" s="125"/>
      <c r="B117" s="40"/>
      <c r="C117" s="40"/>
      <c r="D117" s="41"/>
      <c r="E117" s="41"/>
      <c r="F117" s="41"/>
      <c r="G117" s="41"/>
      <c r="H117" s="41"/>
      <c r="I117" s="41"/>
      <c r="J117" s="41"/>
      <c r="K117" s="44"/>
      <c r="L117" s="44"/>
      <c r="M117" s="44"/>
      <c r="N117" s="44"/>
      <c r="O117" s="47"/>
    </row>
    <row r="118" spans="1:15">
      <c r="A118" s="125"/>
      <c r="B118" s="40"/>
      <c r="C118" s="40"/>
      <c r="D118" s="41"/>
      <c r="E118" s="41"/>
      <c r="F118" s="41"/>
      <c r="G118" s="41"/>
      <c r="H118" s="41"/>
      <c r="I118" s="41"/>
      <c r="J118" s="41"/>
      <c r="K118" s="44"/>
      <c r="L118" s="44"/>
      <c r="M118" s="44"/>
      <c r="N118" s="44"/>
      <c r="O118" s="47"/>
    </row>
    <row r="119" spans="1:15">
      <c r="A119" s="125"/>
      <c r="B119" s="40"/>
      <c r="C119" s="40"/>
      <c r="D119" s="41"/>
      <c r="E119" s="41"/>
      <c r="F119" s="41"/>
      <c r="G119" s="41"/>
      <c r="H119" s="41"/>
      <c r="I119" s="41"/>
      <c r="J119" s="41"/>
      <c r="K119" s="44"/>
      <c r="L119" s="44"/>
      <c r="M119" s="44"/>
      <c r="N119" s="44"/>
      <c r="O119" s="47"/>
    </row>
    <row r="120" spans="1:15">
      <c r="A120" s="125"/>
      <c r="B120" s="40"/>
      <c r="C120" s="40"/>
      <c r="D120" s="41"/>
      <c r="E120" s="41"/>
      <c r="F120" s="41"/>
      <c r="G120" s="41"/>
      <c r="H120" s="41"/>
      <c r="I120" s="41"/>
      <c r="J120" s="41"/>
      <c r="K120" s="44"/>
      <c r="L120" s="44"/>
      <c r="M120" s="44"/>
      <c r="N120" s="44"/>
      <c r="O120" s="47"/>
    </row>
    <row r="121" spans="1:15">
      <c r="A121" s="125"/>
      <c r="B121" s="40"/>
      <c r="C121" s="40"/>
      <c r="D121" s="41"/>
      <c r="E121" s="41"/>
      <c r="F121" s="41"/>
      <c r="G121" s="41"/>
      <c r="H121" s="41"/>
      <c r="I121" s="41"/>
      <c r="J121" s="41"/>
      <c r="K121" s="44"/>
      <c r="L121" s="44"/>
      <c r="M121" s="44"/>
      <c r="N121" s="44"/>
      <c r="O121" s="47"/>
    </row>
    <row r="122" spans="1:15">
      <c r="A122" s="125"/>
      <c r="B122" s="40"/>
      <c r="C122" s="40"/>
      <c r="D122" s="41"/>
      <c r="E122" s="41"/>
      <c r="F122" s="41"/>
      <c r="G122" s="41"/>
      <c r="H122" s="41"/>
      <c r="I122" s="41"/>
      <c r="J122" s="41"/>
      <c r="K122" s="44"/>
      <c r="L122" s="44"/>
      <c r="M122" s="44"/>
      <c r="N122" s="44"/>
      <c r="O122" s="47"/>
    </row>
    <row r="123" spans="1:15">
      <c r="A123" s="125"/>
      <c r="B123" s="40"/>
      <c r="C123" s="40"/>
      <c r="D123" s="41"/>
      <c r="E123" s="41"/>
      <c r="F123" s="41"/>
      <c r="G123" s="41"/>
      <c r="H123" s="41"/>
      <c r="I123" s="41"/>
      <c r="J123" s="41"/>
      <c r="K123" s="44"/>
      <c r="L123" s="44"/>
      <c r="M123" s="44"/>
      <c r="N123" s="44"/>
      <c r="O123" s="47"/>
    </row>
    <row r="124" spans="1:15">
      <c r="A124" s="125"/>
      <c r="B124" s="40"/>
      <c r="C124" s="40"/>
      <c r="D124" s="41"/>
      <c r="E124" s="41"/>
      <c r="F124" s="41"/>
      <c r="G124" s="41"/>
      <c r="H124" s="41"/>
      <c r="I124" s="41"/>
      <c r="J124" s="41"/>
      <c r="K124" s="44"/>
      <c r="L124" s="44"/>
      <c r="M124" s="44"/>
      <c r="N124" s="44"/>
      <c r="O124" s="47"/>
    </row>
    <row r="125" spans="1:15">
      <c r="A125" s="125"/>
      <c r="B125" s="40"/>
      <c r="C125" s="40"/>
      <c r="D125" s="41"/>
      <c r="E125" s="41"/>
      <c r="F125" s="41"/>
      <c r="G125" s="41"/>
      <c r="H125" s="41"/>
      <c r="I125" s="41"/>
      <c r="J125" s="41"/>
      <c r="K125" s="44"/>
      <c r="L125" s="44"/>
      <c r="M125" s="44"/>
      <c r="N125" s="44"/>
      <c r="O125" s="47"/>
    </row>
    <row r="126" spans="1:15">
      <c r="A126" s="125"/>
      <c r="B126" s="40"/>
      <c r="C126" s="40"/>
      <c r="D126" s="41"/>
      <c r="E126" s="41"/>
      <c r="F126" s="41"/>
      <c r="G126" s="41"/>
      <c r="H126" s="41"/>
      <c r="I126" s="41"/>
      <c r="J126" s="41"/>
      <c r="K126" s="44"/>
      <c r="L126" s="44"/>
      <c r="M126" s="44"/>
      <c r="N126" s="44"/>
      <c r="O126" s="47"/>
    </row>
    <row r="127" spans="1:15">
      <c r="A127" s="125"/>
      <c r="B127" s="40"/>
      <c r="C127" s="40"/>
      <c r="D127" s="41"/>
      <c r="E127" s="41"/>
      <c r="F127" s="41"/>
      <c r="G127" s="41"/>
      <c r="H127" s="41"/>
      <c r="I127" s="41"/>
      <c r="J127" s="41"/>
      <c r="K127" s="44"/>
      <c r="L127" s="44"/>
      <c r="M127" s="44"/>
      <c r="N127" s="44"/>
      <c r="O127" s="47"/>
    </row>
    <row r="128" spans="1:15">
      <c r="A128" s="125"/>
      <c r="B128" s="40"/>
      <c r="C128" s="40"/>
      <c r="D128" s="41"/>
      <c r="E128" s="41"/>
      <c r="F128" s="41"/>
      <c r="G128" s="41"/>
      <c r="H128" s="41"/>
      <c r="I128" s="41"/>
      <c r="J128" s="41"/>
      <c r="K128" s="44"/>
      <c r="L128" s="44"/>
      <c r="M128" s="44"/>
      <c r="N128" s="44"/>
      <c r="O128" s="47"/>
    </row>
    <row r="129" spans="1:15">
      <c r="A129" s="125"/>
      <c r="B129" s="40"/>
      <c r="C129" s="40"/>
      <c r="D129" s="41"/>
      <c r="E129" s="41"/>
      <c r="F129" s="41"/>
      <c r="G129" s="41"/>
      <c r="H129" s="41"/>
      <c r="I129" s="41"/>
      <c r="J129" s="41"/>
      <c r="K129" s="44"/>
      <c r="L129" s="44"/>
      <c r="M129" s="44"/>
      <c r="N129" s="44"/>
      <c r="O129" s="47"/>
    </row>
    <row r="130" spans="1:15">
      <c r="A130" s="125"/>
      <c r="B130" s="40"/>
      <c r="C130" s="40"/>
      <c r="D130" s="41"/>
      <c r="E130" s="41"/>
      <c r="F130" s="41"/>
      <c r="G130" s="41"/>
      <c r="H130" s="41"/>
      <c r="I130" s="41"/>
      <c r="J130" s="41"/>
      <c r="K130" s="44"/>
      <c r="L130" s="44"/>
      <c r="M130" s="44"/>
      <c r="N130" s="44"/>
      <c r="O130" s="47"/>
    </row>
    <row r="131" spans="1:15">
      <c r="A131" s="125"/>
      <c r="B131" s="40"/>
      <c r="C131" s="40"/>
      <c r="D131" s="41"/>
      <c r="E131" s="41"/>
      <c r="F131" s="41"/>
      <c r="G131" s="41"/>
      <c r="H131" s="41"/>
      <c r="I131" s="41"/>
      <c r="J131" s="41"/>
      <c r="K131" s="44"/>
      <c r="L131" s="44"/>
      <c r="M131" s="44"/>
      <c r="N131" s="44"/>
      <c r="O131" s="47"/>
    </row>
    <row r="132" spans="1:15">
      <c r="A132" s="125"/>
      <c r="B132" s="40"/>
      <c r="C132" s="40"/>
      <c r="D132" s="41"/>
      <c r="E132" s="41"/>
      <c r="F132" s="41"/>
      <c r="G132" s="41"/>
      <c r="H132" s="41"/>
      <c r="I132" s="41"/>
      <c r="J132" s="41"/>
      <c r="K132" s="44"/>
      <c r="L132" s="44"/>
      <c r="M132" s="44"/>
      <c r="N132" s="44"/>
      <c r="O132" s="47"/>
    </row>
    <row r="133" spans="1:15">
      <c r="A133" s="125"/>
      <c r="B133" s="40"/>
      <c r="C133" s="40"/>
      <c r="D133" s="41"/>
      <c r="E133" s="41"/>
      <c r="F133" s="41"/>
      <c r="G133" s="41"/>
      <c r="H133" s="41"/>
      <c r="I133" s="41"/>
      <c r="J133" s="41"/>
      <c r="K133" s="44"/>
      <c r="L133" s="44"/>
      <c r="M133" s="44"/>
      <c r="N133" s="44"/>
      <c r="O133" s="47"/>
    </row>
    <row r="134" spans="1:15">
      <c r="A134" s="125"/>
      <c r="B134" s="40"/>
      <c r="C134" s="40"/>
      <c r="D134" s="41"/>
      <c r="E134" s="41"/>
      <c r="F134" s="41"/>
      <c r="G134" s="41"/>
      <c r="H134" s="41"/>
      <c r="I134" s="41"/>
      <c r="J134" s="41"/>
      <c r="K134" s="44"/>
      <c r="L134" s="44"/>
      <c r="M134" s="44"/>
      <c r="N134" s="44"/>
      <c r="O134" s="47"/>
    </row>
    <row r="135" spans="1:15">
      <c r="A135" s="125"/>
      <c r="B135" s="40"/>
      <c r="C135" s="40"/>
      <c r="D135" s="41"/>
      <c r="E135" s="41"/>
      <c r="F135" s="41"/>
      <c r="G135" s="41"/>
      <c r="H135" s="41"/>
      <c r="I135" s="41"/>
      <c r="J135" s="41"/>
      <c r="K135" s="44"/>
      <c r="L135" s="44"/>
      <c r="M135" s="44"/>
      <c r="N135" s="44"/>
      <c r="O135" s="47"/>
    </row>
    <row r="136" spans="1:15">
      <c r="A136" s="125"/>
      <c r="B136" s="40"/>
      <c r="C136" s="40"/>
      <c r="D136" s="41"/>
      <c r="E136" s="41"/>
      <c r="F136" s="41"/>
      <c r="G136" s="41"/>
      <c r="H136" s="41"/>
      <c r="I136" s="41"/>
      <c r="J136" s="41"/>
      <c r="K136" s="44"/>
      <c r="L136" s="44"/>
      <c r="M136" s="44"/>
      <c r="N136" s="44"/>
      <c r="O136" s="47"/>
    </row>
    <row r="137" spans="1:15">
      <c r="A137" s="125"/>
      <c r="B137" s="40"/>
      <c r="C137" s="40"/>
      <c r="D137" s="41"/>
      <c r="E137" s="41"/>
      <c r="F137" s="41"/>
      <c r="G137" s="41"/>
      <c r="H137" s="41"/>
      <c r="I137" s="41"/>
      <c r="J137" s="41"/>
      <c r="K137" s="44"/>
      <c r="L137" s="44"/>
      <c r="M137" s="44"/>
      <c r="N137" s="44"/>
      <c r="O137" s="47"/>
    </row>
    <row r="138" spans="1:15">
      <c r="A138" s="125"/>
      <c r="B138" s="40"/>
      <c r="C138" s="40"/>
      <c r="D138" s="41"/>
      <c r="E138" s="41"/>
      <c r="F138" s="41"/>
      <c r="G138" s="41"/>
      <c r="H138" s="41"/>
      <c r="I138" s="41"/>
      <c r="J138" s="41"/>
      <c r="K138" s="44"/>
      <c r="L138" s="44"/>
      <c r="M138" s="44"/>
      <c r="N138" s="44"/>
      <c r="O138" s="47"/>
    </row>
    <row r="139" spans="1:15">
      <c r="A139" s="125"/>
      <c r="B139" s="40"/>
      <c r="C139" s="40"/>
      <c r="D139" s="41"/>
      <c r="E139" s="41"/>
      <c r="F139" s="41"/>
      <c r="G139" s="41"/>
      <c r="H139" s="41"/>
      <c r="I139" s="41"/>
      <c r="J139" s="41"/>
      <c r="K139" s="44"/>
      <c r="L139" s="44"/>
      <c r="M139" s="44"/>
      <c r="N139" s="44"/>
      <c r="O139" s="47"/>
    </row>
    <row r="140" spans="1:15">
      <c r="A140" s="125"/>
      <c r="B140" s="40"/>
      <c r="C140" s="40"/>
      <c r="D140" s="41"/>
      <c r="E140" s="41"/>
      <c r="F140" s="41"/>
      <c r="G140" s="41"/>
      <c r="H140" s="41"/>
      <c r="I140" s="41"/>
      <c r="J140" s="41"/>
      <c r="K140" s="44"/>
      <c r="L140" s="44"/>
      <c r="M140" s="44"/>
      <c r="N140" s="44"/>
      <c r="O140" s="47"/>
    </row>
    <row r="141" spans="1:15">
      <c r="A141" s="125"/>
      <c r="B141" s="40"/>
      <c r="C141" s="40"/>
      <c r="D141" s="41"/>
      <c r="E141" s="41"/>
      <c r="F141" s="41"/>
      <c r="G141" s="41"/>
      <c r="H141" s="41"/>
      <c r="I141" s="41"/>
      <c r="J141" s="41"/>
      <c r="K141" s="44"/>
      <c r="L141" s="44"/>
      <c r="M141" s="44"/>
      <c r="N141" s="44"/>
      <c r="O141" s="47"/>
    </row>
    <row r="142" spans="1:15">
      <c r="A142" s="125"/>
      <c r="B142" s="40"/>
      <c r="C142" s="40"/>
      <c r="D142" s="41"/>
      <c r="E142" s="41"/>
      <c r="F142" s="41"/>
      <c r="G142" s="41"/>
      <c r="H142" s="41"/>
      <c r="I142" s="41"/>
      <c r="J142" s="41"/>
      <c r="K142" s="44"/>
      <c r="L142" s="44"/>
      <c r="M142" s="44"/>
      <c r="N142" s="44"/>
      <c r="O142" s="47"/>
    </row>
    <row r="143" spans="1:15">
      <c r="A143" s="125"/>
      <c r="B143" s="40"/>
      <c r="C143" s="40"/>
      <c r="D143" s="41"/>
      <c r="E143" s="41"/>
      <c r="F143" s="41"/>
      <c r="G143" s="41"/>
      <c r="H143" s="41"/>
      <c r="I143" s="41"/>
      <c r="J143" s="41"/>
      <c r="K143" s="44"/>
      <c r="L143" s="44"/>
      <c r="M143" s="44"/>
      <c r="N143" s="44"/>
      <c r="O143" s="47"/>
    </row>
    <row r="144" spans="1:15">
      <c r="A144" s="125"/>
      <c r="B144" s="40"/>
      <c r="C144" s="40"/>
      <c r="D144" s="41"/>
      <c r="E144" s="41"/>
      <c r="F144" s="41"/>
      <c r="G144" s="41"/>
      <c r="H144" s="41"/>
      <c r="I144" s="41"/>
      <c r="J144" s="41"/>
      <c r="K144" s="44"/>
      <c r="L144" s="44"/>
      <c r="M144" s="44"/>
      <c r="N144" s="44"/>
      <c r="O144" s="47"/>
    </row>
    <row r="145" spans="1:15">
      <c r="A145" s="125"/>
      <c r="B145" s="40"/>
      <c r="C145" s="40"/>
      <c r="D145" s="41"/>
      <c r="E145" s="41"/>
      <c r="F145" s="41"/>
      <c r="G145" s="41"/>
      <c r="H145" s="41"/>
      <c r="I145" s="41"/>
      <c r="J145" s="41"/>
      <c r="K145" s="44"/>
      <c r="L145" s="44"/>
      <c r="M145" s="44"/>
      <c r="N145" s="44"/>
      <c r="O145" s="47"/>
    </row>
    <row r="146" spans="1:15">
      <c r="A146" s="125"/>
      <c r="B146" s="40"/>
      <c r="C146" s="40"/>
      <c r="D146" s="41"/>
      <c r="E146" s="41"/>
      <c r="F146" s="41"/>
      <c r="G146" s="41"/>
      <c r="H146" s="41"/>
      <c r="I146" s="41"/>
      <c r="J146" s="41"/>
      <c r="K146" s="44"/>
      <c r="L146" s="44"/>
      <c r="M146" s="44"/>
      <c r="N146" s="44"/>
      <c r="O146" s="47"/>
    </row>
    <row r="147" spans="1:15">
      <c r="A147" s="125"/>
      <c r="B147" s="40"/>
      <c r="C147" s="40"/>
      <c r="D147" s="41"/>
      <c r="E147" s="41"/>
      <c r="F147" s="41"/>
      <c r="G147" s="41"/>
      <c r="H147" s="41"/>
      <c r="I147" s="41"/>
      <c r="J147" s="41"/>
      <c r="K147" s="44"/>
      <c r="L147" s="44"/>
      <c r="M147" s="44"/>
      <c r="N147" s="44"/>
      <c r="O147" s="47"/>
    </row>
    <row r="148" spans="1:15">
      <c r="A148" s="125"/>
      <c r="B148" s="40"/>
      <c r="C148" s="40"/>
      <c r="D148" s="41"/>
      <c r="E148" s="41"/>
      <c r="F148" s="41"/>
      <c r="G148" s="41"/>
      <c r="H148" s="41"/>
      <c r="I148" s="41"/>
      <c r="J148" s="41"/>
      <c r="K148" s="44"/>
      <c r="L148" s="44"/>
      <c r="M148" s="44"/>
      <c r="N148" s="44"/>
      <c r="O148" s="47"/>
    </row>
    <row r="149" spans="1:15">
      <c r="A149" s="125"/>
      <c r="B149" s="40"/>
      <c r="C149" s="40"/>
      <c r="D149" s="41"/>
      <c r="E149" s="41"/>
      <c r="F149" s="41"/>
      <c r="G149" s="41"/>
      <c r="H149" s="41"/>
      <c r="I149" s="41"/>
      <c r="J149" s="41"/>
      <c r="K149" s="44"/>
      <c r="L149" s="44"/>
      <c r="M149" s="44"/>
      <c r="N149" s="44"/>
      <c r="O149" s="47"/>
    </row>
    <row r="150" spans="1:15">
      <c r="A150" s="125"/>
      <c r="B150" s="40"/>
      <c r="C150" s="40"/>
      <c r="D150" s="41"/>
      <c r="E150" s="41"/>
      <c r="F150" s="41"/>
      <c r="G150" s="41"/>
      <c r="H150" s="41"/>
      <c r="I150" s="41"/>
      <c r="J150" s="41"/>
      <c r="K150" s="44"/>
      <c r="L150" s="44"/>
      <c r="M150" s="44"/>
      <c r="N150" s="44"/>
      <c r="O150" s="47"/>
    </row>
    <row r="151" spans="1:15">
      <c r="A151" s="125"/>
      <c r="B151" s="40"/>
      <c r="C151" s="40"/>
      <c r="D151" s="41"/>
      <c r="E151" s="41"/>
      <c r="F151" s="41"/>
      <c r="G151" s="41"/>
      <c r="H151" s="41"/>
      <c r="I151" s="41"/>
      <c r="J151" s="41"/>
      <c r="K151" s="44"/>
      <c r="L151" s="44"/>
      <c r="M151" s="44"/>
      <c r="N151" s="44"/>
      <c r="O151" s="47"/>
    </row>
    <row r="152" spans="1:15">
      <c r="A152" s="125"/>
      <c r="B152" s="40"/>
      <c r="C152" s="40"/>
      <c r="D152" s="41"/>
      <c r="E152" s="41"/>
      <c r="F152" s="41"/>
      <c r="G152" s="41"/>
      <c r="H152" s="41"/>
      <c r="I152" s="41"/>
      <c r="J152" s="41"/>
      <c r="K152" s="44"/>
      <c r="L152" s="44"/>
      <c r="M152" s="44"/>
      <c r="N152" s="44"/>
      <c r="O152" s="47"/>
    </row>
    <row r="153" spans="1:15">
      <c r="A153" s="125"/>
      <c r="B153" s="40"/>
      <c r="C153" s="40"/>
      <c r="D153" s="41"/>
      <c r="E153" s="41"/>
      <c r="F153" s="41"/>
      <c r="G153" s="41"/>
      <c r="H153" s="41"/>
      <c r="I153" s="41"/>
      <c r="J153" s="41"/>
      <c r="K153" s="44"/>
      <c r="L153" s="44"/>
      <c r="M153" s="44"/>
      <c r="N153" s="44"/>
      <c r="O153" s="47"/>
    </row>
    <row r="154" spans="1:15">
      <c r="A154" s="125"/>
      <c r="B154" s="40"/>
      <c r="C154" s="40"/>
      <c r="D154" s="41"/>
      <c r="E154" s="41"/>
      <c r="F154" s="41"/>
      <c r="G154" s="41"/>
      <c r="H154" s="41"/>
      <c r="I154" s="41"/>
      <c r="J154" s="41"/>
      <c r="K154" s="44"/>
      <c r="L154" s="44"/>
      <c r="M154" s="44"/>
      <c r="N154" s="44"/>
      <c r="O154" s="47"/>
    </row>
    <row r="155" spans="1:15">
      <c r="A155" s="125"/>
      <c r="B155" s="40"/>
      <c r="C155" s="40"/>
      <c r="D155" s="41"/>
      <c r="E155" s="41"/>
      <c r="F155" s="41"/>
      <c r="G155" s="41"/>
      <c r="H155" s="41"/>
      <c r="I155" s="41"/>
      <c r="J155" s="41"/>
      <c r="K155" s="44"/>
      <c r="L155" s="44"/>
      <c r="M155" s="44"/>
      <c r="N155" s="44"/>
      <c r="O155" s="47"/>
    </row>
    <row r="156" spans="1:15">
      <c r="A156" s="125"/>
      <c r="B156" s="40"/>
      <c r="C156" s="40"/>
      <c r="D156" s="41"/>
      <c r="E156" s="41"/>
      <c r="F156" s="41"/>
      <c r="G156" s="41"/>
      <c r="H156" s="41"/>
      <c r="I156" s="41"/>
      <c r="J156" s="41"/>
      <c r="K156" s="44"/>
      <c r="L156" s="44"/>
      <c r="M156" s="44"/>
      <c r="N156" s="44"/>
      <c r="O156" s="47"/>
    </row>
    <row r="157" spans="1:15">
      <c r="A157" s="125"/>
      <c r="B157" s="40"/>
      <c r="C157" s="40"/>
      <c r="D157" s="41"/>
      <c r="E157" s="41"/>
      <c r="F157" s="41"/>
      <c r="G157" s="41"/>
      <c r="H157" s="41"/>
      <c r="I157" s="41"/>
      <c r="J157" s="41"/>
      <c r="K157" s="44"/>
      <c r="L157" s="44"/>
      <c r="M157" s="44"/>
      <c r="N157" s="44"/>
      <c r="O157" s="47"/>
    </row>
    <row r="158" spans="1:15">
      <c r="A158" s="125"/>
      <c r="B158" s="40"/>
      <c r="C158" s="40"/>
      <c r="D158" s="41"/>
      <c r="E158" s="41"/>
      <c r="F158" s="41"/>
      <c r="G158" s="41"/>
      <c r="H158" s="41"/>
      <c r="I158" s="41"/>
      <c r="J158" s="41"/>
      <c r="K158" s="44"/>
      <c r="L158" s="44"/>
      <c r="M158" s="44"/>
      <c r="N158" s="44"/>
      <c r="O158" s="47"/>
    </row>
    <row r="159" spans="1:15">
      <c r="A159" s="125"/>
      <c r="B159" s="40"/>
      <c r="C159" s="40"/>
      <c r="D159" s="41"/>
      <c r="E159" s="41"/>
      <c r="F159" s="41"/>
      <c r="G159" s="41"/>
      <c r="H159" s="41"/>
      <c r="I159" s="41"/>
      <c r="J159" s="41"/>
      <c r="K159" s="44"/>
      <c r="L159" s="44"/>
      <c r="M159" s="44"/>
      <c r="N159" s="44"/>
      <c r="O159" s="47"/>
    </row>
    <row r="160" spans="1:15">
      <c r="A160" s="125"/>
      <c r="B160" s="40"/>
      <c r="C160" s="40"/>
      <c r="D160" s="41"/>
      <c r="E160" s="41"/>
      <c r="F160" s="41"/>
      <c r="G160" s="41"/>
      <c r="H160" s="41"/>
      <c r="I160" s="41"/>
      <c r="J160" s="41"/>
      <c r="K160" s="44"/>
      <c r="L160" s="44"/>
      <c r="M160" s="44"/>
      <c r="N160" s="44"/>
      <c r="O160" s="47"/>
    </row>
    <row r="161" spans="1:15">
      <c r="A161" s="125"/>
      <c r="B161" s="40"/>
      <c r="C161" s="40"/>
      <c r="D161" s="41"/>
      <c r="E161" s="41"/>
      <c r="F161" s="41"/>
      <c r="G161" s="41"/>
      <c r="H161" s="41"/>
      <c r="I161" s="41"/>
      <c r="J161" s="41"/>
      <c r="K161" s="44"/>
      <c r="L161" s="44"/>
      <c r="M161" s="44"/>
      <c r="N161" s="44"/>
      <c r="O161" s="47"/>
    </row>
    <row r="162" spans="1:15">
      <c r="A162" s="125"/>
      <c r="B162" s="40"/>
      <c r="C162" s="40"/>
      <c r="D162" s="41"/>
      <c r="E162" s="41"/>
      <c r="F162" s="41"/>
      <c r="G162" s="41"/>
      <c r="H162" s="41"/>
      <c r="I162" s="41"/>
      <c r="J162" s="41"/>
      <c r="K162" s="44"/>
      <c r="L162" s="44"/>
      <c r="M162" s="44"/>
      <c r="N162" s="44"/>
      <c r="O162" s="47"/>
    </row>
    <row r="163" spans="1:15">
      <c r="A163" s="125"/>
      <c r="B163" s="40"/>
      <c r="C163" s="40"/>
      <c r="D163" s="41"/>
      <c r="E163" s="41"/>
      <c r="F163" s="41"/>
      <c r="G163" s="41"/>
      <c r="H163" s="41"/>
      <c r="I163" s="41"/>
      <c r="J163" s="41"/>
      <c r="K163" s="44"/>
      <c r="L163" s="44"/>
      <c r="M163" s="44"/>
      <c r="N163" s="44"/>
      <c r="O163" s="47"/>
    </row>
    <row r="164" spans="1:15">
      <c r="A164" s="125"/>
      <c r="B164" s="40"/>
      <c r="C164" s="40"/>
      <c r="D164" s="41"/>
      <c r="E164" s="41"/>
      <c r="F164" s="41"/>
      <c r="G164" s="41"/>
      <c r="H164" s="41"/>
      <c r="I164" s="41"/>
      <c r="J164" s="41"/>
      <c r="K164" s="44"/>
      <c r="L164" s="44"/>
      <c r="M164" s="44"/>
      <c r="N164" s="44"/>
      <c r="O164" s="47"/>
    </row>
    <row r="165" spans="1:15">
      <c r="A165" s="125"/>
      <c r="B165" s="40"/>
      <c r="C165" s="40"/>
      <c r="D165" s="41"/>
      <c r="E165" s="41"/>
      <c r="F165" s="41"/>
      <c r="G165" s="41"/>
      <c r="H165" s="41"/>
      <c r="I165" s="41"/>
      <c r="J165" s="41"/>
      <c r="K165" s="44"/>
      <c r="L165" s="44"/>
      <c r="M165" s="44"/>
      <c r="N165" s="44"/>
      <c r="O165" s="47"/>
    </row>
    <row r="166" spans="1:15">
      <c r="A166" s="125"/>
      <c r="B166" s="40"/>
      <c r="C166" s="40"/>
      <c r="D166" s="41"/>
      <c r="E166" s="41"/>
      <c r="F166" s="41"/>
      <c r="G166" s="41"/>
      <c r="H166" s="41"/>
      <c r="I166" s="41"/>
      <c r="J166" s="41"/>
      <c r="K166" s="44"/>
      <c r="L166" s="44"/>
      <c r="M166" s="44"/>
      <c r="N166" s="44"/>
      <c r="O166" s="47"/>
    </row>
    <row r="167" spans="1:15">
      <c r="A167" s="125"/>
      <c r="B167" s="40"/>
      <c r="C167" s="40"/>
      <c r="D167" s="41"/>
      <c r="E167" s="41"/>
      <c r="F167" s="41"/>
      <c r="G167" s="41"/>
      <c r="H167" s="41"/>
      <c r="I167" s="41"/>
      <c r="J167" s="41"/>
      <c r="K167" s="44"/>
      <c r="L167" s="44"/>
      <c r="M167" s="44"/>
      <c r="N167" s="44"/>
      <c r="O167" s="47"/>
    </row>
    <row r="168" spans="1:15">
      <c r="A168" s="125"/>
      <c r="B168" s="40"/>
      <c r="C168" s="40"/>
      <c r="D168" s="41"/>
      <c r="E168" s="41"/>
      <c r="F168" s="41"/>
      <c r="G168" s="41"/>
      <c r="H168" s="41"/>
      <c r="I168" s="41"/>
      <c r="J168" s="41"/>
      <c r="K168" s="44"/>
      <c r="L168" s="44"/>
      <c r="M168" s="44"/>
      <c r="N168" s="44"/>
      <c r="O168" s="47"/>
    </row>
    <row r="169" spans="1:15">
      <c r="A169" s="125"/>
      <c r="B169" s="40"/>
      <c r="C169" s="40"/>
      <c r="D169" s="41"/>
      <c r="E169" s="41"/>
      <c r="F169" s="41"/>
      <c r="G169" s="41"/>
      <c r="H169" s="41"/>
      <c r="I169" s="41"/>
      <c r="J169" s="41"/>
      <c r="K169" s="44"/>
      <c r="L169" s="44"/>
      <c r="M169" s="44"/>
      <c r="N169" s="44"/>
      <c r="O169" s="47"/>
    </row>
    <row r="170" spans="1:15">
      <c r="A170" s="125"/>
      <c r="B170" s="40"/>
      <c r="C170" s="40"/>
      <c r="D170" s="41"/>
      <c r="E170" s="41"/>
      <c r="F170" s="41"/>
      <c r="G170" s="41"/>
      <c r="H170" s="41"/>
      <c r="I170" s="41"/>
      <c r="J170" s="41"/>
      <c r="K170" s="44"/>
      <c r="L170" s="44"/>
      <c r="M170" s="44"/>
      <c r="N170" s="44"/>
      <c r="O170" s="47"/>
    </row>
    <row r="171" spans="1:15">
      <c r="A171" s="125"/>
      <c r="B171" s="40"/>
      <c r="C171" s="40"/>
      <c r="D171" s="41"/>
      <c r="E171" s="41"/>
      <c r="F171" s="41"/>
      <c r="G171" s="41"/>
      <c r="H171" s="41"/>
      <c r="I171" s="41"/>
      <c r="J171" s="41"/>
      <c r="K171" s="44"/>
      <c r="L171" s="44"/>
      <c r="M171" s="44"/>
      <c r="N171" s="44"/>
      <c r="O171" s="47"/>
    </row>
    <row r="172" spans="1:15">
      <c r="A172" s="125"/>
      <c r="B172" s="40"/>
      <c r="C172" s="40"/>
      <c r="D172" s="41"/>
      <c r="E172" s="41"/>
      <c r="F172" s="41"/>
      <c r="G172" s="41"/>
      <c r="H172" s="41"/>
      <c r="I172" s="41"/>
      <c r="J172" s="41"/>
      <c r="K172" s="44"/>
      <c r="L172" s="44"/>
      <c r="M172" s="44"/>
      <c r="N172" s="44"/>
      <c r="O172" s="47"/>
    </row>
    <row r="173" spans="1:15">
      <c r="A173" s="125"/>
      <c r="B173" s="40"/>
      <c r="C173" s="40"/>
      <c r="D173" s="41"/>
      <c r="E173" s="41"/>
      <c r="F173" s="41"/>
      <c r="G173" s="41"/>
      <c r="H173" s="41"/>
      <c r="I173" s="41"/>
      <c r="J173" s="41"/>
      <c r="K173" s="44"/>
      <c r="L173" s="44"/>
      <c r="M173" s="44"/>
      <c r="N173" s="44"/>
      <c r="O173" s="47"/>
    </row>
    <row r="174" spans="1:15">
      <c r="A174" s="125"/>
      <c r="B174" s="40"/>
      <c r="C174" s="40"/>
      <c r="D174" s="41"/>
      <c r="E174" s="41"/>
      <c r="F174" s="41"/>
      <c r="G174" s="41"/>
      <c r="H174" s="41"/>
      <c r="I174" s="41"/>
      <c r="J174" s="41"/>
      <c r="K174" s="44"/>
      <c r="L174" s="44"/>
      <c r="M174" s="44"/>
      <c r="N174" s="44"/>
      <c r="O174" s="47"/>
    </row>
    <row r="175" spans="1:15">
      <c r="A175" s="125"/>
      <c r="B175" s="40"/>
      <c r="C175" s="40"/>
      <c r="D175" s="41"/>
      <c r="E175" s="41"/>
      <c r="F175" s="41"/>
      <c r="G175" s="41"/>
      <c r="H175" s="41"/>
      <c r="I175" s="41"/>
      <c r="J175" s="41"/>
      <c r="K175" s="44"/>
      <c r="L175" s="44"/>
      <c r="M175" s="44"/>
      <c r="N175" s="44"/>
      <c r="O175" s="47"/>
    </row>
    <row r="176" spans="1:15">
      <c r="A176" s="125"/>
      <c r="B176" s="40"/>
      <c r="C176" s="40"/>
      <c r="D176" s="41"/>
      <c r="E176" s="41"/>
      <c r="F176" s="41"/>
      <c r="G176" s="41"/>
      <c r="H176" s="41"/>
      <c r="I176" s="41"/>
      <c r="J176" s="41"/>
      <c r="K176" s="44"/>
      <c r="L176" s="44"/>
      <c r="M176" s="44"/>
      <c r="N176" s="44"/>
      <c r="O176" s="47"/>
    </row>
    <row r="177" spans="1:15">
      <c r="A177" s="125"/>
      <c r="B177" s="40"/>
      <c r="C177" s="40"/>
      <c r="D177" s="41"/>
      <c r="E177" s="41"/>
      <c r="F177" s="41"/>
      <c r="G177" s="41"/>
      <c r="H177" s="41"/>
      <c r="I177" s="41"/>
      <c r="J177" s="41"/>
      <c r="K177" s="44"/>
      <c r="L177" s="44"/>
      <c r="M177" s="44"/>
      <c r="N177" s="44"/>
      <c r="O177" s="47"/>
    </row>
    <row r="178" spans="1:15">
      <c r="A178" s="125"/>
      <c r="B178" s="40"/>
      <c r="C178" s="40"/>
      <c r="D178" s="41"/>
      <c r="E178" s="41"/>
      <c r="F178" s="41"/>
      <c r="G178" s="41"/>
      <c r="H178" s="41"/>
      <c r="I178" s="41"/>
      <c r="J178" s="41"/>
      <c r="K178" s="44"/>
      <c r="L178" s="44"/>
      <c r="M178" s="44"/>
      <c r="N178" s="44"/>
      <c r="O178" s="47"/>
    </row>
    <row r="179" spans="1:15">
      <c r="A179" s="125"/>
      <c r="B179" s="40"/>
      <c r="C179" s="40"/>
      <c r="D179" s="41"/>
      <c r="E179" s="41"/>
      <c r="F179" s="41"/>
      <c r="G179" s="41"/>
      <c r="H179" s="41"/>
      <c r="I179" s="41"/>
      <c r="J179" s="41"/>
      <c r="K179" s="44"/>
      <c r="L179" s="44"/>
      <c r="M179" s="44"/>
      <c r="N179" s="44"/>
      <c r="O179" s="47"/>
    </row>
    <row r="180" spans="1:15">
      <c r="A180" s="125"/>
      <c r="B180" s="40"/>
      <c r="C180" s="40"/>
      <c r="D180" s="41"/>
      <c r="E180" s="41"/>
      <c r="F180" s="41"/>
      <c r="G180" s="41"/>
      <c r="H180" s="41"/>
      <c r="I180" s="41"/>
      <c r="J180" s="41"/>
      <c r="K180" s="44"/>
      <c r="L180" s="44"/>
      <c r="M180" s="44"/>
      <c r="N180" s="44"/>
      <c r="O180" s="47"/>
    </row>
    <row r="181" spans="1:15">
      <c r="A181" s="125"/>
      <c r="B181" s="40"/>
      <c r="C181" s="40"/>
      <c r="D181" s="41"/>
      <c r="E181" s="41"/>
      <c r="F181" s="41"/>
      <c r="G181" s="41"/>
      <c r="H181" s="41"/>
      <c r="I181" s="41"/>
      <c r="J181" s="41"/>
      <c r="K181" s="44"/>
      <c r="L181" s="44"/>
      <c r="M181" s="44"/>
      <c r="N181" s="44"/>
      <c r="O181" s="47"/>
    </row>
    <row r="182" spans="1:15">
      <c r="A182" s="125"/>
      <c r="B182" s="40"/>
      <c r="C182" s="40"/>
      <c r="D182" s="41"/>
      <c r="E182" s="41"/>
      <c r="F182" s="41"/>
      <c r="G182" s="41"/>
      <c r="H182" s="41"/>
      <c r="I182" s="41"/>
      <c r="J182" s="41"/>
      <c r="K182" s="44"/>
      <c r="L182" s="44"/>
      <c r="M182" s="44"/>
      <c r="N182" s="44"/>
      <c r="O182" s="47"/>
    </row>
    <row r="183" spans="1:15">
      <c r="A183" s="125"/>
      <c r="B183" s="40"/>
      <c r="C183" s="40"/>
      <c r="D183" s="41"/>
      <c r="E183" s="41"/>
      <c r="F183" s="41"/>
      <c r="G183" s="41"/>
      <c r="H183" s="41"/>
      <c r="I183" s="41"/>
      <c r="J183" s="41"/>
      <c r="K183" s="44"/>
      <c r="L183" s="44"/>
      <c r="M183" s="44"/>
      <c r="N183" s="44"/>
      <c r="O183" s="47"/>
    </row>
    <row r="184" spans="1:15">
      <c r="A184" s="125"/>
      <c r="B184" s="40"/>
      <c r="C184" s="40"/>
      <c r="D184" s="41"/>
      <c r="E184" s="41"/>
      <c r="F184" s="41"/>
      <c r="G184" s="41"/>
      <c r="H184" s="41"/>
      <c r="I184" s="41"/>
      <c r="J184" s="41"/>
      <c r="K184" s="44"/>
      <c r="L184" s="44"/>
      <c r="M184" s="44"/>
      <c r="N184" s="44"/>
      <c r="O184" s="47"/>
    </row>
    <row r="185" spans="1:15">
      <c r="A185" s="125"/>
      <c r="B185" s="40"/>
      <c r="C185" s="40"/>
      <c r="D185" s="41"/>
      <c r="E185" s="41"/>
      <c r="F185" s="41"/>
      <c r="G185" s="41"/>
      <c r="H185" s="41"/>
      <c r="I185" s="41"/>
      <c r="J185" s="41"/>
      <c r="K185" s="44"/>
      <c r="L185" s="44"/>
      <c r="M185" s="44"/>
      <c r="N185" s="44"/>
      <c r="O185" s="47"/>
    </row>
    <row r="186" spans="1:15">
      <c r="A186" s="125"/>
      <c r="B186" s="40"/>
      <c r="C186" s="40"/>
      <c r="D186" s="41"/>
      <c r="E186" s="41"/>
      <c r="F186" s="41"/>
      <c r="G186" s="41"/>
      <c r="H186" s="41"/>
      <c r="I186" s="41"/>
      <c r="J186" s="41"/>
      <c r="K186" s="44"/>
      <c r="L186" s="44"/>
      <c r="M186" s="44"/>
      <c r="N186" s="44"/>
      <c r="O186" s="47"/>
    </row>
    <row r="187" spans="1:15">
      <c r="A187" s="125"/>
      <c r="B187" s="40"/>
      <c r="C187" s="40"/>
      <c r="D187" s="41"/>
      <c r="E187" s="41"/>
      <c r="F187" s="41"/>
      <c r="G187" s="41"/>
      <c r="H187" s="41"/>
      <c r="I187" s="41"/>
      <c r="J187" s="41"/>
      <c r="K187" s="44"/>
      <c r="L187" s="44"/>
      <c r="M187" s="44"/>
      <c r="N187" s="44"/>
      <c r="O187" s="47"/>
    </row>
    <row r="188" spans="1:15">
      <c r="A188" s="125"/>
      <c r="B188" s="40"/>
      <c r="C188" s="40"/>
      <c r="D188" s="41"/>
      <c r="E188" s="41"/>
      <c r="F188" s="41"/>
      <c r="G188" s="41"/>
      <c r="H188" s="41"/>
      <c r="I188" s="41"/>
      <c r="J188" s="41"/>
      <c r="K188" s="44"/>
      <c r="L188" s="44"/>
      <c r="M188" s="44"/>
      <c r="N188" s="44"/>
      <c r="O188" s="47"/>
    </row>
    <row r="189" spans="1:15">
      <c r="A189" s="125"/>
      <c r="B189" s="40"/>
      <c r="C189" s="40"/>
      <c r="D189" s="41"/>
      <c r="E189" s="41"/>
      <c r="F189" s="41"/>
      <c r="G189" s="41"/>
      <c r="H189" s="41"/>
      <c r="I189" s="41"/>
      <c r="J189" s="41"/>
      <c r="K189" s="44"/>
      <c r="L189" s="44"/>
      <c r="M189" s="44"/>
      <c r="N189" s="44"/>
      <c r="O189" s="47"/>
    </row>
    <row r="190" spans="1:15">
      <c r="A190" s="125"/>
      <c r="B190" s="40"/>
      <c r="C190" s="40"/>
      <c r="D190" s="41"/>
      <c r="E190" s="41"/>
      <c r="F190" s="41"/>
      <c r="G190" s="41"/>
      <c r="H190" s="41"/>
      <c r="I190" s="41"/>
      <c r="J190" s="41"/>
      <c r="K190" s="44"/>
      <c r="L190" s="44"/>
      <c r="M190" s="44"/>
      <c r="N190" s="44"/>
      <c r="O190" s="47"/>
    </row>
    <row r="191" spans="1:15">
      <c r="A191" s="125"/>
      <c r="B191" s="40"/>
      <c r="C191" s="40"/>
      <c r="D191" s="41"/>
      <c r="E191" s="41"/>
      <c r="F191" s="41"/>
      <c r="G191" s="41"/>
      <c r="H191" s="41"/>
      <c r="I191" s="41"/>
      <c r="J191" s="41"/>
      <c r="K191" s="44"/>
      <c r="L191" s="44"/>
      <c r="M191" s="44"/>
      <c r="N191" s="44"/>
      <c r="O191" s="47"/>
    </row>
    <row r="192" spans="1:15">
      <c r="A192" s="125"/>
      <c r="B192" s="40"/>
      <c r="C192" s="40"/>
      <c r="D192" s="41"/>
      <c r="E192" s="41"/>
      <c r="F192" s="41"/>
      <c r="G192" s="41"/>
      <c r="H192" s="41"/>
      <c r="I192" s="41"/>
      <c r="J192" s="41"/>
      <c r="K192" s="44"/>
      <c r="L192" s="44"/>
      <c r="M192" s="44"/>
      <c r="N192" s="44"/>
      <c r="O192" s="47"/>
    </row>
    <row r="193" spans="1:15">
      <c r="A193" s="125"/>
      <c r="B193" s="40"/>
      <c r="C193" s="40"/>
      <c r="D193" s="41"/>
      <c r="E193" s="41"/>
      <c r="F193" s="41"/>
      <c r="G193" s="41"/>
      <c r="H193" s="41"/>
      <c r="I193" s="41"/>
      <c r="J193" s="41"/>
      <c r="K193" s="44"/>
      <c r="L193" s="44"/>
      <c r="M193" s="44"/>
      <c r="N193" s="44"/>
      <c r="O193" s="47"/>
    </row>
    <row r="194" spans="1:15">
      <c r="A194" s="125"/>
      <c r="B194" s="40"/>
      <c r="C194" s="40"/>
      <c r="D194" s="41"/>
      <c r="E194" s="41"/>
      <c r="F194" s="41"/>
      <c r="G194" s="41"/>
      <c r="H194" s="41"/>
      <c r="I194" s="41"/>
      <c r="J194" s="41"/>
      <c r="K194" s="44"/>
      <c r="L194" s="44"/>
      <c r="M194" s="44"/>
      <c r="N194" s="44"/>
      <c r="O194" s="47"/>
    </row>
    <row r="195" spans="1:15">
      <c r="A195" s="125"/>
      <c r="B195" s="40"/>
      <c r="C195" s="40"/>
      <c r="D195" s="41"/>
      <c r="E195" s="41"/>
      <c r="F195" s="41"/>
      <c r="G195" s="41"/>
      <c r="H195" s="41"/>
      <c r="I195" s="41"/>
      <c r="J195" s="41"/>
      <c r="K195" s="44"/>
      <c r="L195" s="44"/>
      <c r="M195" s="44"/>
      <c r="N195" s="44"/>
      <c r="O195" s="47"/>
    </row>
    <row r="196" spans="1:15">
      <c r="A196" s="125"/>
      <c r="B196" s="40"/>
      <c r="C196" s="40"/>
      <c r="D196" s="41"/>
      <c r="E196" s="41"/>
      <c r="F196" s="41"/>
      <c r="G196" s="41"/>
      <c r="H196" s="41"/>
      <c r="I196" s="41"/>
      <c r="J196" s="41"/>
      <c r="K196" s="44"/>
      <c r="L196" s="44"/>
      <c r="M196" s="44"/>
      <c r="N196" s="44"/>
      <c r="O196" s="47"/>
    </row>
    <row r="197" spans="1:15">
      <c r="A197" s="125"/>
      <c r="B197" s="40"/>
      <c r="C197" s="40"/>
      <c r="D197" s="41"/>
      <c r="E197" s="41"/>
      <c r="F197" s="41"/>
      <c r="G197" s="41"/>
      <c r="H197" s="41"/>
      <c r="I197" s="41"/>
      <c r="J197" s="41"/>
      <c r="K197" s="44"/>
      <c r="L197" s="44"/>
      <c r="M197" s="44"/>
      <c r="N197" s="44"/>
      <c r="O197" s="47"/>
    </row>
    <row r="198" spans="1:15">
      <c r="A198" s="125"/>
      <c r="B198" s="40"/>
      <c r="C198" s="40"/>
      <c r="D198" s="41"/>
      <c r="E198" s="41"/>
      <c r="F198" s="41"/>
      <c r="G198" s="41"/>
      <c r="H198" s="41"/>
      <c r="I198" s="41"/>
      <c r="J198" s="41"/>
      <c r="K198" s="44"/>
      <c r="L198" s="44"/>
      <c r="M198" s="44"/>
      <c r="N198" s="44"/>
      <c r="O198" s="47"/>
    </row>
    <row r="199" spans="1:15">
      <c r="A199" s="125"/>
      <c r="B199" s="40"/>
      <c r="C199" s="40"/>
      <c r="D199" s="41"/>
      <c r="E199" s="41"/>
      <c r="F199" s="41"/>
      <c r="G199" s="41"/>
      <c r="H199" s="41"/>
      <c r="I199" s="41"/>
      <c r="J199" s="41"/>
      <c r="K199" s="44"/>
      <c r="L199" s="44"/>
      <c r="M199" s="44"/>
      <c r="N199" s="44"/>
      <c r="O199" s="47"/>
    </row>
    <row r="200" spans="1:15">
      <c r="A200" s="125"/>
      <c r="B200" s="40"/>
      <c r="C200" s="40"/>
      <c r="D200" s="41"/>
      <c r="E200" s="41"/>
      <c r="F200" s="41"/>
      <c r="G200" s="41"/>
      <c r="H200" s="41"/>
      <c r="I200" s="41"/>
      <c r="J200" s="41"/>
      <c r="K200" s="44"/>
      <c r="L200" s="44"/>
      <c r="M200" s="44"/>
      <c r="N200" s="44"/>
      <c r="O200" s="47"/>
    </row>
    <row r="201" spans="1:15">
      <c r="A201" s="125"/>
      <c r="B201" s="40"/>
      <c r="C201" s="40"/>
      <c r="D201" s="41"/>
      <c r="E201" s="41"/>
      <c r="F201" s="41"/>
      <c r="G201" s="41"/>
      <c r="H201" s="41"/>
      <c r="I201" s="41"/>
      <c r="J201" s="41"/>
      <c r="K201" s="44"/>
      <c r="L201" s="44"/>
      <c r="M201" s="44"/>
      <c r="N201" s="44"/>
      <c r="O201" s="47"/>
    </row>
    <row r="202" spans="1:15">
      <c r="A202" s="125"/>
      <c r="B202" s="40"/>
      <c r="C202" s="40"/>
      <c r="D202" s="41"/>
      <c r="E202" s="41"/>
      <c r="F202" s="41"/>
      <c r="G202" s="41"/>
      <c r="H202" s="41"/>
      <c r="I202" s="41"/>
      <c r="J202" s="41"/>
      <c r="K202" s="44"/>
      <c r="L202" s="44"/>
      <c r="M202" s="44"/>
      <c r="N202" s="44"/>
      <c r="O202" s="47"/>
    </row>
    <row r="203" spans="1:15">
      <c r="A203" s="125"/>
      <c r="B203" s="40"/>
      <c r="C203" s="40"/>
      <c r="D203" s="41"/>
      <c r="E203" s="41"/>
      <c r="F203" s="41"/>
      <c r="G203" s="41"/>
      <c r="H203" s="41"/>
      <c r="I203" s="41"/>
      <c r="J203" s="41"/>
      <c r="K203" s="44"/>
      <c r="L203" s="44"/>
      <c r="M203" s="44"/>
      <c r="N203" s="44"/>
      <c r="O203" s="47"/>
    </row>
    <row r="204" spans="1:15">
      <c r="A204" s="125"/>
      <c r="B204" s="40"/>
      <c r="C204" s="40"/>
      <c r="D204" s="41"/>
      <c r="E204" s="41"/>
      <c r="F204" s="41"/>
      <c r="G204" s="41"/>
      <c r="H204" s="41"/>
      <c r="I204" s="41"/>
      <c r="J204" s="41"/>
      <c r="K204" s="44"/>
      <c r="L204" s="44"/>
      <c r="M204" s="44"/>
      <c r="N204" s="44"/>
      <c r="O204" s="47"/>
    </row>
    <row r="205" spans="1:15">
      <c r="A205" s="125"/>
      <c r="B205" s="40"/>
      <c r="C205" s="40"/>
      <c r="D205" s="41"/>
      <c r="E205" s="41"/>
      <c r="F205" s="41"/>
      <c r="G205" s="41"/>
      <c r="H205" s="41"/>
      <c r="I205" s="41"/>
      <c r="J205" s="41"/>
      <c r="K205" s="44"/>
      <c r="L205" s="44"/>
      <c r="M205" s="44"/>
      <c r="N205" s="44"/>
      <c r="O205" s="47"/>
    </row>
    <row r="206" spans="1:15">
      <c r="A206" s="125"/>
      <c r="B206" s="40"/>
      <c r="C206" s="40"/>
      <c r="D206" s="41"/>
      <c r="E206" s="41"/>
      <c r="F206" s="41"/>
      <c r="G206" s="41"/>
      <c r="H206" s="41"/>
      <c r="I206" s="41"/>
      <c r="J206" s="41"/>
      <c r="K206" s="44"/>
      <c r="L206" s="44"/>
      <c r="M206" s="44"/>
      <c r="N206" s="44"/>
      <c r="O206" s="47"/>
    </row>
    <row r="207" spans="1:15">
      <c r="A207" s="125"/>
      <c r="B207" s="40"/>
      <c r="C207" s="40"/>
      <c r="D207" s="41"/>
      <c r="E207" s="41"/>
      <c r="F207" s="41"/>
      <c r="G207" s="41"/>
      <c r="H207" s="41"/>
      <c r="I207" s="41"/>
      <c r="J207" s="41"/>
      <c r="K207" s="44"/>
      <c r="L207" s="44"/>
      <c r="M207" s="44"/>
      <c r="N207" s="44"/>
      <c r="O207" s="47"/>
    </row>
    <row r="208" spans="1:15">
      <c r="A208" s="125"/>
      <c r="B208" s="40"/>
      <c r="C208" s="40"/>
      <c r="D208" s="41"/>
      <c r="E208" s="41"/>
      <c r="F208" s="41"/>
      <c r="G208" s="41"/>
      <c r="H208" s="41"/>
      <c r="I208" s="41"/>
      <c r="J208" s="41"/>
      <c r="K208" s="44"/>
      <c r="L208" s="44"/>
      <c r="M208" s="44"/>
      <c r="N208" s="44"/>
      <c r="O208" s="47"/>
    </row>
    <row r="209" spans="1:15">
      <c r="A209" s="125"/>
      <c r="B209" s="40"/>
      <c r="C209" s="40"/>
      <c r="D209" s="41"/>
      <c r="E209" s="41"/>
      <c r="F209" s="41"/>
      <c r="G209" s="41"/>
      <c r="H209" s="41"/>
      <c r="I209" s="41"/>
      <c r="J209" s="41"/>
      <c r="K209" s="44"/>
      <c r="L209" s="44"/>
      <c r="M209" s="44"/>
      <c r="N209" s="44"/>
      <c r="O209" s="47"/>
    </row>
    <row r="210" spans="1:15">
      <c r="A210" s="125"/>
      <c r="B210" s="40"/>
      <c r="C210" s="40"/>
      <c r="D210" s="41"/>
      <c r="E210" s="41"/>
      <c r="F210" s="41"/>
      <c r="G210" s="41"/>
      <c r="H210" s="41"/>
      <c r="I210" s="41"/>
      <c r="J210" s="41"/>
      <c r="K210" s="44"/>
      <c r="L210" s="44"/>
      <c r="M210" s="44"/>
      <c r="N210" s="44"/>
      <c r="O210" s="47"/>
    </row>
    <row r="211" spans="1:15">
      <c r="A211" s="125"/>
      <c r="B211" s="40"/>
      <c r="C211" s="40"/>
      <c r="D211" s="41"/>
      <c r="E211" s="41"/>
      <c r="F211" s="41"/>
      <c r="G211" s="41"/>
      <c r="H211" s="41"/>
      <c r="I211" s="41"/>
      <c r="J211" s="41"/>
      <c r="K211" s="44"/>
      <c r="L211" s="44"/>
      <c r="M211" s="44"/>
      <c r="N211" s="44"/>
      <c r="O211" s="47"/>
    </row>
    <row r="212" spans="1:15">
      <c r="A212" s="125"/>
      <c r="B212" s="40"/>
      <c r="C212" s="40"/>
      <c r="D212" s="41"/>
      <c r="E212" s="41"/>
      <c r="F212" s="41"/>
      <c r="G212" s="41"/>
      <c r="H212" s="41"/>
      <c r="I212" s="41"/>
      <c r="J212" s="41"/>
      <c r="K212" s="44"/>
      <c r="L212" s="44"/>
      <c r="M212" s="44"/>
      <c r="N212" s="44"/>
      <c r="O212" s="47"/>
    </row>
    <row r="213" spans="1:15">
      <c r="A213" s="125"/>
      <c r="B213" s="40"/>
      <c r="C213" s="40"/>
      <c r="D213" s="41"/>
      <c r="E213" s="41"/>
      <c r="F213" s="41"/>
      <c r="G213" s="41"/>
      <c r="H213" s="41"/>
      <c r="I213" s="41"/>
      <c r="J213" s="41"/>
      <c r="K213" s="44"/>
      <c r="L213" s="44"/>
      <c r="M213" s="44"/>
      <c r="N213" s="44"/>
      <c r="O213" s="47"/>
    </row>
    <row r="214" spans="1:15">
      <c r="A214" s="125"/>
      <c r="B214" s="40"/>
      <c r="C214" s="40"/>
      <c r="D214" s="41"/>
      <c r="E214" s="41"/>
      <c r="F214" s="41"/>
      <c r="G214" s="41"/>
      <c r="H214" s="41"/>
      <c r="I214" s="41"/>
      <c r="J214" s="41"/>
      <c r="K214" s="44"/>
      <c r="L214" s="44"/>
      <c r="M214" s="44"/>
      <c r="N214" s="44"/>
      <c r="O214" s="47"/>
    </row>
    <row r="215" spans="1:15">
      <c r="A215" s="125"/>
      <c r="B215" s="40"/>
      <c r="C215" s="40"/>
      <c r="D215" s="41"/>
      <c r="E215" s="41"/>
      <c r="F215" s="41"/>
      <c r="G215" s="41"/>
      <c r="H215" s="41"/>
      <c r="I215" s="41"/>
      <c r="J215" s="41"/>
      <c r="K215" s="44"/>
      <c r="L215" s="44"/>
      <c r="M215" s="44"/>
      <c r="N215" s="44"/>
      <c r="O215" s="47"/>
    </row>
    <row r="216" spans="1:15">
      <c r="A216" s="125"/>
      <c r="B216" s="40"/>
      <c r="C216" s="40"/>
      <c r="D216" s="41"/>
      <c r="E216" s="41"/>
      <c r="F216" s="41"/>
      <c r="G216" s="41"/>
      <c r="H216" s="41"/>
      <c r="I216" s="41"/>
      <c r="J216" s="41"/>
      <c r="K216" s="44"/>
      <c r="L216" s="44"/>
      <c r="M216" s="44"/>
      <c r="N216" s="44"/>
      <c r="O216" s="47"/>
    </row>
    <row r="217" spans="1:15">
      <c r="A217" s="125"/>
      <c r="B217" s="40"/>
      <c r="C217" s="40"/>
      <c r="D217" s="41"/>
      <c r="E217" s="41"/>
      <c r="F217" s="41"/>
      <c r="G217" s="41"/>
      <c r="H217" s="41"/>
      <c r="I217" s="41"/>
      <c r="J217" s="41"/>
      <c r="K217" s="44"/>
      <c r="L217" s="44"/>
      <c r="M217" s="44"/>
      <c r="N217" s="44"/>
      <c r="O217" s="47"/>
    </row>
    <row r="218" spans="1:15">
      <c r="A218" s="125"/>
      <c r="B218" s="40"/>
      <c r="C218" s="40"/>
      <c r="D218" s="41"/>
      <c r="E218" s="41"/>
      <c r="F218" s="41"/>
      <c r="G218" s="41"/>
      <c r="H218" s="41"/>
      <c r="I218" s="41"/>
      <c r="J218" s="41"/>
      <c r="K218" s="44"/>
      <c r="L218" s="44"/>
      <c r="M218" s="44"/>
      <c r="N218" s="44"/>
      <c r="O218" s="47"/>
    </row>
    <row r="219" spans="1:15">
      <c r="A219" s="125"/>
      <c r="B219" s="40"/>
      <c r="C219" s="40"/>
      <c r="D219" s="41"/>
      <c r="E219" s="41"/>
      <c r="F219" s="41"/>
      <c r="G219" s="41"/>
      <c r="H219" s="41"/>
      <c r="I219" s="41"/>
      <c r="J219" s="41"/>
      <c r="K219" s="44"/>
      <c r="L219" s="44"/>
      <c r="M219" s="44"/>
      <c r="N219" s="44"/>
      <c r="O219" s="47"/>
    </row>
    <row r="220" spans="1:15">
      <c r="A220" s="125"/>
      <c r="B220" s="40"/>
      <c r="C220" s="40"/>
      <c r="D220" s="41"/>
      <c r="E220" s="41"/>
      <c r="F220" s="41"/>
      <c r="G220" s="41"/>
      <c r="H220" s="41"/>
      <c r="I220" s="41"/>
      <c r="J220" s="41"/>
      <c r="K220" s="44"/>
      <c r="L220" s="44"/>
      <c r="M220" s="44"/>
      <c r="N220" s="44"/>
      <c r="O220" s="47"/>
    </row>
    <row r="221" spans="1:15">
      <c r="A221" s="125"/>
      <c r="B221" s="40"/>
      <c r="C221" s="40"/>
      <c r="D221" s="41"/>
      <c r="E221" s="41"/>
      <c r="F221" s="41"/>
      <c r="G221" s="41"/>
      <c r="H221" s="41"/>
      <c r="I221" s="41"/>
      <c r="J221" s="41"/>
      <c r="K221" s="44"/>
      <c r="L221" s="44"/>
      <c r="M221" s="44"/>
      <c r="N221" s="44"/>
      <c r="O221" s="47"/>
    </row>
    <row r="222" spans="1:15">
      <c r="A222" s="125"/>
      <c r="B222" s="40"/>
      <c r="C222" s="40"/>
      <c r="D222" s="41"/>
      <c r="E222" s="41"/>
      <c r="F222" s="41"/>
      <c r="G222" s="41"/>
      <c r="H222" s="41"/>
      <c r="I222" s="41"/>
      <c r="J222" s="41"/>
      <c r="K222" s="44"/>
      <c r="L222" s="44"/>
      <c r="M222" s="44"/>
      <c r="N222" s="44"/>
      <c r="O222" s="47"/>
    </row>
    <row r="223" spans="1:15">
      <c r="A223" s="125"/>
      <c r="B223" s="40"/>
      <c r="C223" s="40"/>
      <c r="D223" s="41"/>
      <c r="E223" s="41"/>
      <c r="F223" s="41"/>
      <c r="G223" s="41"/>
      <c r="H223" s="41"/>
      <c r="I223" s="41"/>
      <c r="J223" s="41"/>
      <c r="K223" s="44"/>
      <c r="L223" s="44"/>
      <c r="M223" s="44"/>
      <c r="N223" s="44"/>
      <c r="O223" s="47"/>
    </row>
    <row r="224" spans="1:15">
      <c r="A224" s="125"/>
      <c r="B224" s="40"/>
      <c r="C224" s="40"/>
      <c r="D224" s="41"/>
      <c r="E224" s="41"/>
      <c r="F224" s="41"/>
      <c r="G224" s="41"/>
      <c r="H224" s="41"/>
      <c r="I224" s="41"/>
      <c r="J224" s="41"/>
      <c r="K224" s="44"/>
      <c r="L224" s="44"/>
      <c r="M224" s="44"/>
      <c r="N224" s="44"/>
      <c r="O224" s="47"/>
    </row>
    <row r="225" spans="1:15">
      <c r="A225" s="125"/>
      <c r="B225" s="40"/>
      <c r="C225" s="40"/>
      <c r="D225" s="41"/>
      <c r="E225" s="41"/>
      <c r="F225" s="41"/>
      <c r="G225" s="41"/>
      <c r="H225" s="41"/>
      <c r="I225" s="41"/>
      <c r="J225" s="41"/>
      <c r="K225" s="44"/>
      <c r="L225" s="44"/>
      <c r="M225" s="44"/>
      <c r="N225" s="44"/>
      <c r="O225" s="47"/>
    </row>
    <row r="226" spans="1:15">
      <c r="A226" s="125"/>
      <c r="B226" s="40"/>
      <c r="C226" s="40"/>
      <c r="D226" s="41"/>
      <c r="E226" s="41"/>
      <c r="F226" s="41"/>
      <c r="G226" s="41"/>
      <c r="H226" s="41"/>
      <c r="I226" s="41"/>
      <c r="J226" s="41"/>
      <c r="K226" s="44"/>
      <c r="L226" s="44"/>
      <c r="M226" s="44"/>
      <c r="N226" s="44"/>
      <c r="O226" s="47"/>
    </row>
    <row r="227" spans="1:15">
      <c r="A227" s="125"/>
      <c r="B227" s="40"/>
      <c r="C227" s="40"/>
      <c r="D227" s="41"/>
      <c r="E227" s="41"/>
      <c r="F227" s="41"/>
      <c r="G227" s="41"/>
      <c r="H227" s="41"/>
      <c r="I227" s="41"/>
      <c r="J227" s="41"/>
      <c r="K227" s="44"/>
      <c r="L227" s="44"/>
      <c r="M227" s="44"/>
      <c r="N227" s="44"/>
      <c r="O227" s="47"/>
    </row>
    <row r="228" spans="1:15">
      <c r="A228" s="125"/>
      <c r="B228" s="40"/>
      <c r="C228" s="40"/>
      <c r="D228" s="41"/>
      <c r="E228" s="41"/>
      <c r="F228" s="41"/>
      <c r="G228" s="41"/>
      <c r="H228" s="41"/>
      <c r="I228" s="41"/>
      <c r="J228" s="41"/>
      <c r="K228" s="44"/>
      <c r="L228" s="44"/>
      <c r="M228" s="44"/>
      <c r="N228" s="44"/>
      <c r="O228" s="47"/>
    </row>
    <row r="229" spans="1:15">
      <c r="A229" s="125"/>
      <c r="B229" s="40"/>
      <c r="C229" s="40"/>
      <c r="D229" s="41"/>
      <c r="E229" s="41"/>
      <c r="F229" s="41"/>
      <c r="G229" s="41"/>
      <c r="H229" s="41"/>
      <c r="I229" s="41"/>
      <c r="J229" s="41"/>
      <c r="K229" s="44"/>
      <c r="L229" s="44"/>
      <c r="M229" s="44"/>
      <c r="N229" s="44"/>
      <c r="O229" s="47"/>
    </row>
    <row r="230" spans="1:15">
      <c r="A230" s="125"/>
      <c r="B230" s="40"/>
      <c r="C230" s="40"/>
      <c r="D230" s="41"/>
      <c r="E230" s="41"/>
      <c r="F230" s="41"/>
      <c r="G230" s="41"/>
      <c r="H230" s="41"/>
      <c r="I230" s="41"/>
      <c r="J230" s="41"/>
      <c r="K230" s="44"/>
      <c r="L230" s="44"/>
      <c r="M230" s="44"/>
      <c r="N230" s="44"/>
      <c r="O230" s="47"/>
    </row>
    <row r="231" spans="1:15">
      <c r="A231" s="125"/>
      <c r="B231" s="40"/>
      <c r="C231" s="40"/>
      <c r="D231" s="41"/>
      <c r="E231" s="41"/>
      <c r="F231" s="41"/>
      <c r="G231" s="41"/>
      <c r="H231" s="41"/>
      <c r="I231" s="41"/>
      <c r="J231" s="41"/>
      <c r="K231" s="44"/>
      <c r="L231" s="44"/>
      <c r="M231" s="44"/>
      <c r="N231" s="44"/>
      <c r="O231" s="47"/>
    </row>
    <row r="232" spans="1:15">
      <c r="A232" s="125"/>
      <c r="B232" s="40"/>
      <c r="C232" s="40"/>
      <c r="D232" s="41"/>
      <c r="E232" s="41"/>
      <c r="F232" s="41"/>
      <c r="G232" s="41"/>
      <c r="H232" s="41"/>
      <c r="I232" s="41"/>
      <c r="J232" s="41"/>
      <c r="K232" s="44"/>
      <c r="L232" s="44"/>
      <c r="M232" s="44"/>
      <c r="N232" s="44"/>
      <c r="O232" s="47"/>
    </row>
    <row r="233" spans="1:15">
      <c r="A233" s="125"/>
      <c r="B233" s="40"/>
      <c r="C233" s="40"/>
      <c r="D233" s="41"/>
      <c r="E233" s="41"/>
      <c r="F233" s="41"/>
      <c r="G233" s="41"/>
      <c r="H233" s="41"/>
      <c r="I233" s="41"/>
      <c r="J233" s="41"/>
      <c r="K233" s="44"/>
      <c r="L233" s="44"/>
      <c r="M233" s="44"/>
      <c r="N233" s="44"/>
      <c r="O233" s="47"/>
    </row>
    <row r="234" spans="1:15">
      <c r="A234" s="125"/>
      <c r="B234" s="40"/>
      <c r="C234" s="40"/>
      <c r="D234" s="41"/>
      <c r="E234" s="41"/>
      <c r="F234" s="41"/>
      <c r="G234" s="41"/>
      <c r="H234" s="41"/>
      <c r="I234" s="41"/>
      <c r="J234" s="41"/>
      <c r="K234" s="44"/>
      <c r="L234" s="44"/>
      <c r="M234" s="44"/>
      <c r="N234" s="44"/>
      <c r="O234" s="47"/>
    </row>
    <row r="235" spans="1:15">
      <c r="A235" s="125"/>
      <c r="B235" s="40"/>
      <c r="C235" s="40"/>
      <c r="D235" s="41"/>
      <c r="E235" s="41"/>
      <c r="F235" s="41"/>
      <c r="G235" s="41"/>
      <c r="H235" s="41"/>
      <c r="I235" s="41"/>
      <c r="J235" s="41"/>
      <c r="K235" s="44"/>
      <c r="L235" s="44"/>
      <c r="M235" s="44"/>
      <c r="N235" s="44"/>
      <c r="O235" s="47"/>
    </row>
    <row r="236" spans="1:15">
      <c r="A236" s="125"/>
      <c r="B236" s="40"/>
      <c r="C236" s="40"/>
      <c r="D236" s="41"/>
      <c r="E236" s="41"/>
      <c r="F236" s="41"/>
      <c r="G236" s="41"/>
      <c r="H236" s="41"/>
      <c r="I236" s="41"/>
      <c r="J236" s="41"/>
      <c r="K236" s="44"/>
      <c r="L236" s="44"/>
      <c r="M236" s="44"/>
      <c r="N236" s="44"/>
      <c r="O236" s="47"/>
    </row>
    <row r="237" spans="1:15">
      <c r="A237" s="125"/>
      <c r="B237" s="40"/>
      <c r="C237" s="40"/>
      <c r="D237" s="41"/>
      <c r="E237" s="41"/>
      <c r="F237" s="41"/>
      <c r="G237" s="41"/>
      <c r="H237" s="41"/>
      <c r="I237" s="41"/>
      <c r="J237" s="41"/>
      <c r="K237" s="44"/>
      <c r="L237" s="44"/>
      <c r="M237" s="44"/>
      <c r="N237" s="44"/>
      <c r="O237" s="47"/>
    </row>
    <row r="238" spans="1:15">
      <c r="A238" s="125"/>
      <c r="B238" s="40"/>
      <c r="C238" s="40"/>
      <c r="D238" s="41"/>
      <c r="E238" s="41"/>
      <c r="F238" s="41"/>
      <c r="G238" s="41"/>
      <c r="H238" s="41"/>
      <c r="I238" s="41"/>
      <c r="J238" s="41"/>
      <c r="K238" s="44"/>
      <c r="L238" s="44"/>
      <c r="M238" s="44"/>
      <c r="N238" s="44"/>
      <c r="O238" s="47"/>
    </row>
    <row r="239" spans="1:15">
      <c r="A239" s="125"/>
      <c r="B239" s="40"/>
      <c r="C239" s="40"/>
      <c r="D239" s="41"/>
      <c r="E239" s="41"/>
      <c r="F239" s="41"/>
      <c r="G239" s="41"/>
      <c r="H239" s="41"/>
      <c r="I239" s="41"/>
      <c r="J239" s="41"/>
      <c r="K239" s="44"/>
      <c r="L239" s="44"/>
      <c r="M239" s="44"/>
      <c r="N239" s="44"/>
      <c r="O239" s="47"/>
    </row>
    <row r="240" spans="1:15">
      <c r="A240" s="125"/>
      <c r="B240" s="40"/>
      <c r="C240" s="40"/>
      <c r="D240" s="41"/>
      <c r="E240" s="41"/>
      <c r="F240" s="41"/>
      <c r="G240" s="41"/>
      <c r="H240" s="41"/>
      <c r="I240" s="41"/>
      <c r="J240" s="41"/>
      <c r="K240" s="44"/>
      <c r="L240" s="44"/>
      <c r="M240" s="44"/>
      <c r="N240" s="44"/>
      <c r="O240" s="47"/>
    </row>
    <row r="241" spans="1:15">
      <c r="A241" s="125"/>
      <c r="B241" s="40"/>
      <c r="C241" s="40"/>
      <c r="D241" s="41"/>
      <c r="E241" s="41"/>
      <c r="F241" s="41"/>
      <c r="G241" s="41"/>
      <c r="H241" s="41"/>
      <c r="I241" s="41"/>
      <c r="J241" s="41"/>
      <c r="K241" s="44"/>
      <c r="L241" s="44"/>
      <c r="M241" s="44"/>
      <c r="N241" s="44"/>
      <c r="O241" s="47"/>
    </row>
    <row r="242" spans="1:15">
      <c r="A242" s="125"/>
      <c r="B242" s="40"/>
      <c r="C242" s="40"/>
      <c r="D242" s="41"/>
      <c r="E242" s="41"/>
      <c r="F242" s="41"/>
      <c r="G242" s="41"/>
      <c r="H242" s="41"/>
      <c r="I242" s="41"/>
      <c r="J242" s="41"/>
      <c r="K242" s="44"/>
      <c r="L242" s="44"/>
      <c r="M242" s="44"/>
      <c r="N242" s="44"/>
      <c r="O242" s="47"/>
    </row>
    <row r="243" spans="1:15">
      <c r="A243" s="125"/>
      <c r="B243" s="40"/>
      <c r="C243" s="40"/>
      <c r="D243" s="41"/>
      <c r="E243" s="41"/>
      <c r="F243" s="41"/>
      <c r="G243" s="41"/>
      <c r="H243" s="41"/>
      <c r="I243" s="41"/>
      <c r="J243" s="41"/>
      <c r="K243" s="44"/>
      <c r="L243" s="44"/>
      <c r="M243" s="44"/>
      <c r="N243" s="44"/>
      <c r="O243" s="47"/>
    </row>
    <row r="244" spans="1:15">
      <c r="A244" s="125"/>
      <c r="B244" s="40"/>
      <c r="C244" s="40"/>
      <c r="D244" s="41"/>
      <c r="E244" s="41"/>
      <c r="F244" s="41"/>
      <c r="G244" s="41"/>
      <c r="H244" s="41"/>
      <c r="I244" s="41"/>
      <c r="J244" s="41"/>
      <c r="K244" s="44"/>
      <c r="L244" s="44"/>
      <c r="M244" s="44"/>
      <c r="N244" s="44"/>
      <c r="O244" s="47"/>
    </row>
    <row r="245" spans="1:15">
      <c r="A245" s="125"/>
      <c r="B245" s="40"/>
      <c r="C245" s="40"/>
      <c r="D245" s="41"/>
      <c r="E245" s="41"/>
      <c r="F245" s="41"/>
      <c r="G245" s="41"/>
      <c r="H245" s="41"/>
      <c r="I245" s="41"/>
      <c r="J245" s="41"/>
      <c r="K245" s="44"/>
      <c r="L245" s="44"/>
      <c r="M245" s="44"/>
      <c r="N245" s="44"/>
      <c r="O245" s="47"/>
    </row>
    <row r="246" spans="1:15">
      <c r="A246" s="125"/>
      <c r="B246" s="40"/>
      <c r="C246" s="40"/>
      <c r="D246" s="41"/>
      <c r="E246" s="41"/>
      <c r="F246" s="41"/>
      <c r="G246" s="41"/>
      <c r="H246" s="41"/>
      <c r="I246" s="41"/>
      <c r="J246" s="41"/>
      <c r="K246" s="44"/>
      <c r="L246" s="44"/>
      <c r="M246" s="44"/>
      <c r="N246" s="44"/>
      <c r="O246" s="47"/>
    </row>
    <row r="247" spans="1:15">
      <c r="A247" s="125"/>
      <c r="B247" s="40"/>
      <c r="C247" s="40"/>
      <c r="D247" s="41"/>
      <c r="E247" s="41"/>
      <c r="F247" s="41"/>
      <c r="G247" s="41"/>
      <c r="H247" s="41"/>
      <c r="I247" s="41"/>
      <c r="J247" s="41"/>
      <c r="K247" s="44"/>
      <c r="L247" s="44"/>
      <c r="M247" s="44"/>
      <c r="N247" s="44"/>
      <c r="O247" s="47"/>
    </row>
    <row r="248" spans="1:15">
      <c r="A248" s="125"/>
      <c r="B248" s="40"/>
      <c r="C248" s="40"/>
      <c r="D248" s="41"/>
      <c r="E248" s="41"/>
      <c r="F248" s="41"/>
      <c r="G248" s="41"/>
      <c r="H248" s="41"/>
      <c r="I248" s="41"/>
      <c r="J248" s="41"/>
      <c r="K248" s="44"/>
      <c r="L248" s="44"/>
      <c r="M248" s="44"/>
      <c r="N248" s="44"/>
      <c r="O248" s="47"/>
    </row>
    <row r="249" spans="1:15">
      <c r="A249" s="125"/>
      <c r="B249" s="40"/>
      <c r="C249" s="40"/>
      <c r="D249" s="41"/>
      <c r="E249" s="41"/>
      <c r="F249" s="41"/>
      <c r="G249" s="41"/>
      <c r="H249" s="41"/>
      <c r="I249" s="41"/>
      <c r="J249" s="41"/>
      <c r="K249" s="44"/>
      <c r="L249" s="44"/>
      <c r="M249" s="44"/>
      <c r="N249" s="44"/>
      <c r="O249" s="47"/>
    </row>
    <row r="250" spans="1:15">
      <c r="A250" s="125"/>
      <c r="B250" s="40"/>
      <c r="C250" s="40"/>
      <c r="D250" s="41"/>
      <c r="E250" s="41"/>
      <c r="F250" s="41"/>
      <c r="G250" s="41"/>
      <c r="H250" s="41"/>
      <c r="I250" s="41"/>
      <c r="J250" s="41"/>
      <c r="K250" s="44"/>
      <c r="L250" s="44"/>
      <c r="M250" s="44"/>
      <c r="N250" s="44"/>
      <c r="O250" s="47"/>
    </row>
    <row r="251" spans="1:15">
      <c r="A251" s="125"/>
      <c r="B251" s="40"/>
      <c r="C251" s="40"/>
      <c r="D251" s="41"/>
      <c r="E251" s="41"/>
      <c r="F251" s="41"/>
      <c r="G251" s="41"/>
      <c r="H251" s="41"/>
      <c r="I251" s="41"/>
      <c r="J251" s="41"/>
      <c r="K251" s="44"/>
      <c r="L251" s="44"/>
      <c r="M251" s="44"/>
      <c r="N251" s="44"/>
      <c r="O251" s="47"/>
    </row>
    <row r="252" spans="1:15">
      <c r="A252" s="125"/>
      <c r="B252" s="40"/>
      <c r="C252" s="40"/>
      <c r="D252" s="41"/>
      <c r="E252" s="41"/>
      <c r="F252" s="41"/>
      <c r="G252" s="41"/>
      <c r="H252" s="41"/>
      <c r="I252" s="41"/>
      <c r="J252" s="41"/>
      <c r="K252" s="44"/>
      <c r="L252" s="44"/>
      <c r="M252" s="44"/>
      <c r="N252" s="44"/>
      <c r="O252" s="47"/>
    </row>
    <row r="253" spans="1:15">
      <c r="A253" s="125"/>
      <c r="B253" s="40"/>
      <c r="C253" s="40"/>
      <c r="D253" s="41"/>
      <c r="E253" s="41"/>
      <c r="F253" s="41"/>
      <c r="G253" s="41"/>
      <c r="H253" s="41"/>
      <c r="I253" s="41"/>
      <c r="J253" s="41"/>
      <c r="K253" s="44"/>
      <c r="L253" s="44"/>
      <c r="M253" s="44"/>
      <c r="N253" s="44"/>
      <c r="O253" s="47"/>
    </row>
    <row r="254" spans="1:15">
      <c r="A254" s="125"/>
      <c r="B254" s="40"/>
      <c r="C254" s="40"/>
      <c r="D254" s="41"/>
      <c r="E254" s="41"/>
      <c r="F254" s="41"/>
      <c r="G254" s="41"/>
      <c r="H254" s="41"/>
      <c r="I254" s="41"/>
      <c r="J254" s="41"/>
      <c r="K254" s="44"/>
      <c r="L254" s="44"/>
      <c r="M254" s="44"/>
      <c r="N254" s="44"/>
      <c r="O254" s="47"/>
    </row>
    <row r="255" spans="1:15">
      <c r="A255" s="125"/>
      <c r="B255" s="40"/>
      <c r="C255" s="40"/>
      <c r="D255" s="41"/>
      <c r="E255" s="41"/>
      <c r="F255" s="41"/>
      <c r="G255" s="41"/>
      <c r="H255" s="41"/>
      <c r="I255" s="41"/>
      <c r="J255" s="41"/>
      <c r="K255" s="44"/>
      <c r="L255" s="44"/>
      <c r="M255" s="44"/>
      <c r="N255" s="44"/>
      <c r="O255" s="47"/>
    </row>
    <row r="256" spans="1:15">
      <c r="A256" s="125"/>
      <c r="B256" s="40"/>
      <c r="C256" s="40"/>
      <c r="D256" s="41"/>
      <c r="E256" s="41"/>
      <c r="F256" s="41"/>
      <c r="G256" s="41"/>
      <c r="H256" s="41"/>
      <c r="I256" s="41"/>
      <c r="J256" s="41"/>
      <c r="K256" s="44"/>
      <c r="L256" s="44"/>
      <c r="M256" s="44"/>
      <c r="N256" s="44"/>
      <c r="O256" s="47"/>
    </row>
    <row r="257" spans="1:15">
      <c r="A257" s="125"/>
      <c r="B257" s="40"/>
      <c r="C257" s="40"/>
      <c r="D257" s="41"/>
      <c r="E257" s="41"/>
      <c r="F257" s="41"/>
      <c r="G257" s="41"/>
      <c r="H257" s="41"/>
      <c r="I257" s="41"/>
      <c r="J257" s="41"/>
      <c r="K257" s="44"/>
      <c r="L257" s="44"/>
      <c r="M257" s="44"/>
      <c r="N257" s="44"/>
      <c r="O257" s="47"/>
    </row>
    <row r="258" spans="1:15">
      <c r="A258" s="125"/>
      <c r="B258" s="40"/>
      <c r="C258" s="40"/>
      <c r="D258" s="41"/>
      <c r="E258" s="41"/>
      <c r="F258" s="41"/>
      <c r="G258" s="41"/>
      <c r="H258" s="41"/>
      <c r="I258" s="41"/>
      <c r="J258" s="41"/>
      <c r="K258" s="44"/>
      <c r="L258" s="44"/>
      <c r="M258" s="44"/>
      <c r="N258" s="44"/>
      <c r="O258" s="47"/>
    </row>
    <row r="259" spans="1:15">
      <c r="A259" s="125"/>
      <c r="B259" s="40"/>
      <c r="C259" s="40"/>
      <c r="D259" s="41"/>
      <c r="E259" s="41"/>
      <c r="F259" s="41"/>
      <c r="G259" s="41"/>
      <c r="H259" s="41"/>
      <c r="I259" s="41"/>
      <c r="J259" s="41"/>
      <c r="K259" s="44"/>
      <c r="L259" s="44"/>
      <c r="M259" s="44"/>
      <c r="N259" s="44"/>
      <c r="O259" s="47"/>
    </row>
    <row r="260" spans="1:15">
      <c r="A260" s="125"/>
      <c r="B260" s="40"/>
      <c r="C260" s="40"/>
      <c r="D260" s="41"/>
      <c r="E260" s="41"/>
      <c r="F260" s="41"/>
      <c r="G260" s="41"/>
      <c r="H260" s="41"/>
      <c r="I260" s="41"/>
      <c r="J260" s="41"/>
      <c r="K260" s="44"/>
      <c r="L260" s="44"/>
      <c r="M260" s="44"/>
      <c r="N260" s="44"/>
      <c r="O260" s="47"/>
    </row>
    <row r="261" spans="1:15">
      <c r="A261" s="125"/>
      <c r="B261" s="40"/>
      <c r="C261" s="40"/>
      <c r="D261" s="41"/>
      <c r="E261" s="41"/>
      <c r="F261" s="41"/>
      <c r="G261" s="41"/>
      <c r="H261" s="41"/>
      <c r="I261" s="41"/>
      <c r="J261" s="41"/>
      <c r="K261" s="44"/>
      <c r="L261" s="44"/>
      <c r="M261" s="44"/>
      <c r="N261" s="44"/>
      <c r="O261" s="47"/>
    </row>
    <row r="262" spans="1:15">
      <c r="A262" s="125"/>
      <c r="B262" s="40"/>
      <c r="C262" s="40"/>
      <c r="D262" s="41"/>
      <c r="E262" s="41"/>
      <c r="F262" s="41"/>
      <c r="G262" s="41"/>
      <c r="H262" s="41"/>
      <c r="I262" s="41"/>
      <c r="J262" s="41"/>
      <c r="K262" s="44"/>
      <c r="L262" s="44"/>
      <c r="M262" s="44"/>
      <c r="N262" s="44"/>
      <c r="O262" s="47"/>
    </row>
    <row r="263" spans="1:15">
      <c r="A263" s="125"/>
      <c r="B263" s="40"/>
      <c r="C263" s="40"/>
      <c r="D263" s="41"/>
      <c r="E263" s="41"/>
      <c r="F263" s="41"/>
      <c r="G263" s="41"/>
      <c r="H263" s="41"/>
      <c r="I263" s="41"/>
      <c r="J263" s="41"/>
      <c r="K263" s="44"/>
      <c r="L263" s="44"/>
      <c r="M263" s="44"/>
      <c r="N263" s="44"/>
      <c r="O263" s="47"/>
    </row>
    <row r="264" spans="1:15">
      <c r="A264" s="125"/>
      <c r="B264" s="40"/>
      <c r="C264" s="40"/>
      <c r="D264" s="41"/>
      <c r="E264" s="41"/>
      <c r="F264" s="41"/>
      <c r="G264" s="41"/>
      <c r="H264" s="41"/>
      <c r="I264" s="41"/>
      <c r="J264" s="41"/>
      <c r="K264" s="44"/>
      <c r="L264" s="44"/>
      <c r="M264" s="44"/>
      <c r="N264" s="44"/>
      <c r="O264" s="47"/>
    </row>
    <row r="265" spans="1:15">
      <c r="A265" s="125"/>
      <c r="B265" s="40"/>
      <c r="C265" s="40"/>
      <c r="D265" s="41"/>
      <c r="E265" s="41"/>
      <c r="F265" s="41"/>
      <c r="G265" s="41"/>
      <c r="H265" s="41"/>
      <c r="I265" s="41"/>
      <c r="J265" s="41"/>
      <c r="K265" s="44"/>
      <c r="L265" s="44"/>
      <c r="M265" s="44"/>
      <c r="N265" s="44"/>
      <c r="O265" s="47"/>
    </row>
    <row r="266" spans="1:15">
      <c r="A266" s="125"/>
      <c r="B266" s="40"/>
      <c r="C266" s="40"/>
      <c r="D266" s="41"/>
      <c r="E266" s="41"/>
      <c r="F266" s="41"/>
      <c r="G266" s="41"/>
      <c r="H266" s="41"/>
      <c r="I266" s="41"/>
      <c r="J266" s="41"/>
      <c r="K266" s="44"/>
      <c r="L266" s="44"/>
      <c r="M266" s="44"/>
      <c r="N266" s="44"/>
      <c r="O266" s="47"/>
    </row>
    <row r="267" spans="1:15">
      <c r="A267" s="125"/>
      <c r="B267" s="40"/>
      <c r="C267" s="40"/>
      <c r="D267" s="41"/>
      <c r="E267" s="41"/>
      <c r="F267" s="41"/>
      <c r="G267" s="41"/>
      <c r="H267" s="41"/>
      <c r="I267" s="41"/>
      <c r="J267" s="41"/>
      <c r="K267" s="44"/>
      <c r="L267" s="44"/>
      <c r="M267" s="44"/>
      <c r="N267" s="44"/>
      <c r="O267" s="47"/>
    </row>
    <row r="268" spans="1:15">
      <c r="A268" s="125"/>
      <c r="B268" s="40"/>
      <c r="C268" s="40"/>
      <c r="D268" s="41"/>
      <c r="E268" s="41"/>
      <c r="F268" s="41"/>
      <c r="G268" s="41"/>
      <c r="H268" s="41"/>
      <c r="I268" s="41"/>
      <c r="J268" s="41"/>
      <c r="K268" s="44"/>
      <c r="L268" s="44"/>
      <c r="M268" s="44"/>
      <c r="N268" s="44"/>
      <c r="O268" s="47"/>
    </row>
    <row r="269" spans="1:15">
      <c r="A269" s="125"/>
      <c r="B269" s="40"/>
      <c r="C269" s="40"/>
      <c r="D269" s="41"/>
      <c r="E269" s="41"/>
      <c r="F269" s="41"/>
      <c r="G269" s="41"/>
      <c r="H269" s="41"/>
      <c r="I269" s="41"/>
      <c r="J269" s="41"/>
      <c r="K269" s="44"/>
      <c r="L269" s="44"/>
      <c r="M269" s="44"/>
      <c r="N269" s="44"/>
      <c r="O269" s="47"/>
    </row>
    <row r="270" spans="1:15">
      <c r="A270" s="125"/>
      <c r="B270" s="40"/>
      <c r="C270" s="40"/>
      <c r="D270" s="41"/>
      <c r="E270" s="41"/>
      <c r="F270" s="41"/>
      <c r="G270" s="41"/>
      <c r="H270" s="41"/>
      <c r="I270" s="41"/>
      <c r="J270" s="41"/>
      <c r="K270" s="44"/>
      <c r="L270" s="44"/>
      <c r="M270" s="44"/>
      <c r="N270" s="44"/>
      <c r="O270" s="47"/>
    </row>
    <row r="271" spans="1:15">
      <c r="A271" s="125"/>
      <c r="B271" s="40"/>
      <c r="C271" s="40"/>
      <c r="D271" s="41"/>
      <c r="E271" s="41"/>
      <c r="F271" s="41"/>
      <c r="G271" s="41"/>
      <c r="H271" s="41"/>
      <c r="I271" s="41"/>
      <c r="J271" s="41"/>
      <c r="K271" s="44"/>
      <c r="L271" s="44"/>
      <c r="M271" s="44"/>
      <c r="N271" s="44"/>
      <c r="O271" s="47"/>
    </row>
    <row r="272" spans="1:15">
      <c r="A272" s="125"/>
      <c r="B272" s="40"/>
      <c r="C272" s="40"/>
      <c r="D272" s="41"/>
      <c r="E272" s="41"/>
      <c r="F272" s="41"/>
      <c r="G272" s="41"/>
      <c r="H272" s="41"/>
      <c r="I272" s="41"/>
      <c r="J272" s="41"/>
      <c r="K272" s="44"/>
      <c r="L272" s="44"/>
      <c r="M272" s="44"/>
      <c r="N272" s="44"/>
      <c r="O272" s="47"/>
    </row>
    <row r="273" spans="1:15">
      <c r="A273" s="125"/>
      <c r="B273" s="40"/>
      <c r="C273" s="40"/>
      <c r="D273" s="41"/>
      <c r="E273" s="41"/>
      <c r="F273" s="41"/>
      <c r="G273" s="41"/>
      <c r="H273" s="41"/>
      <c r="I273" s="41"/>
      <c r="J273" s="41"/>
      <c r="K273" s="44"/>
      <c r="L273" s="44"/>
      <c r="M273" s="44"/>
      <c r="N273" s="44"/>
      <c r="O273" s="47"/>
    </row>
    <row r="274" spans="1:15">
      <c r="A274" s="125"/>
      <c r="B274" s="40"/>
      <c r="C274" s="40"/>
      <c r="D274" s="41"/>
      <c r="E274" s="41"/>
      <c r="F274" s="41"/>
      <c r="G274" s="41"/>
      <c r="H274" s="41"/>
      <c r="I274" s="41"/>
      <c r="J274" s="41"/>
      <c r="K274" s="44"/>
      <c r="L274" s="44"/>
      <c r="M274" s="44"/>
      <c r="N274" s="44"/>
      <c r="O274" s="47"/>
    </row>
    <row r="275" spans="1:15">
      <c r="A275" s="125"/>
      <c r="B275" s="40"/>
      <c r="C275" s="40"/>
      <c r="D275" s="41"/>
      <c r="E275" s="41"/>
      <c r="F275" s="41"/>
      <c r="G275" s="41"/>
      <c r="H275" s="41"/>
      <c r="I275" s="41"/>
      <c r="J275" s="41"/>
      <c r="K275" s="44"/>
      <c r="L275" s="44"/>
      <c r="M275" s="44"/>
      <c r="N275" s="44"/>
      <c r="O275" s="47"/>
    </row>
    <row r="276" spans="1:15">
      <c r="A276" s="125"/>
      <c r="B276" s="40"/>
      <c r="C276" s="40"/>
      <c r="D276" s="41"/>
      <c r="E276" s="41"/>
      <c r="F276" s="41"/>
      <c r="G276" s="41"/>
      <c r="H276" s="41"/>
      <c r="I276" s="41"/>
      <c r="J276" s="41"/>
      <c r="K276" s="44"/>
      <c r="L276" s="44"/>
      <c r="M276" s="44"/>
      <c r="N276" s="44"/>
      <c r="O276" s="47"/>
    </row>
    <row r="277" spans="1:15">
      <c r="A277" s="125"/>
      <c r="B277" s="40"/>
      <c r="C277" s="40"/>
      <c r="D277" s="41"/>
      <c r="E277" s="41"/>
      <c r="F277" s="41"/>
      <c r="G277" s="41"/>
      <c r="H277" s="41"/>
      <c r="I277" s="41"/>
      <c r="J277" s="41"/>
      <c r="K277" s="44"/>
      <c r="L277" s="44"/>
      <c r="M277" s="44"/>
      <c r="N277" s="44"/>
      <c r="O277" s="47"/>
    </row>
    <row r="278" spans="1:15">
      <c r="A278" s="125"/>
      <c r="B278" s="40"/>
      <c r="C278" s="40"/>
      <c r="D278" s="41"/>
      <c r="E278" s="41"/>
      <c r="F278" s="41"/>
      <c r="G278" s="41"/>
      <c r="H278" s="41"/>
      <c r="I278" s="41"/>
      <c r="J278" s="41"/>
      <c r="K278" s="44"/>
      <c r="L278" s="44"/>
      <c r="M278" s="44"/>
      <c r="N278" s="44"/>
      <c r="O278" s="47"/>
    </row>
    <row r="279" spans="1:15">
      <c r="A279" s="125"/>
      <c r="B279" s="40"/>
      <c r="C279" s="40"/>
      <c r="D279" s="41"/>
      <c r="E279" s="41"/>
      <c r="F279" s="41"/>
      <c r="G279" s="41"/>
      <c r="H279" s="41"/>
      <c r="I279" s="41"/>
      <c r="J279" s="41"/>
      <c r="K279" s="44"/>
      <c r="L279" s="44"/>
      <c r="M279" s="44"/>
      <c r="N279" s="44"/>
      <c r="O279" s="47"/>
    </row>
    <row r="280" spans="1:15">
      <c r="A280" s="125"/>
      <c r="B280" s="40"/>
      <c r="C280" s="40"/>
      <c r="D280" s="41"/>
      <c r="E280" s="41"/>
      <c r="F280" s="41"/>
      <c r="G280" s="41"/>
      <c r="H280" s="41"/>
      <c r="I280" s="41"/>
      <c r="J280" s="41"/>
      <c r="K280" s="44"/>
      <c r="L280" s="44"/>
      <c r="M280" s="44"/>
      <c r="N280" s="44"/>
      <c r="O280" s="47"/>
    </row>
    <row r="281" spans="1:15">
      <c r="A281" s="125"/>
      <c r="B281" s="40"/>
      <c r="C281" s="40"/>
      <c r="D281" s="41"/>
      <c r="E281" s="41"/>
      <c r="F281" s="41"/>
      <c r="G281" s="41"/>
      <c r="H281" s="41"/>
      <c r="I281" s="41"/>
      <c r="J281" s="41"/>
      <c r="K281" s="44"/>
      <c r="L281" s="44"/>
      <c r="M281" s="44"/>
      <c r="N281" s="44"/>
      <c r="O281" s="47"/>
    </row>
    <row r="282" spans="1:15">
      <c r="A282" s="125"/>
      <c r="B282" s="40"/>
      <c r="C282" s="40"/>
      <c r="D282" s="41"/>
      <c r="E282" s="41"/>
      <c r="F282" s="41"/>
      <c r="G282" s="41"/>
      <c r="H282" s="41"/>
      <c r="I282" s="41"/>
      <c r="J282" s="41"/>
      <c r="K282" s="44"/>
      <c r="L282" s="44"/>
      <c r="M282" s="44"/>
      <c r="N282" s="44"/>
      <c r="O282" s="47"/>
    </row>
    <row r="283" spans="1:15">
      <c r="A283" s="125"/>
      <c r="B283" s="40"/>
      <c r="C283" s="40"/>
      <c r="D283" s="41"/>
      <c r="E283" s="41"/>
      <c r="F283" s="41"/>
      <c r="G283" s="41"/>
      <c r="H283" s="41"/>
      <c r="I283" s="41"/>
      <c r="J283" s="41"/>
      <c r="K283" s="44"/>
      <c r="L283" s="44"/>
      <c r="M283" s="44"/>
      <c r="N283" s="44"/>
      <c r="O283" s="47"/>
    </row>
    <row r="284" spans="1:15">
      <c r="A284" s="125"/>
      <c r="B284" s="40"/>
      <c r="C284" s="40"/>
      <c r="D284" s="41"/>
      <c r="E284" s="41"/>
      <c r="F284" s="41"/>
      <c r="G284" s="41"/>
      <c r="H284" s="41"/>
      <c r="I284" s="41"/>
      <c r="J284" s="41"/>
      <c r="K284" s="44"/>
      <c r="L284" s="44"/>
      <c r="M284" s="44"/>
      <c r="N284" s="44"/>
      <c r="O284" s="47"/>
    </row>
    <row r="285" spans="1:15">
      <c r="A285" s="125"/>
      <c r="B285" s="40"/>
      <c r="C285" s="40"/>
      <c r="D285" s="41"/>
      <c r="E285" s="41"/>
      <c r="F285" s="41"/>
      <c r="G285" s="41"/>
      <c r="H285" s="41"/>
      <c r="I285" s="41"/>
      <c r="J285" s="41"/>
      <c r="K285" s="44"/>
      <c r="L285" s="44"/>
      <c r="M285" s="44"/>
      <c r="N285" s="44"/>
      <c r="O285" s="47"/>
    </row>
    <row r="286" spans="1:15">
      <c r="A286" s="125"/>
      <c r="B286" s="40"/>
      <c r="C286" s="40"/>
      <c r="D286" s="41"/>
      <c r="E286" s="41"/>
      <c r="F286" s="41"/>
      <c r="G286" s="41"/>
      <c r="H286" s="41"/>
      <c r="I286" s="41"/>
      <c r="J286" s="41"/>
      <c r="K286" s="44"/>
      <c r="L286" s="44"/>
      <c r="M286" s="44"/>
      <c r="N286" s="44"/>
      <c r="O286" s="47"/>
    </row>
    <row r="287" spans="1:15">
      <c r="A287" s="125"/>
      <c r="B287" s="40"/>
      <c r="C287" s="40"/>
      <c r="D287" s="41"/>
      <c r="E287" s="41"/>
      <c r="F287" s="41"/>
      <c r="G287" s="41"/>
      <c r="H287" s="41"/>
      <c r="I287" s="41"/>
      <c r="J287" s="41"/>
      <c r="K287" s="44"/>
      <c r="L287" s="44"/>
      <c r="M287" s="44"/>
      <c r="N287" s="44"/>
      <c r="O287" s="47"/>
    </row>
    <row r="288" spans="1:15">
      <c r="A288" s="125"/>
      <c r="B288" s="40"/>
      <c r="C288" s="40"/>
      <c r="D288" s="41"/>
      <c r="E288" s="41"/>
      <c r="F288" s="41"/>
      <c r="G288" s="41"/>
      <c r="H288" s="41"/>
      <c r="I288" s="41"/>
      <c r="J288" s="41"/>
      <c r="K288" s="44"/>
      <c r="L288" s="44"/>
      <c r="M288" s="44"/>
      <c r="N288" s="44"/>
      <c r="O288" s="47"/>
    </row>
    <row r="289" spans="1:15">
      <c r="A289" s="125"/>
      <c r="B289" s="40"/>
      <c r="C289" s="40"/>
      <c r="D289" s="41"/>
      <c r="E289" s="41"/>
      <c r="F289" s="41"/>
      <c r="G289" s="41"/>
      <c r="H289" s="41"/>
      <c r="I289" s="41"/>
      <c r="J289" s="41"/>
      <c r="K289" s="44"/>
      <c r="L289" s="44"/>
      <c r="M289" s="44"/>
      <c r="N289" s="44"/>
      <c r="O289" s="47"/>
    </row>
    <row r="290" spans="1:15">
      <c r="A290" s="125"/>
      <c r="B290" s="40"/>
      <c r="C290" s="40"/>
      <c r="D290" s="41"/>
      <c r="E290" s="41"/>
      <c r="F290" s="41"/>
      <c r="G290" s="41"/>
      <c r="H290" s="41"/>
      <c r="I290" s="41"/>
      <c r="J290" s="41"/>
      <c r="K290" s="44"/>
      <c r="L290" s="44"/>
      <c r="M290" s="44"/>
      <c r="N290" s="44"/>
      <c r="O290" s="47"/>
    </row>
    <row r="291" spans="1:15">
      <c r="A291" s="125"/>
      <c r="B291" s="40"/>
      <c r="C291" s="40"/>
      <c r="D291" s="41"/>
      <c r="E291" s="41"/>
      <c r="F291" s="41"/>
      <c r="G291" s="41"/>
      <c r="H291" s="41"/>
      <c r="I291" s="41"/>
      <c r="J291" s="41"/>
      <c r="K291" s="44"/>
      <c r="L291" s="44"/>
      <c r="M291" s="44"/>
      <c r="N291" s="44"/>
      <c r="O291" s="47"/>
    </row>
    <row r="292" spans="1:15">
      <c r="A292" s="125"/>
      <c r="B292" s="40"/>
      <c r="C292" s="40"/>
      <c r="D292" s="41"/>
      <c r="E292" s="41"/>
      <c r="F292" s="41"/>
      <c r="G292" s="41"/>
      <c r="H292" s="41"/>
      <c r="I292" s="41"/>
      <c r="J292" s="41"/>
      <c r="K292" s="44"/>
      <c r="L292" s="44"/>
      <c r="M292" s="44"/>
      <c r="N292" s="44"/>
      <c r="O292" s="47"/>
    </row>
    <row r="293" spans="1:15">
      <c r="A293" s="125"/>
      <c r="B293" s="40"/>
      <c r="C293" s="40"/>
      <c r="D293" s="41"/>
      <c r="E293" s="41"/>
      <c r="F293" s="41"/>
      <c r="G293" s="41"/>
      <c r="H293" s="41"/>
      <c r="I293" s="41"/>
      <c r="J293" s="41"/>
      <c r="K293" s="44"/>
      <c r="L293" s="44"/>
      <c r="M293" s="44"/>
      <c r="N293" s="44"/>
      <c r="O293" s="47"/>
    </row>
    <row r="294" spans="1:15">
      <c r="A294" s="125"/>
      <c r="B294" s="40"/>
      <c r="C294" s="40"/>
      <c r="D294" s="41"/>
      <c r="E294" s="41"/>
      <c r="F294" s="41"/>
      <c r="G294" s="41"/>
      <c r="H294" s="41"/>
      <c r="I294" s="41"/>
      <c r="J294" s="41"/>
      <c r="K294" s="44"/>
      <c r="L294" s="44"/>
      <c r="M294" s="44"/>
      <c r="N294" s="44"/>
      <c r="O294" s="47"/>
    </row>
    <row r="295" spans="1:15">
      <c r="A295" s="125"/>
      <c r="B295" s="40"/>
      <c r="C295" s="40"/>
      <c r="D295" s="41"/>
      <c r="E295" s="41"/>
      <c r="F295" s="41"/>
      <c r="G295" s="41"/>
      <c r="H295" s="41"/>
      <c r="I295" s="41"/>
      <c r="J295" s="41"/>
      <c r="K295" s="44"/>
      <c r="L295" s="44"/>
      <c r="M295" s="44"/>
      <c r="N295" s="44"/>
      <c r="O295" s="47"/>
    </row>
    <row r="296" spans="1:15">
      <c r="A296" s="125"/>
      <c r="B296" s="40"/>
      <c r="C296" s="40"/>
      <c r="D296" s="41"/>
      <c r="E296" s="41"/>
      <c r="F296" s="41"/>
      <c r="G296" s="41"/>
      <c r="H296" s="41"/>
      <c r="I296" s="41"/>
      <c r="J296" s="41"/>
      <c r="K296" s="44"/>
      <c r="L296" s="44"/>
      <c r="M296" s="44"/>
      <c r="N296" s="44"/>
      <c r="O296" s="47"/>
    </row>
    <row r="297" spans="1:15">
      <c r="A297" s="125"/>
      <c r="B297" s="40"/>
      <c r="C297" s="40"/>
      <c r="D297" s="41"/>
      <c r="E297" s="41"/>
      <c r="F297" s="41"/>
      <c r="G297" s="41"/>
      <c r="H297" s="41"/>
      <c r="I297" s="41"/>
      <c r="J297" s="41"/>
      <c r="K297" s="44"/>
      <c r="L297" s="44"/>
      <c r="M297" s="44"/>
      <c r="N297" s="44"/>
      <c r="O297" s="47"/>
    </row>
    <row r="298" spans="1:15">
      <c r="A298" s="125"/>
      <c r="B298" s="40"/>
      <c r="C298" s="40"/>
      <c r="D298" s="41"/>
      <c r="E298" s="41"/>
      <c r="F298" s="41"/>
      <c r="G298" s="41"/>
      <c r="H298" s="41"/>
      <c r="I298" s="41"/>
      <c r="J298" s="41"/>
      <c r="K298" s="44"/>
      <c r="L298" s="44"/>
      <c r="M298" s="44"/>
      <c r="N298" s="44"/>
      <c r="O298" s="47"/>
    </row>
    <row r="299" spans="1:15">
      <c r="A299" s="125"/>
      <c r="B299" s="40"/>
      <c r="C299" s="40"/>
      <c r="D299" s="41"/>
      <c r="E299" s="41"/>
      <c r="F299" s="41"/>
      <c r="G299" s="41"/>
      <c r="H299" s="41"/>
      <c r="I299" s="41"/>
      <c r="J299" s="41"/>
      <c r="K299" s="44"/>
      <c r="L299" s="44"/>
      <c r="M299" s="44"/>
      <c r="N299" s="44"/>
      <c r="O299" s="47"/>
    </row>
    <row r="300" spans="1:15">
      <c r="A300" s="125"/>
      <c r="B300" s="40"/>
      <c r="C300" s="40"/>
      <c r="D300" s="41"/>
      <c r="E300" s="41"/>
      <c r="F300" s="41"/>
      <c r="G300" s="41"/>
      <c r="H300" s="41"/>
      <c r="I300" s="41"/>
      <c r="J300" s="41"/>
      <c r="K300" s="44"/>
      <c r="L300" s="44"/>
      <c r="M300" s="44"/>
      <c r="N300" s="44"/>
      <c r="O300" s="47"/>
    </row>
    <row r="301" spans="1:15">
      <c r="A301" s="125"/>
      <c r="B301" s="40"/>
      <c r="C301" s="40"/>
      <c r="D301" s="41"/>
      <c r="E301" s="41"/>
      <c r="F301" s="41"/>
      <c r="G301" s="41"/>
      <c r="H301" s="41"/>
      <c r="I301" s="41"/>
      <c r="J301" s="41"/>
      <c r="K301" s="44"/>
      <c r="L301" s="44"/>
      <c r="M301" s="44"/>
      <c r="N301" s="44"/>
      <c r="O301" s="47"/>
    </row>
    <row r="302" spans="1:15">
      <c r="A302" s="125"/>
      <c r="B302" s="40"/>
      <c r="C302" s="40"/>
      <c r="D302" s="41"/>
      <c r="E302" s="41"/>
      <c r="F302" s="41"/>
      <c r="G302" s="41"/>
      <c r="H302" s="41"/>
      <c r="I302" s="41"/>
      <c r="J302" s="41"/>
      <c r="K302" s="44"/>
      <c r="L302" s="44"/>
      <c r="M302" s="44"/>
      <c r="N302" s="44"/>
      <c r="O302" s="47"/>
    </row>
    <row r="303" spans="1:15">
      <c r="A303" s="125"/>
      <c r="B303" s="40"/>
      <c r="C303" s="40"/>
      <c r="D303" s="41"/>
      <c r="E303" s="41"/>
      <c r="F303" s="41"/>
      <c r="G303" s="41"/>
      <c r="H303" s="41"/>
      <c r="I303" s="41"/>
      <c r="J303" s="41"/>
      <c r="K303" s="44"/>
      <c r="L303" s="44"/>
      <c r="M303" s="44"/>
      <c r="N303" s="44"/>
      <c r="O303" s="47"/>
    </row>
    <row r="304" spans="1:15">
      <c r="A304" s="125"/>
      <c r="B304" s="40"/>
      <c r="C304" s="40"/>
      <c r="D304" s="41"/>
      <c r="E304" s="41"/>
      <c r="F304" s="41"/>
      <c r="G304" s="41"/>
      <c r="H304" s="41"/>
      <c r="I304" s="41"/>
      <c r="J304" s="41"/>
      <c r="K304" s="44"/>
      <c r="L304" s="44"/>
      <c r="M304" s="44"/>
      <c r="N304" s="44"/>
      <c r="O304" s="47"/>
    </row>
    <row r="305" spans="1:15">
      <c r="A305" s="125"/>
      <c r="B305" s="40"/>
      <c r="C305" s="40"/>
      <c r="D305" s="41"/>
      <c r="E305" s="41"/>
      <c r="F305" s="41"/>
      <c r="G305" s="41"/>
      <c r="H305" s="41"/>
      <c r="I305" s="41"/>
      <c r="J305" s="41"/>
      <c r="K305" s="44"/>
      <c r="L305" s="44"/>
      <c r="M305" s="44"/>
      <c r="N305" s="44"/>
      <c r="O305" s="47"/>
    </row>
    <row r="306" spans="1:15">
      <c r="A306" s="125"/>
      <c r="B306" s="40"/>
      <c r="C306" s="40"/>
      <c r="D306" s="41"/>
      <c r="E306" s="41"/>
      <c r="F306" s="41"/>
      <c r="G306" s="41"/>
      <c r="H306" s="41"/>
      <c r="I306" s="41"/>
      <c r="J306" s="41"/>
      <c r="K306" s="44"/>
      <c r="L306" s="44"/>
      <c r="M306" s="44"/>
      <c r="N306" s="44"/>
      <c r="O306" s="47"/>
    </row>
    <row r="307" spans="1:15">
      <c r="A307" s="125"/>
      <c r="B307" s="40"/>
      <c r="C307" s="40"/>
      <c r="D307" s="41"/>
      <c r="E307" s="41"/>
      <c r="F307" s="41"/>
      <c r="G307" s="41"/>
      <c r="H307" s="41"/>
      <c r="I307" s="41"/>
      <c r="J307" s="41"/>
      <c r="K307" s="44"/>
      <c r="L307" s="44"/>
      <c r="M307" s="44"/>
      <c r="N307" s="44"/>
      <c r="O307" s="47"/>
    </row>
    <row r="308" spans="1:15">
      <c r="A308" s="125"/>
      <c r="B308" s="40"/>
      <c r="C308" s="40"/>
      <c r="D308" s="41"/>
      <c r="E308" s="41"/>
      <c r="F308" s="41"/>
      <c r="G308" s="41"/>
      <c r="H308" s="41"/>
      <c r="I308" s="41"/>
      <c r="J308" s="41"/>
      <c r="K308" s="44"/>
      <c r="L308" s="44"/>
      <c r="M308" s="44"/>
      <c r="N308" s="44"/>
      <c r="O308" s="47"/>
    </row>
    <row r="309" spans="1:15">
      <c r="A309" s="125"/>
      <c r="B309" s="40"/>
      <c r="C309" s="40"/>
      <c r="D309" s="41"/>
      <c r="E309" s="41"/>
      <c r="F309" s="41"/>
      <c r="G309" s="41"/>
      <c r="H309" s="41"/>
      <c r="I309" s="41"/>
      <c r="J309" s="41"/>
      <c r="K309" s="44"/>
      <c r="L309" s="44"/>
      <c r="M309" s="44"/>
      <c r="N309" s="44"/>
      <c r="O309" s="47"/>
    </row>
    <row r="310" spans="1:15">
      <c r="A310" s="125"/>
      <c r="B310" s="40"/>
      <c r="C310" s="40"/>
      <c r="D310" s="41"/>
      <c r="E310" s="41"/>
      <c r="F310" s="41"/>
      <c r="G310" s="41"/>
      <c r="H310" s="41"/>
      <c r="I310" s="41"/>
      <c r="J310" s="41"/>
      <c r="K310" s="44"/>
      <c r="L310" s="44"/>
      <c r="M310" s="44"/>
      <c r="N310" s="44"/>
      <c r="O310" s="47"/>
    </row>
    <row r="311" spans="1:15">
      <c r="A311" s="125"/>
      <c r="B311" s="40"/>
      <c r="C311" s="40"/>
      <c r="D311" s="41"/>
      <c r="E311" s="41"/>
      <c r="F311" s="41"/>
      <c r="G311" s="41"/>
      <c r="H311" s="41"/>
      <c r="I311" s="41"/>
      <c r="J311" s="41"/>
      <c r="K311" s="44"/>
      <c r="L311" s="44"/>
      <c r="M311" s="44"/>
      <c r="N311" s="44"/>
      <c r="O311" s="47"/>
    </row>
    <row r="312" spans="1:15">
      <c r="A312" s="125"/>
      <c r="B312" s="40"/>
      <c r="C312" s="40"/>
      <c r="D312" s="41"/>
      <c r="E312" s="41"/>
      <c r="F312" s="41"/>
      <c r="G312" s="41"/>
      <c r="H312" s="41"/>
      <c r="I312" s="41"/>
      <c r="J312" s="41"/>
      <c r="K312" s="44"/>
      <c r="L312" s="44"/>
      <c r="M312" s="44"/>
      <c r="N312" s="44"/>
      <c r="O312" s="47"/>
    </row>
    <row r="313" spans="1:15">
      <c r="A313" s="125"/>
      <c r="B313" s="40"/>
      <c r="C313" s="40"/>
      <c r="D313" s="41"/>
      <c r="E313" s="41"/>
      <c r="F313" s="41"/>
      <c r="G313" s="41"/>
      <c r="H313" s="41"/>
      <c r="I313" s="41"/>
      <c r="J313" s="41"/>
      <c r="K313" s="44"/>
      <c r="L313" s="44"/>
      <c r="M313" s="44"/>
      <c r="N313" s="44"/>
      <c r="O313" s="47"/>
    </row>
    <row r="314" spans="1:15">
      <c r="A314" s="125"/>
      <c r="B314" s="40"/>
      <c r="C314" s="40"/>
      <c r="D314" s="41"/>
      <c r="E314" s="41"/>
      <c r="F314" s="41"/>
      <c r="G314" s="41"/>
      <c r="H314" s="41"/>
      <c r="I314" s="41"/>
      <c r="J314" s="41"/>
      <c r="K314" s="44"/>
      <c r="L314" s="44"/>
      <c r="M314" s="44"/>
      <c r="N314" s="44"/>
      <c r="O314" s="47"/>
    </row>
    <row r="315" spans="1:15">
      <c r="A315" s="125"/>
      <c r="B315" s="40"/>
      <c r="C315" s="40"/>
      <c r="D315" s="41"/>
      <c r="E315" s="41"/>
      <c r="F315" s="41"/>
      <c r="G315" s="41"/>
      <c r="H315" s="41"/>
      <c r="I315" s="41"/>
      <c r="J315" s="41"/>
      <c r="K315" s="44"/>
      <c r="L315" s="44"/>
      <c r="M315" s="44"/>
      <c r="N315" s="44"/>
      <c r="O315" s="47"/>
    </row>
    <row r="316" spans="1:15">
      <c r="A316" s="125"/>
      <c r="B316" s="40"/>
      <c r="C316" s="40"/>
      <c r="D316" s="41"/>
      <c r="E316" s="41"/>
      <c r="F316" s="41"/>
      <c r="G316" s="41"/>
      <c r="H316" s="41"/>
      <c r="I316" s="41"/>
      <c r="J316" s="41"/>
      <c r="K316" s="44"/>
      <c r="L316" s="44"/>
      <c r="M316" s="44"/>
      <c r="N316" s="44"/>
      <c r="O316" s="47"/>
    </row>
    <row r="317" spans="1:15">
      <c r="A317" s="125"/>
      <c r="B317" s="40"/>
      <c r="C317" s="40"/>
      <c r="D317" s="41"/>
      <c r="E317" s="41"/>
      <c r="F317" s="41"/>
      <c r="G317" s="41"/>
      <c r="H317" s="41"/>
      <c r="I317" s="41"/>
      <c r="J317" s="41"/>
      <c r="K317" s="44"/>
      <c r="L317" s="44"/>
      <c r="M317" s="44"/>
      <c r="N317" s="44"/>
      <c r="O317" s="47"/>
    </row>
    <row r="318" spans="1:15">
      <c r="A318" s="125"/>
      <c r="B318" s="40"/>
      <c r="C318" s="40"/>
      <c r="D318" s="41"/>
      <c r="E318" s="41"/>
      <c r="F318" s="41"/>
      <c r="G318" s="41"/>
      <c r="H318" s="41"/>
      <c r="I318" s="41"/>
      <c r="J318" s="41"/>
      <c r="K318" s="44"/>
      <c r="L318" s="44"/>
      <c r="M318" s="44"/>
      <c r="N318" s="44"/>
      <c r="O318" s="47"/>
    </row>
    <row r="319" spans="1:15">
      <c r="A319" s="125"/>
      <c r="B319" s="40"/>
      <c r="C319" s="40"/>
      <c r="D319" s="41"/>
      <c r="E319" s="41"/>
      <c r="F319" s="41"/>
      <c r="G319" s="41"/>
      <c r="H319" s="41"/>
      <c r="I319" s="41"/>
      <c r="J319" s="41"/>
      <c r="K319" s="44"/>
      <c r="L319" s="44"/>
      <c r="M319" s="44"/>
      <c r="N319" s="44"/>
      <c r="O319" s="47"/>
    </row>
    <row r="320" spans="1:15">
      <c r="A320" s="125"/>
      <c r="B320" s="40"/>
      <c r="C320" s="40"/>
      <c r="D320" s="41"/>
      <c r="E320" s="41"/>
      <c r="F320" s="41"/>
      <c r="G320" s="41"/>
      <c r="H320" s="41"/>
      <c r="I320" s="41"/>
      <c r="J320" s="41"/>
      <c r="K320" s="44"/>
      <c r="L320" s="44"/>
      <c r="M320" s="44"/>
      <c r="N320" s="44"/>
      <c r="O320" s="47"/>
    </row>
    <row r="321" spans="1:15">
      <c r="A321" s="125"/>
      <c r="B321" s="40"/>
      <c r="C321" s="40"/>
      <c r="D321" s="41"/>
      <c r="E321" s="41"/>
      <c r="F321" s="41"/>
      <c r="G321" s="41"/>
      <c r="H321" s="41"/>
      <c r="I321" s="41"/>
      <c r="J321" s="41"/>
      <c r="K321" s="44"/>
      <c r="L321" s="44"/>
      <c r="M321" s="44"/>
      <c r="N321" s="44"/>
      <c r="O321" s="47"/>
    </row>
    <row r="322" spans="1:15">
      <c r="A322" s="125"/>
      <c r="B322" s="40"/>
      <c r="C322" s="40"/>
      <c r="D322" s="41"/>
      <c r="E322" s="41"/>
      <c r="F322" s="41"/>
      <c r="G322" s="41"/>
      <c r="H322" s="41"/>
      <c r="I322" s="41"/>
      <c r="J322" s="41"/>
      <c r="K322" s="44"/>
      <c r="L322" s="44"/>
      <c r="M322" s="44"/>
      <c r="N322" s="44"/>
      <c r="O322" s="47"/>
    </row>
    <row r="323" spans="1:15">
      <c r="A323" s="125"/>
      <c r="B323" s="40"/>
      <c r="C323" s="40"/>
      <c r="D323" s="41"/>
      <c r="E323" s="41"/>
      <c r="F323" s="41"/>
      <c r="G323" s="41"/>
      <c r="H323" s="41"/>
      <c r="I323" s="41"/>
      <c r="J323" s="41"/>
      <c r="K323" s="44"/>
      <c r="L323" s="44"/>
      <c r="M323" s="44"/>
      <c r="N323" s="44"/>
      <c r="O323" s="47"/>
    </row>
    <row r="324" spans="1:15">
      <c r="A324" s="125"/>
      <c r="B324" s="40"/>
      <c r="C324" s="40"/>
      <c r="D324" s="41"/>
      <c r="E324" s="41"/>
      <c r="F324" s="41"/>
      <c r="G324" s="41"/>
      <c r="H324" s="41"/>
      <c r="I324" s="41"/>
      <c r="J324" s="41"/>
      <c r="K324" s="44"/>
      <c r="L324" s="44"/>
      <c r="M324" s="44"/>
      <c r="N324" s="44"/>
      <c r="O324" s="47"/>
    </row>
    <row r="325" spans="1:15">
      <c r="A325" s="125"/>
      <c r="B325" s="40"/>
      <c r="C325" s="40"/>
      <c r="D325" s="41"/>
      <c r="E325" s="41"/>
      <c r="F325" s="41"/>
      <c r="G325" s="41"/>
      <c r="H325" s="41"/>
      <c r="I325" s="41"/>
      <c r="J325" s="41"/>
      <c r="K325" s="44"/>
      <c r="L325" s="44"/>
      <c r="M325" s="44"/>
      <c r="N325" s="44"/>
      <c r="O325" s="47"/>
    </row>
    <row r="326" spans="1:15">
      <c r="A326" s="125"/>
      <c r="B326" s="40"/>
      <c r="C326" s="40"/>
      <c r="D326" s="41"/>
      <c r="E326" s="41"/>
      <c r="F326" s="41"/>
      <c r="G326" s="41"/>
      <c r="H326" s="41"/>
      <c r="I326" s="41"/>
      <c r="J326" s="41"/>
      <c r="K326" s="44"/>
      <c r="L326" s="44"/>
      <c r="M326" s="44"/>
      <c r="N326" s="44"/>
      <c r="O326" s="47"/>
    </row>
    <row r="327" spans="1:15">
      <c r="A327" s="125"/>
      <c r="B327" s="40"/>
      <c r="C327" s="40"/>
      <c r="D327" s="41"/>
      <c r="E327" s="41"/>
      <c r="F327" s="41"/>
      <c r="G327" s="41"/>
      <c r="H327" s="41"/>
      <c r="I327" s="41"/>
      <c r="J327" s="41"/>
      <c r="K327" s="44"/>
      <c r="L327" s="44"/>
      <c r="M327" s="44"/>
      <c r="N327" s="44"/>
      <c r="O327" s="47"/>
    </row>
    <row r="328" spans="1:15">
      <c r="A328" s="125"/>
      <c r="B328" s="40"/>
      <c r="C328" s="40"/>
      <c r="D328" s="41"/>
      <c r="E328" s="41"/>
      <c r="F328" s="41"/>
      <c r="G328" s="41"/>
      <c r="H328" s="41"/>
      <c r="I328" s="41"/>
      <c r="J328" s="41"/>
      <c r="K328" s="44"/>
      <c r="L328" s="44"/>
      <c r="M328" s="44"/>
      <c r="N328" s="44"/>
      <c r="O328" s="47"/>
    </row>
    <row r="329" spans="1:15">
      <c r="A329" s="125"/>
      <c r="B329" s="40"/>
      <c r="C329" s="40"/>
      <c r="D329" s="41"/>
      <c r="E329" s="41"/>
      <c r="F329" s="41"/>
      <c r="G329" s="41"/>
      <c r="H329" s="41"/>
      <c r="I329" s="41"/>
      <c r="J329" s="41"/>
      <c r="K329" s="44"/>
      <c r="L329" s="44"/>
      <c r="M329" s="44"/>
      <c r="N329" s="44"/>
      <c r="O329" s="47"/>
    </row>
    <row r="330" spans="1:15">
      <c r="A330" s="125"/>
      <c r="B330" s="40"/>
      <c r="C330" s="40"/>
      <c r="D330" s="41"/>
      <c r="E330" s="41"/>
      <c r="F330" s="41"/>
      <c r="G330" s="41"/>
      <c r="H330" s="41"/>
      <c r="I330" s="41"/>
      <c r="J330" s="41"/>
      <c r="K330" s="44"/>
      <c r="L330" s="44"/>
      <c r="M330" s="44"/>
      <c r="N330" s="44"/>
      <c r="O330" s="47"/>
    </row>
    <row r="331" spans="1:15">
      <c r="A331" s="125"/>
      <c r="B331" s="40"/>
      <c r="C331" s="40"/>
      <c r="D331" s="41"/>
      <c r="E331" s="41"/>
      <c r="F331" s="41"/>
      <c r="G331" s="41"/>
      <c r="H331" s="41"/>
      <c r="I331" s="41"/>
      <c r="J331" s="41"/>
      <c r="K331" s="44"/>
      <c r="L331" s="44"/>
      <c r="M331" s="44"/>
      <c r="N331" s="44"/>
      <c r="O331" s="47"/>
    </row>
    <row r="332" spans="1:15">
      <c r="A332" s="125"/>
      <c r="B332" s="40"/>
      <c r="C332" s="40"/>
      <c r="D332" s="41"/>
      <c r="E332" s="41"/>
      <c r="F332" s="41"/>
      <c r="G332" s="41"/>
      <c r="H332" s="41"/>
      <c r="I332" s="41"/>
      <c r="J332" s="41"/>
      <c r="K332" s="44"/>
      <c r="L332" s="44"/>
      <c r="M332" s="44"/>
      <c r="N332" s="44"/>
      <c r="O332" s="47"/>
    </row>
    <row r="333" spans="1:15">
      <c r="A333" s="125"/>
      <c r="B333" s="40"/>
      <c r="C333" s="40"/>
      <c r="D333" s="41"/>
      <c r="E333" s="41"/>
      <c r="F333" s="41"/>
      <c r="G333" s="41"/>
      <c r="H333" s="41"/>
      <c r="I333" s="41"/>
      <c r="J333" s="41"/>
      <c r="K333" s="44"/>
      <c r="L333" s="44"/>
      <c r="M333" s="44"/>
      <c r="N333" s="44"/>
      <c r="O333" s="47"/>
    </row>
    <row r="334" spans="1:15">
      <c r="A334" s="125"/>
      <c r="B334" s="40"/>
      <c r="C334" s="40"/>
      <c r="D334" s="41"/>
      <c r="E334" s="41"/>
      <c r="F334" s="41"/>
      <c r="G334" s="41"/>
      <c r="H334" s="41"/>
      <c r="I334" s="41"/>
      <c r="J334" s="41"/>
      <c r="K334" s="44"/>
      <c r="L334" s="44"/>
      <c r="M334" s="44"/>
      <c r="N334" s="44"/>
      <c r="O334" s="47"/>
    </row>
    <row r="335" spans="1:15">
      <c r="A335" s="125"/>
      <c r="B335" s="40"/>
      <c r="C335" s="40"/>
      <c r="D335" s="41"/>
      <c r="E335" s="41"/>
      <c r="F335" s="41"/>
      <c r="G335" s="41"/>
      <c r="H335" s="41"/>
      <c r="I335" s="41"/>
      <c r="J335" s="41"/>
      <c r="K335" s="44"/>
      <c r="L335" s="44"/>
      <c r="M335" s="44"/>
      <c r="N335" s="44"/>
      <c r="O335" s="47"/>
    </row>
    <row r="336" spans="1:15">
      <c r="A336" s="125"/>
      <c r="B336" s="40"/>
      <c r="C336" s="40"/>
      <c r="D336" s="41"/>
      <c r="E336" s="41"/>
      <c r="F336" s="41"/>
      <c r="G336" s="41"/>
      <c r="H336" s="41"/>
      <c r="I336" s="41"/>
      <c r="J336" s="41"/>
      <c r="K336" s="44"/>
      <c r="L336" s="44"/>
      <c r="M336" s="44"/>
      <c r="N336" s="44"/>
      <c r="O336" s="47"/>
    </row>
    <row r="337" spans="1:15">
      <c r="A337" s="125"/>
      <c r="B337" s="40"/>
      <c r="C337" s="40"/>
      <c r="D337" s="41"/>
      <c r="E337" s="41"/>
      <c r="F337" s="41"/>
      <c r="G337" s="41"/>
      <c r="H337" s="41"/>
      <c r="I337" s="41"/>
      <c r="J337" s="41"/>
      <c r="K337" s="44"/>
      <c r="L337" s="44"/>
      <c r="M337" s="44"/>
      <c r="N337" s="44"/>
      <c r="O337" s="47"/>
    </row>
    <row r="338" spans="1:15">
      <c r="A338" s="125"/>
      <c r="B338" s="40"/>
      <c r="C338" s="40"/>
      <c r="D338" s="41"/>
      <c r="E338" s="41"/>
      <c r="F338" s="41"/>
      <c r="G338" s="41"/>
      <c r="H338" s="41"/>
      <c r="I338" s="41"/>
      <c r="J338" s="41"/>
      <c r="K338" s="44"/>
      <c r="L338" s="44"/>
      <c r="M338" s="44"/>
      <c r="N338" s="44"/>
      <c r="O338" s="47"/>
    </row>
    <row r="339" spans="1:15">
      <c r="A339" s="125"/>
      <c r="B339" s="40"/>
      <c r="C339" s="40"/>
      <c r="D339" s="41"/>
      <c r="E339" s="41"/>
      <c r="F339" s="41"/>
      <c r="G339" s="41"/>
      <c r="H339" s="41"/>
      <c r="I339" s="41"/>
      <c r="J339" s="41"/>
      <c r="K339" s="44"/>
      <c r="L339" s="44"/>
      <c r="M339" s="44"/>
      <c r="N339" s="44"/>
      <c r="O339" s="47"/>
    </row>
    <row r="340" spans="1:15">
      <c r="A340" s="125"/>
      <c r="B340" s="40"/>
      <c r="C340" s="40"/>
      <c r="D340" s="41"/>
      <c r="E340" s="41"/>
      <c r="F340" s="41"/>
      <c r="G340" s="41"/>
      <c r="H340" s="41"/>
      <c r="I340" s="41"/>
      <c r="J340" s="41"/>
      <c r="K340" s="44"/>
      <c r="L340" s="44"/>
      <c r="M340" s="44"/>
      <c r="N340" s="44"/>
      <c r="O340" s="47"/>
    </row>
    <row r="341" spans="1:15">
      <c r="A341" s="125"/>
      <c r="B341" s="40"/>
      <c r="C341" s="40"/>
      <c r="D341" s="41"/>
      <c r="E341" s="41"/>
      <c r="F341" s="41"/>
      <c r="G341" s="41"/>
      <c r="H341" s="41"/>
      <c r="I341" s="41"/>
      <c r="J341" s="41"/>
      <c r="K341" s="44"/>
      <c r="L341" s="44"/>
      <c r="M341" s="44"/>
      <c r="N341" s="44"/>
      <c r="O341" s="47"/>
    </row>
    <row r="342" spans="1:15">
      <c r="A342" s="125"/>
      <c r="B342" s="40"/>
      <c r="C342" s="40"/>
      <c r="D342" s="41"/>
      <c r="E342" s="41"/>
      <c r="F342" s="41"/>
      <c r="G342" s="41"/>
      <c r="H342" s="41"/>
      <c r="I342" s="41"/>
      <c r="J342" s="41"/>
      <c r="K342" s="44"/>
      <c r="L342" s="44"/>
      <c r="M342" s="44"/>
      <c r="N342" s="44"/>
      <c r="O342" s="47"/>
    </row>
    <row r="343" spans="1:15">
      <c r="A343" s="125"/>
      <c r="B343" s="40"/>
      <c r="C343" s="40"/>
      <c r="D343" s="41"/>
      <c r="E343" s="41"/>
      <c r="F343" s="41"/>
      <c r="G343" s="41"/>
      <c r="H343" s="41"/>
      <c r="I343" s="41"/>
      <c r="J343" s="41"/>
      <c r="K343" s="44"/>
      <c r="L343" s="44"/>
      <c r="M343" s="44"/>
      <c r="N343" s="44"/>
      <c r="O343" s="47"/>
    </row>
    <row r="344" spans="1:15">
      <c r="A344" s="125"/>
      <c r="B344" s="40"/>
      <c r="C344" s="40"/>
      <c r="D344" s="41"/>
      <c r="E344" s="41"/>
      <c r="F344" s="41"/>
      <c r="G344" s="41"/>
      <c r="H344" s="41"/>
      <c r="I344" s="41"/>
      <c r="J344" s="41"/>
      <c r="K344" s="44"/>
      <c r="L344" s="44"/>
      <c r="M344" s="44"/>
      <c r="N344" s="44"/>
      <c r="O344" s="47"/>
    </row>
    <row r="345" spans="1:15">
      <c r="A345" s="125"/>
      <c r="B345" s="40"/>
      <c r="C345" s="40"/>
      <c r="D345" s="41"/>
      <c r="E345" s="41"/>
      <c r="F345" s="41"/>
      <c r="G345" s="41"/>
      <c r="H345" s="41"/>
      <c r="I345" s="41"/>
      <c r="J345" s="41"/>
      <c r="K345" s="44"/>
      <c r="L345" s="44"/>
      <c r="M345" s="44"/>
      <c r="N345" s="44"/>
      <c r="O345" s="47"/>
    </row>
    <row r="346" spans="1:15">
      <c r="A346" s="125"/>
      <c r="B346" s="40"/>
      <c r="C346" s="40"/>
      <c r="D346" s="41"/>
      <c r="E346" s="41"/>
      <c r="F346" s="41"/>
      <c r="G346" s="41"/>
      <c r="H346" s="41"/>
      <c r="I346" s="41"/>
      <c r="J346" s="41"/>
      <c r="K346" s="44"/>
      <c r="L346" s="44"/>
      <c r="M346" s="44"/>
      <c r="N346" s="44"/>
      <c r="O346" s="47"/>
    </row>
    <row r="347" spans="1:15">
      <c r="A347" s="125"/>
      <c r="B347" s="40"/>
      <c r="C347" s="40"/>
      <c r="D347" s="41"/>
      <c r="E347" s="41"/>
      <c r="F347" s="41"/>
      <c r="G347" s="41"/>
      <c r="H347" s="41"/>
      <c r="I347" s="41"/>
      <c r="J347" s="41"/>
      <c r="K347" s="44"/>
      <c r="L347" s="44"/>
      <c r="M347" s="44"/>
      <c r="N347" s="44"/>
      <c r="O347" s="47"/>
    </row>
    <row r="348" spans="1:15">
      <c r="A348" s="125"/>
      <c r="B348" s="40"/>
      <c r="C348" s="40"/>
      <c r="D348" s="41"/>
      <c r="E348" s="41"/>
      <c r="F348" s="41"/>
      <c r="G348" s="41"/>
      <c r="H348" s="41"/>
      <c r="I348" s="41"/>
      <c r="J348" s="41"/>
      <c r="K348" s="44"/>
      <c r="L348" s="44"/>
      <c r="M348" s="44"/>
      <c r="N348" s="44"/>
      <c r="O348" s="47"/>
    </row>
    <row r="349" spans="1:15">
      <c r="A349" s="125"/>
      <c r="B349" s="40"/>
      <c r="C349" s="40"/>
      <c r="D349" s="41"/>
      <c r="E349" s="41"/>
      <c r="F349" s="41"/>
      <c r="G349" s="41"/>
      <c r="H349" s="41"/>
      <c r="I349" s="41"/>
      <c r="J349" s="41"/>
      <c r="K349" s="44"/>
      <c r="L349" s="44"/>
      <c r="M349" s="44"/>
      <c r="N349" s="44"/>
      <c r="O349" s="47"/>
    </row>
    <row r="350" spans="1:15">
      <c r="A350" s="125"/>
      <c r="B350" s="40"/>
      <c r="C350" s="40"/>
      <c r="D350" s="41"/>
      <c r="E350" s="41"/>
      <c r="F350" s="41"/>
      <c r="G350" s="41"/>
      <c r="H350" s="41"/>
      <c r="I350" s="41"/>
      <c r="J350" s="41"/>
      <c r="K350" s="44"/>
      <c r="L350" s="44"/>
      <c r="M350" s="44"/>
      <c r="N350" s="44"/>
      <c r="O350" s="47"/>
    </row>
    <row r="351" spans="1:15">
      <c r="A351" s="125"/>
      <c r="B351" s="40"/>
      <c r="C351" s="40"/>
      <c r="D351" s="41"/>
      <c r="E351" s="41"/>
      <c r="F351" s="41"/>
      <c r="G351" s="41"/>
      <c r="H351" s="41"/>
      <c r="I351" s="41"/>
      <c r="J351" s="41"/>
      <c r="K351" s="44"/>
      <c r="L351" s="44"/>
      <c r="M351" s="44"/>
      <c r="N351" s="44"/>
      <c r="O351" s="47"/>
    </row>
    <row r="352" spans="1:15">
      <c r="A352" s="125"/>
      <c r="B352" s="40"/>
      <c r="C352" s="40"/>
      <c r="D352" s="41"/>
      <c r="E352" s="41"/>
      <c r="F352" s="41"/>
      <c r="G352" s="41"/>
      <c r="H352" s="41"/>
      <c r="I352" s="41"/>
      <c r="J352" s="41"/>
      <c r="K352" s="44"/>
      <c r="L352" s="44"/>
      <c r="M352" s="44"/>
      <c r="N352" s="44"/>
      <c r="O352" s="47"/>
    </row>
    <row r="353" spans="1:15">
      <c r="A353" s="125"/>
      <c r="B353" s="40"/>
      <c r="C353" s="40"/>
      <c r="D353" s="41"/>
      <c r="E353" s="41"/>
      <c r="F353" s="41"/>
      <c r="G353" s="41"/>
      <c r="H353" s="41"/>
      <c r="I353" s="41"/>
      <c r="J353" s="41"/>
      <c r="K353" s="44"/>
      <c r="L353" s="44"/>
      <c r="M353" s="44"/>
      <c r="N353" s="44"/>
      <c r="O353" s="47"/>
    </row>
    <row r="354" spans="1:15">
      <c r="A354" s="125"/>
      <c r="B354" s="40"/>
      <c r="C354" s="40"/>
      <c r="D354" s="41"/>
      <c r="E354" s="41"/>
      <c r="F354" s="41"/>
      <c r="G354" s="41"/>
      <c r="H354" s="41"/>
      <c r="I354" s="41"/>
      <c r="J354" s="41"/>
      <c r="K354" s="44"/>
      <c r="L354" s="44"/>
      <c r="M354" s="44"/>
      <c r="N354" s="44"/>
      <c r="O354" s="47"/>
    </row>
    <row r="355" spans="1:15">
      <c r="A355" s="125"/>
      <c r="B355" s="40"/>
      <c r="C355" s="40"/>
      <c r="D355" s="41"/>
      <c r="E355" s="41"/>
      <c r="F355" s="41"/>
      <c r="G355" s="41"/>
      <c r="H355" s="41"/>
      <c r="I355" s="41"/>
      <c r="J355" s="41"/>
      <c r="K355" s="44"/>
      <c r="L355" s="44"/>
      <c r="M355" s="44"/>
      <c r="N355" s="44"/>
      <c r="O355" s="47"/>
    </row>
    <row r="356" spans="1:15">
      <c r="A356" s="125"/>
      <c r="B356" s="40"/>
      <c r="C356" s="40"/>
      <c r="D356" s="41"/>
      <c r="E356" s="41"/>
      <c r="F356" s="41"/>
      <c r="G356" s="41"/>
      <c r="H356" s="41"/>
      <c r="I356" s="41"/>
      <c r="J356" s="41"/>
      <c r="K356" s="44"/>
      <c r="L356" s="44"/>
      <c r="M356" s="44"/>
      <c r="N356" s="44"/>
      <c r="O356" s="47"/>
    </row>
    <row r="357" spans="1:15">
      <c r="A357" s="125"/>
      <c r="B357" s="40"/>
      <c r="C357" s="40"/>
      <c r="D357" s="41"/>
      <c r="E357" s="41"/>
      <c r="F357" s="41"/>
      <c r="G357" s="41"/>
      <c r="H357" s="41"/>
      <c r="I357" s="41"/>
      <c r="J357" s="41"/>
      <c r="K357" s="44"/>
      <c r="L357" s="44"/>
      <c r="M357" s="44"/>
      <c r="N357" s="44"/>
      <c r="O357" s="47"/>
    </row>
    <row r="358" spans="1:15">
      <c r="A358" s="125"/>
      <c r="B358" s="40"/>
      <c r="C358" s="40"/>
      <c r="D358" s="41"/>
      <c r="E358" s="41"/>
      <c r="F358" s="41"/>
      <c r="G358" s="41"/>
      <c r="H358" s="41"/>
      <c r="I358" s="41"/>
      <c r="J358" s="41"/>
      <c r="K358" s="44"/>
      <c r="L358" s="44"/>
      <c r="M358" s="44"/>
      <c r="N358" s="44"/>
      <c r="O358" s="47"/>
    </row>
    <row r="359" spans="1:15">
      <c r="A359" s="125"/>
      <c r="B359" s="40"/>
      <c r="C359" s="40"/>
      <c r="D359" s="41"/>
      <c r="E359" s="41"/>
      <c r="F359" s="41"/>
      <c r="G359" s="41"/>
      <c r="H359" s="41"/>
      <c r="I359" s="41"/>
      <c r="J359" s="41"/>
      <c r="K359" s="44"/>
      <c r="L359" s="44"/>
      <c r="M359" s="44"/>
      <c r="N359" s="44"/>
      <c r="O359" s="47"/>
    </row>
    <row r="360" spans="1:15">
      <c r="A360" s="125"/>
      <c r="B360" s="40"/>
      <c r="C360" s="40"/>
      <c r="D360" s="41"/>
      <c r="E360" s="41"/>
      <c r="F360" s="41"/>
      <c r="G360" s="41"/>
      <c r="H360" s="41"/>
      <c r="I360" s="41"/>
      <c r="J360" s="41"/>
      <c r="K360" s="44"/>
      <c r="L360" s="44"/>
      <c r="M360" s="44"/>
      <c r="N360" s="44"/>
      <c r="O360" s="47"/>
    </row>
    <row r="361" spans="1:15">
      <c r="A361" s="125"/>
      <c r="B361" s="40"/>
      <c r="C361" s="40"/>
      <c r="D361" s="41"/>
      <c r="E361" s="41"/>
      <c r="F361" s="41"/>
      <c r="G361" s="41"/>
      <c r="H361" s="41"/>
      <c r="I361" s="41"/>
      <c r="J361" s="41"/>
      <c r="K361" s="44"/>
      <c r="L361" s="44"/>
      <c r="M361" s="44"/>
      <c r="N361" s="44"/>
      <c r="O361" s="47"/>
    </row>
    <row r="362" spans="1:15">
      <c r="A362" s="125"/>
      <c r="B362" s="40"/>
      <c r="C362" s="40"/>
      <c r="D362" s="41"/>
      <c r="E362" s="41"/>
      <c r="F362" s="41"/>
      <c r="G362" s="41"/>
      <c r="H362" s="41"/>
      <c r="I362" s="41"/>
      <c r="J362" s="41"/>
      <c r="K362" s="44"/>
      <c r="L362" s="44"/>
      <c r="M362" s="44"/>
      <c r="N362" s="44"/>
      <c r="O362" s="47"/>
    </row>
    <row r="363" spans="1:15">
      <c r="A363" s="125"/>
      <c r="B363" s="40"/>
      <c r="C363" s="40"/>
      <c r="D363" s="41"/>
      <c r="E363" s="41"/>
      <c r="F363" s="41"/>
      <c r="G363" s="41"/>
      <c r="H363" s="41"/>
      <c r="I363" s="41"/>
      <c r="J363" s="41"/>
      <c r="K363" s="44"/>
      <c r="L363" s="44"/>
      <c r="M363" s="44"/>
      <c r="N363" s="44"/>
      <c r="O363" s="47"/>
    </row>
    <row r="364" spans="1:15">
      <c r="A364" s="125"/>
      <c r="B364" s="40"/>
      <c r="C364" s="40"/>
      <c r="D364" s="41"/>
      <c r="E364" s="41"/>
      <c r="F364" s="41"/>
      <c r="G364" s="41"/>
      <c r="H364" s="41"/>
      <c r="I364" s="41"/>
      <c r="J364" s="41"/>
      <c r="K364" s="44"/>
      <c r="L364" s="44"/>
      <c r="M364" s="44"/>
      <c r="N364" s="44"/>
      <c r="O364" s="47"/>
    </row>
    <row r="365" spans="1:15">
      <c r="A365" s="125"/>
      <c r="B365" s="40"/>
      <c r="C365" s="40"/>
      <c r="D365" s="41"/>
      <c r="E365" s="41"/>
      <c r="F365" s="41"/>
      <c r="G365" s="41"/>
      <c r="H365" s="41"/>
      <c r="I365" s="41"/>
      <c r="J365" s="41"/>
      <c r="K365" s="44"/>
      <c r="L365" s="44"/>
      <c r="M365" s="44"/>
      <c r="N365" s="44"/>
      <c r="O365" s="47"/>
    </row>
    <row r="366" spans="1:15">
      <c r="A366" s="125"/>
      <c r="B366" s="40"/>
      <c r="C366" s="40"/>
      <c r="D366" s="41"/>
      <c r="E366" s="41"/>
      <c r="F366" s="41"/>
      <c r="G366" s="41"/>
      <c r="H366" s="41"/>
      <c r="I366" s="41"/>
      <c r="J366" s="41"/>
      <c r="K366" s="44"/>
      <c r="L366" s="44"/>
      <c r="M366" s="44"/>
      <c r="N366" s="44"/>
      <c r="O366" s="47"/>
    </row>
    <row r="367" spans="1:15">
      <c r="A367" s="125"/>
      <c r="B367" s="40"/>
      <c r="C367" s="40"/>
      <c r="D367" s="41"/>
      <c r="E367" s="41"/>
      <c r="F367" s="41"/>
      <c r="G367" s="41"/>
      <c r="H367" s="41"/>
      <c r="I367" s="41"/>
      <c r="J367" s="41"/>
      <c r="K367" s="44"/>
      <c r="L367" s="44"/>
      <c r="M367" s="44"/>
      <c r="N367" s="44"/>
      <c r="O367" s="47"/>
    </row>
    <row r="368" spans="1:15">
      <c r="A368" s="125"/>
      <c r="B368" s="40"/>
      <c r="C368" s="40"/>
      <c r="D368" s="41"/>
      <c r="E368" s="41"/>
      <c r="F368" s="41"/>
      <c r="G368" s="41"/>
      <c r="H368" s="41"/>
      <c r="I368" s="41"/>
      <c r="J368" s="41"/>
      <c r="K368" s="44"/>
      <c r="L368" s="44"/>
      <c r="M368" s="44"/>
      <c r="N368" s="44"/>
      <c r="O368" s="47"/>
    </row>
    <row r="369" spans="1:15">
      <c r="A369" s="125"/>
      <c r="B369" s="40"/>
      <c r="C369" s="40"/>
      <c r="D369" s="41"/>
      <c r="E369" s="41"/>
      <c r="F369" s="41"/>
      <c r="G369" s="41"/>
      <c r="H369" s="41"/>
      <c r="I369" s="41"/>
      <c r="J369" s="41"/>
      <c r="K369" s="44"/>
      <c r="L369" s="44"/>
      <c r="M369" s="44"/>
      <c r="N369" s="44"/>
      <c r="O369" s="47"/>
    </row>
    <row r="370" spans="1:15">
      <c r="A370" s="125"/>
      <c r="B370" s="40"/>
      <c r="C370" s="40"/>
      <c r="D370" s="41"/>
      <c r="E370" s="41"/>
      <c r="F370" s="41"/>
      <c r="G370" s="41"/>
      <c r="H370" s="41"/>
      <c r="I370" s="41"/>
      <c r="J370" s="41"/>
      <c r="K370" s="44"/>
      <c r="L370" s="44"/>
      <c r="M370" s="44"/>
      <c r="N370" s="44"/>
      <c r="O370" s="47"/>
    </row>
    <row r="371" spans="1:15">
      <c r="A371" s="125"/>
      <c r="B371" s="40"/>
      <c r="C371" s="40"/>
      <c r="D371" s="41"/>
      <c r="E371" s="41"/>
      <c r="F371" s="41"/>
      <c r="G371" s="41"/>
      <c r="H371" s="41"/>
      <c r="I371" s="41"/>
      <c r="J371" s="41"/>
      <c r="K371" s="44"/>
      <c r="L371" s="44"/>
      <c r="M371" s="44"/>
      <c r="N371" s="44"/>
      <c r="O371" s="47"/>
    </row>
    <row r="372" spans="1:15">
      <c r="A372" s="125"/>
      <c r="B372" s="40"/>
      <c r="C372" s="40"/>
      <c r="D372" s="41"/>
      <c r="E372" s="41"/>
      <c r="F372" s="41"/>
      <c r="G372" s="41"/>
      <c r="H372" s="41"/>
      <c r="I372" s="41"/>
      <c r="J372" s="41"/>
      <c r="K372" s="44"/>
      <c r="L372" s="44"/>
      <c r="M372" s="44"/>
      <c r="N372" s="44"/>
      <c r="O372" s="47"/>
    </row>
    <row r="373" spans="1:15">
      <c r="A373" s="125"/>
      <c r="B373" s="40"/>
      <c r="C373" s="40"/>
      <c r="D373" s="41"/>
      <c r="E373" s="41"/>
      <c r="F373" s="41"/>
      <c r="G373" s="41"/>
      <c r="H373" s="41"/>
      <c r="I373" s="41"/>
      <c r="J373" s="41"/>
      <c r="K373" s="44"/>
      <c r="L373" s="44"/>
      <c r="M373" s="44"/>
      <c r="N373" s="44"/>
      <c r="O373" s="47"/>
    </row>
    <row r="374" spans="1:15">
      <c r="A374" s="125"/>
      <c r="B374" s="40"/>
      <c r="C374" s="40"/>
      <c r="D374" s="41"/>
      <c r="E374" s="41"/>
      <c r="F374" s="41"/>
      <c r="G374" s="41"/>
      <c r="H374" s="41"/>
      <c r="I374" s="41"/>
      <c r="J374" s="41"/>
      <c r="K374" s="44"/>
      <c r="L374" s="44"/>
      <c r="M374" s="44"/>
      <c r="N374" s="44"/>
      <c r="O374" s="47"/>
    </row>
    <row r="375" spans="1:15">
      <c r="A375" s="125"/>
      <c r="B375" s="40"/>
      <c r="C375" s="40"/>
      <c r="D375" s="41"/>
      <c r="E375" s="41"/>
      <c r="F375" s="41"/>
      <c r="G375" s="41"/>
      <c r="H375" s="41"/>
      <c r="I375" s="41"/>
      <c r="J375" s="41"/>
      <c r="K375" s="44"/>
      <c r="L375" s="44"/>
      <c r="M375" s="44"/>
      <c r="N375" s="44"/>
      <c r="O375" s="47"/>
    </row>
    <row r="376" spans="1:15">
      <c r="A376" s="125"/>
      <c r="B376" s="40"/>
      <c r="C376" s="40"/>
      <c r="D376" s="41"/>
      <c r="E376" s="41"/>
      <c r="F376" s="41"/>
      <c r="G376" s="41"/>
      <c r="H376" s="41"/>
      <c r="I376" s="41"/>
      <c r="J376" s="41"/>
      <c r="K376" s="44"/>
      <c r="L376" s="44"/>
      <c r="M376" s="44"/>
      <c r="N376" s="44"/>
      <c r="O376" s="47"/>
    </row>
    <row r="377" spans="1:15">
      <c r="A377" s="125"/>
      <c r="B377" s="40"/>
      <c r="C377" s="40"/>
      <c r="D377" s="41"/>
      <c r="E377" s="41"/>
      <c r="F377" s="41"/>
      <c r="G377" s="41"/>
      <c r="H377" s="41"/>
      <c r="I377" s="41"/>
      <c r="J377" s="41"/>
      <c r="K377" s="44"/>
      <c r="L377" s="44"/>
      <c r="M377" s="44"/>
      <c r="N377" s="44"/>
      <c r="O377" s="47"/>
    </row>
    <row r="378" spans="1:15">
      <c r="A378" s="125"/>
      <c r="B378" s="40"/>
      <c r="C378" s="40"/>
      <c r="D378" s="41"/>
      <c r="E378" s="41"/>
      <c r="F378" s="41"/>
      <c r="G378" s="41"/>
      <c r="H378" s="41"/>
      <c r="I378" s="41"/>
      <c r="J378" s="41"/>
      <c r="K378" s="44"/>
      <c r="L378" s="44"/>
      <c r="M378" s="44"/>
      <c r="N378" s="44"/>
      <c r="O378" s="47"/>
    </row>
    <row r="379" spans="1:15">
      <c r="A379" s="125"/>
      <c r="B379" s="40"/>
      <c r="C379" s="40"/>
      <c r="D379" s="41"/>
      <c r="E379" s="41"/>
      <c r="F379" s="41"/>
      <c r="G379" s="41"/>
      <c r="H379" s="41"/>
      <c r="I379" s="41"/>
      <c r="J379" s="41"/>
      <c r="K379" s="44"/>
      <c r="L379" s="44"/>
      <c r="M379" s="44"/>
      <c r="N379" s="44"/>
      <c r="O379" s="47"/>
    </row>
    <row r="380" spans="1:15">
      <c r="A380" s="125"/>
      <c r="B380" s="40"/>
      <c r="C380" s="40"/>
      <c r="D380" s="41"/>
      <c r="E380" s="41"/>
      <c r="F380" s="41"/>
      <c r="G380" s="41"/>
      <c r="H380" s="41"/>
      <c r="I380" s="41"/>
      <c r="J380" s="41"/>
      <c r="K380" s="44"/>
      <c r="L380" s="44"/>
      <c r="M380" s="44"/>
      <c r="N380" s="44"/>
      <c r="O380" s="47"/>
    </row>
    <row r="381" spans="1:15">
      <c r="A381" s="125"/>
      <c r="B381" s="40"/>
      <c r="C381" s="40"/>
      <c r="D381" s="41"/>
      <c r="E381" s="41"/>
      <c r="F381" s="41"/>
      <c r="G381" s="41"/>
      <c r="H381" s="41"/>
      <c r="I381" s="41"/>
      <c r="J381" s="41"/>
      <c r="K381" s="44"/>
      <c r="L381" s="44"/>
      <c r="M381" s="44"/>
      <c r="N381" s="44"/>
      <c r="O381" s="47"/>
    </row>
    <row r="382" spans="1:15">
      <c r="A382" s="125"/>
      <c r="B382" s="40"/>
      <c r="C382" s="40"/>
      <c r="D382" s="41"/>
      <c r="E382" s="41"/>
      <c r="F382" s="41"/>
      <c r="G382" s="41"/>
      <c r="H382" s="41"/>
      <c r="I382" s="41"/>
      <c r="J382" s="41"/>
      <c r="K382" s="44"/>
      <c r="L382" s="44"/>
      <c r="M382" s="44"/>
      <c r="N382" s="44"/>
      <c r="O382" s="47"/>
    </row>
    <row r="383" spans="1:15">
      <c r="A383" s="125"/>
      <c r="B383" s="40"/>
      <c r="C383" s="40"/>
      <c r="D383" s="41"/>
      <c r="E383" s="41"/>
      <c r="F383" s="41"/>
      <c r="G383" s="41"/>
      <c r="H383" s="41"/>
      <c r="I383" s="41"/>
      <c r="J383" s="41"/>
      <c r="K383" s="44"/>
      <c r="L383" s="44"/>
      <c r="M383" s="44"/>
      <c r="N383" s="44"/>
      <c r="O383" s="47"/>
    </row>
    <row r="384" spans="1:15">
      <c r="A384" s="125"/>
      <c r="B384" s="40"/>
      <c r="C384" s="40"/>
      <c r="D384" s="41"/>
      <c r="E384" s="41"/>
      <c r="F384" s="41"/>
      <c r="G384" s="41"/>
      <c r="H384" s="41"/>
      <c r="I384" s="41"/>
      <c r="J384" s="41"/>
      <c r="K384" s="44"/>
      <c r="L384" s="44"/>
      <c r="M384" s="44"/>
      <c r="N384" s="44"/>
      <c r="O384" s="47"/>
    </row>
    <row r="385" spans="1:15">
      <c r="A385" s="125"/>
      <c r="B385" s="40"/>
      <c r="C385" s="40"/>
      <c r="D385" s="41"/>
      <c r="E385" s="41"/>
      <c r="F385" s="41"/>
      <c r="G385" s="41"/>
      <c r="H385" s="41"/>
      <c r="I385" s="41"/>
      <c r="J385" s="41"/>
      <c r="K385" s="44"/>
      <c r="L385" s="44"/>
      <c r="M385" s="44"/>
      <c r="N385" s="44"/>
      <c r="O385" s="47"/>
    </row>
    <row r="386" spans="1:15">
      <c r="A386" s="125"/>
      <c r="B386" s="40"/>
      <c r="C386" s="40"/>
      <c r="D386" s="41"/>
      <c r="E386" s="41"/>
      <c r="F386" s="41"/>
      <c r="G386" s="41"/>
      <c r="H386" s="41"/>
      <c r="I386" s="41"/>
      <c r="J386" s="41"/>
      <c r="K386" s="44"/>
      <c r="L386" s="44"/>
      <c r="M386" s="44"/>
      <c r="N386" s="44"/>
      <c r="O386" s="47"/>
    </row>
    <row r="387" spans="1:15">
      <c r="A387" s="125"/>
      <c r="B387" s="40"/>
      <c r="C387" s="40"/>
      <c r="D387" s="41"/>
      <c r="E387" s="41"/>
      <c r="F387" s="41"/>
      <c r="G387" s="41"/>
      <c r="H387" s="41"/>
      <c r="I387" s="41"/>
      <c r="J387" s="41"/>
      <c r="K387" s="44"/>
      <c r="L387" s="44"/>
      <c r="M387" s="44"/>
      <c r="N387" s="44"/>
      <c r="O387" s="47"/>
    </row>
    <row r="388" spans="1:15">
      <c r="A388" s="125"/>
      <c r="B388" s="40"/>
      <c r="C388" s="40"/>
      <c r="D388" s="41"/>
      <c r="E388" s="41"/>
      <c r="F388" s="41"/>
      <c r="G388" s="41"/>
      <c r="H388" s="41"/>
      <c r="I388" s="41"/>
      <c r="J388" s="41"/>
      <c r="K388" s="44"/>
      <c r="L388" s="44"/>
      <c r="M388" s="44"/>
      <c r="N388" s="44"/>
      <c r="O388" s="47"/>
    </row>
    <row r="389" spans="1:15">
      <c r="A389" s="125"/>
      <c r="B389" s="40"/>
      <c r="C389" s="40"/>
      <c r="D389" s="41"/>
      <c r="E389" s="41"/>
      <c r="F389" s="41"/>
      <c r="G389" s="41"/>
      <c r="H389" s="41"/>
      <c r="I389" s="41"/>
      <c r="J389" s="41"/>
      <c r="K389" s="44"/>
      <c r="L389" s="44"/>
      <c r="M389" s="44"/>
      <c r="N389" s="44"/>
      <c r="O389" s="47"/>
    </row>
    <row r="390" spans="1:15">
      <c r="A390" s="125"/>
      <c r="B390" s="40"/>
      <c r="C390" s="40"/>
      <c r="D390" s="41"/>
      <c r="E390" s="41"/>
      <c r="F390" s="41"/>
      <c r="G390" s="41"/>
      <c r="H390" s="41"/>
      <c r="I390" s="41"/>
      <c r="J390" s="41"/>
      <c r="K390" s="44"/>
      <c r="L390" s="44"/>
      <c r="M390" s="44"/>
      <c r="N390" s="44"/>
      <c r="O390" s="47"/>
    </row>
    <row r="391" spans="1:15">
      <c r="A391" s="125"/>
      <c r="B391" s="40"/>
      <c r="C391" s="40"/>
      <c r="D391" s="41"/>
      <c r="E391" s="41"/>
      <c r="F391" s="41"/>
      <c r="G391" s="41"/>
      <c r="H391" s="41"/>
      <c r="I391" s="41"/>
      <c r="J391" s="41"/>
      <c r="K391" s="44"/>
      <c r="L391" s="44"/>
      <c r="M391" s="44"/>
      <c r="N391" s="44"/>
      <c r="O391" s="47"/>
    </row>
    <row r="392" spans="1:15">
      <c r="A392" s="125"/>
      <c r="B392" s="40"/>
      <c r="C392" s="40"/>
      <c r="D392" s="41"/>
      <c r="E392" s="41"/>
      <c r="F392" s="41"/>
      <c r="G392" s="41"/>
      <c r="H392" s="41"/>
      <c r="I392" s="41"/>
      <c r="J392" s="41"/>
      <c r="K392" s="44"/>
      <c r="L392" s="44"/>
      <c r="M392" s="44"/>
      <c r="N392" s="44"/>
      <c r="O392" s="47"/>
    </row>
    <row r="393" spans="1:15">
      <c r="A393" s="125"/>
      <c r="B393" s="40"/>
      <c r="C393" s="40"/>
      <c r="D393" s="41"/>
      <c r="E393" s="41"/>
      <c r="F393" s="41"/>
      <c r="G393" s="41"/>
      <c r="H393" s="41"/>
      <c r="I393" s="41"/>
      <c r="J393" s="41"/>
      <c r="K393" s="44"/>
      <c r="L393" s="44"/>
      <c r="M393" s="44"/>
      <c r="N393" s="44"/>
      <c r="O393" s="47"/>
    </row>
    <row r="394" spans="1:15">
      <c r="A394" s="125"/>
      <c r="B394" s="40"/>
      <c r="C394" s="40"/>
      <c r="D394" s="41"/>
      <c r="E394" s="41"/>
      <c r="F394" s="41"/>
      <c r="G394" s="41"/>
      <c r="H394" s="41"/>
      <c r="I394" s="41"/>
      <c r="J394" s="41"/>
      <c r="K394" s="44"/>
      <c r="L394" s="44"/>
      <c r="M394" s="44"/>
      <c r="N394" s="44"/>
      <c r="O394" s="47"/>
    </row>
    <row r="395" spans="1:15">
      <c r="A395" s="125"/>
      <c r="B395" s="40"/>
      <c r="C395" s="40"/>
      <c r="D395" s="41"/>
      <c r="E395" s="41"/>
      <c r="F395" s="41"/>
      <c r="G395" s="41"/>
      <c r="H395" s="41"/>
      <c r="I395" s="41"/>
      <c r="J395" s="41"/>
      <c r="K395" s="44"/>
      <c r="L395" s="44"/>
      <c r="M395" s="44"/>
      <c r="N395" s="44"/>
      <c r="O395" s="47"/>
    </row>
    <row r="396" spans="1:15">
      <c r="A396" s="125"/>
      <c r="B396" s="40"/>
      <c r="C396" s="40"/>
      <c r="D396" s="41"/>
      <c r="E396" s="41"/>
      <c r="F396" s="41"/>
      <c r="G396" s="41"/>
      <c r="H396" s="41"/>
      <c r="I396" s="41"/>
      <c r="J396" s="41"/>
      <c r="K396" s="44"/>
      <c r="L396" s="44"/>
      <c r="M396" s="44"/>
      <c r="N396" s="44"/>
      <c r="O396" s="47"/>
    </row>
    <row r="397" spans="1:15">
      <c r="A397" s="125"/>
      <c r="B397" s="40"/>
      <c r="C397" s="40"/>
      <c r="D397" s="41"/>
      <c r="E397" s="41"/>
      <c r="F397" s="41"/>
      <c r="G397" s="41"/>
      <c r="H397" s="41"/>
      <c r="I397" s="41"/>
      <c r="J397" s="41"/>
      <c r="K397" s="44"/>
      <c r="L397" s="44"/>
      <c r="M397" s="44"/>
      <c r="N397" s="44"/>
      <c r="O397" s="47"/>
    </row>
    <row r="398" spans="1:15">
      <c r="A398" s="125"/>
      <c r="B398" s="40"/>
      <c r="C398" s="40"/>
      <c r="D398" s="41"/>
      <c r="E398" s="41"/>
      <c r="F398" s="41"/>
      <c r="G398" s="41"/>
      <c r="H398" s="41"/>
      <c r="I398" s="41"/>
      <c r="J398" s="41"/>
      <c r="K398" s="44"/>
      <c r="L398" s="44"/>
      <c r="M398" s="44"/>
      <c r="N398" s="44"/>
      <c r="O398" s="47"/>
    </row>
    <row r="399" spans="1:15">
      <c r="A399" s="125"/>
      <c r="B399" s="40"/>
      <c r="C399" s="40"/>
      <c r="D399" s="41"/>
      <c r="E399" s="41"/>
      <c r="F399" s="41"/>
      <c r="G399" s="41"/>
      <c r="H399" s="41"/>
      <c r="I399" s="41"/>
      <c r="J399" s="41"/>
      <c r="K399" s="44"/>
      <c r="L399" s="44"/>
      <c r="M399" s="44"/>
      <c r="N399" s="44"/>
      <c r="O399" s="47"/>
    </row>
    <row r="400" spans="1:15">
      <c r="A400" s="125"/>
      <c r="B400" s="40"/>
      <c r="C400" s="40"/>
      <c r="D400" s="41"/>
      <c r="E400" s="41"/>
      <c r="F400" s="41"/>
      <c r="G400" s="41"/>
      <c r="H400" s="41"/>
      <c r="I400" s="41"/>
      <c r="J400" s="41"/>
      <c r="K400" s="44"/>
      <c r="L400" s="44"/>
      <c r="M400" s="44"/>
      <c r="N400" s="44"/>
      <c r="O400" s="47"/>
    </row>
    <row r="401" spans="1:15">
      <c r="A401" s="125"/>
      <c r="B401" s="40"/>
      <c r="C401" s="40"/>
      <c r="D401" s="41"/>
      <c r="E401" s="41"/>
      <c r="F401" s="41"/>
      <c r="G401" s="41"/>
      <c r="H401" s="41"/>
      <c r="I401" s="41"/>
      <c r="J401" s="41"/>
      <c r="K401" s="44"/>
      <c r="L401" s="44"/>
      <c r="M401" s="44"/>
      <c r="N401" s="44"/>
      <c r="O401" s="47"/>
    </row>
    <row r="402" spans="1:15">
      <c r="A402" s="125"/>
      <c r="B402" s="40"/>
      <c r="C402" s="40"/>
      <c r="D402" s="41"/>
      <c r="E402" s="41"/>
      <c r="F402" s="41"/>
      <c r="G402" s="41"/>
      <c r="H402" s="41"/>
      <c r="I402" s="41"/>
      <c r="J402" s="41"/>
      <c r="K402" s="44"/>
      <c r="L402" s="44"/>
      <c r="M402" s="44"/>
      <c r="N402" s="44"/>
      <c r="O402" s="47"/>
    </row>
    <row r="403" spans="1:15">
      <c r="A403" s="125"/>
      <c r="B403" s="40"/>
      <c r="C403" s="40"/>
      <c r="D403" s="41"/>
      <c r="E403" s="41"/>
      <c r="F403" s="41"/>
      <c r="G403" s="41"/>
      <c r="H403" s="41"/>
      <c r="I403" s="41"/>
      <c r="J403" s="41"/>
      <c r="K403" s="44"/>
      <c r="L403" s="44"/>
      <c r="M403" s="44"/>
      <c r="N403" s="44"/>
      <c r="O403" s="47"/>
    </row>
    <row r="404" spans="1:15">
      <c r="A404" s="125"/>
      <c r="B404" s="40"/>
      <c r="C404" s="40"/>
      <c r="D404" s="41"/>
      <c r="E404" s="41"/>
      <c r="F404" s="41"/>
      <c r="G404" s="41"/>
      <c r="H404" s="41"/>
      <c r="I404" s="41"/>
      <c r="J404" s="41"/>
      <c r="K404" s="44"/>
      <c r="L404" s="44"/>
      <c r="M404" s="44"/>
      <c r="N404" s="44"/>
      <c r="O404" s="47"/>
    </row>
    <row r="405" spans="1:15">
      <c r="A405" s="125"/>
      <c r="B405" s="40"/>
      <c r="C405" s="40"/>
      <c r="D405" s="41"/>
      <c r="E405" s="41"/>
      <c r="F405" s="41"/>
      <c r="G405" s="41"/>
      <c r="H405" s="41"/>
      <c r="I405" s="41"/>
      <c r="J405" s="41"/>
      <c r="K405" s="44"/>
      <c r="L405" s="44"/>
      <c r="M405" s="44"/>
      <c r="N405" s="44"/>
      <c r="O405" s="47"/>
    </row>
    <row r="406" spans="1:15">
      <c r="A406" s="125"/>
      <c r="B406" s="40"/>
      <c r="C406" s="40"/>
      <c r="D406" s="41"/>
      <c r="E406" s="41"/>
      <c r="F406" s="41"/>
      <c r="G406" s="41"/>
      <c r="H406" s="41"/>
      <c r="I406" s="41"/>
      <c r="J406" s="41"/>
      <c r="K406" s="44"/>
      <c r="L406" s="44"/>
      <c r="M406" s="44"/>
      <c r="N406" s="44"/>
      <c r="O406" s="47"/>
    </row>
    <row r="407" spans="1:15">
      <c r="A407" s="125"/>
      <c r="B407" s="40"/>
      <c r="C407" s="40"/>
      <c r="D407" s="41"/>
      <c r="E407" s="41"/>
      <c r="F407" s="41"/>
      <c r="G407" s="41"/>
      <c r="H407" s="41"/>
      <c r="I407" s="41"/>
      <c r="J407" s="41"/>
      <c r="K407" s="44"/>
      <c r="L407" s="44"/>
      <c r="M407" s="44"/>
      <c r="N407" s="44"/>
      <c r="O407" s="47"/>
    </row>
    <row r="408" spans="1:15">
      <c r="A408" s="125"/>
      <c r="B408" s="40"/>
      <c r="C408" s="40"/>
      <c r="D408" s="41"/>
      <c r="E408" s="41"/>
      <c r="F408" s="41"/>
      <c r="G408" s="41"/>
      <c r="H408" s="41"/>
      <c r="I408" s="41"/>
      <c r="J408" s="41"/>
      <c r="K408" s="44"/>
      <c r="L408" s="44"/>
      <c r="M408" s="44"/>
      <c r="N408" s="44"/>
      <c r="O408" s="47"/>
    </row>
    <row r="409" spans="1:15">
      <c r="A409" s="125"/>
      <c r="B409" s="40"/>
      <c r="C409" s="40"/>
      <c r="D409" s="41"/>
      <c r="E409" s="41"/>
      <c r="F409" s="41"/>
      <c r="G409" s="41"/>
      <c r="H409" s="41"/>
      <c r="I409" s="41"/>
      <c r="J409" s="41"/>
      <c r="K409" s="44"/>
      <c r="L409" s="44"/>
      <c r="M409" s="44"/>
      <c r="N409" s="44"/>
      <c r="O409" s="47"/>
    </row>
    <row r="410" spans="1:15">
      <c r="A410" s="125"/>
      <c r="B410" s="40"/>
      <c r="C410" s="40"/>
      <c r="D410" s="41"/>
      <c r="E410" s="41"/>
      <c r="F410" s="41"/>
      <c r="G410" s="41"/>
      <c r="H410" s="41"/>
      <c r="I410" s="41"/>
      <c r="J410" s="41"/>
      <c r="K410" s="44"/>
      <c r="L410" s="44"/>
      <c r="M410" s="44"/>
      <c r="N410" s="44"/>
      <c r="O410" s="47"/>
    </row>
    <row r="411" spans="1:15">
      <c r="A411" s="125"/>
      <c r="B411" s="40"/>
      <c r="C411" s="40"/>
      <c r="D411" s="41"/>
      <c r="E411" s="41"/>
      <c r="F411" s="41"/>
      <c r="G411" s="41"/>
      <c r="H411" s="41"/>
      <c r="I411" s="41"/>
      <c r="J411" s="41"/>
      <c r="K411" s="44"/>
      <c r="L411" s="44"/>
      <c r="M411" s="44"/>
      <c r="N411" s="44"/>
      <c r="O411" s="47"/>
    </row>
    <row r="412" spans="1:15">
      <c r="A412" s="125"/>
      <c r="B412" s="40"/>
      <c r="C412" s="40"/>
      <c r="D412" s="41"/>
      <c r="E412" s="41"/>
      <c r="F412" s="41"/>
      <c r="G412" s="41"/>
      <c r="H412" s="41"/>
      <c r="I412" s="41"/>
      <c r="J412" s="41"/>
      <c r="K412" s="44"/>
      <c r="L412" s="44"/>
      <c r="M412" s="44"/>
      <c r="N412" s="44"/>
      <c r="O412" s="47"/>
    </row>
    <row r="413" spans="1:15">
      <c r="A413" s="125"/>
      <c r="B413" s="40"/>
      <c r="C413" s="40"/>
      <c r="D413" s="41"/>
      <c r="E413" s="41"/>
      <c r="F413" s="41"/>
      <c r="G413" s="41"/>
      <c r="H413" s="41"/>
      <c r="I413" s="41"/>
      <c r="J413" s="41"/>
      <c r="K413" s="44"/>
      <c r="L413" s="44"/>
      <c r="M413" s="44"/>
      <c r="N413" s="44"/>
      <c r="O413" s="47"/>
    </row>
    <row r="414" spans="1:15">
      <c r="A414" s="125"/>
      <c r="B414" s="40"/>
      <c r="C414" s="40"/>
      <c r="D414" s="41"/>
      <c r="E414" s="41"/>
      <c r="F414" s="41"/>
      <c r="G414" s="41"/>
      <c r="H414" s="41"/>
      <c r="I414" s="41"/>
      <c r="J414" s="41"/>
      <c r="K414" s="44"/>
      <c r="L414" s="44"/>
      <c r="M414" s="44"/>
      <c r="N414" s="44"/>
      <c r="O414" s="47"/>
    </row>
    <row r="415" spans="1:15">
      <c r="A415" s="125"/>
      <c r="B415" s="40"/>
      <c r="C415" s="40"/>
      <c r="D415" s="41"/>
      <c r="E415" s="41"/>
      <c r="F415" s="41"/>
      <c r="G415" s="41"/>
      <c r="H415" s="41"/>
      <c r="I415" s="41"/>
      <c r="J415" s="41"/>
      <c r="K415" s="44"/>
      <c r="L415" s="44"/>
      <c r="M415" s="44"/>
      <c r="N415" s="44"/>
      <c r="O415" s="47"/>
    </row>
    <row r="416" spans="1:15">
      <c r="A416" s="125"/>
      <c r="B416" s="40"/>
      <c r="C416" s="40"/>
      <c r="D416" s="41"/>
      <c r="E416" s="41"/>
      <c r="F416" s="41"/>
      <c r="G416" s="41"/>
      <c r="H416" s="41"/>
      <c r="I416" s="41"/>
      <c r="J416" s="41"/>
      <c r="K416" s="44"/>
      <c r="L416" s="44"/>
      <c r="M416" s="44"/>
      <c r="N416" s="44"/>
      <c r="O416" s="47"/>
    </row>
    <row r="417" spans="1:15">
      <c r="A417" s="125"/>
      <c r="B417" s="40"/>
      <c r="C417" s="40"/>
      <c r="D417" s="41"/>
      <c r="E417" s="41"/>
      <c r="F417" s="41"/>
      <c r="G417" s="41"/>
      <c r="H417" s="41"/>
      <c r="I417" s="41"/>
      <c r="J417" s="41"/>
      <c r="K417" s="44"/>
      <c r="L417" s="44"/>
      <c r="M417" s="44"/>
      <c r="N417" s="44"/>
      <c r="O417" s="47"/>
    </row>
    <row r="418" spans="1:15">
      <c r="A418" s="125"/>
      <c r="B418" s="40"/>
      <c r="C418" s="40"/>
      <c r="D418" s="41"/>
      <c r="E418" s="41"/>
      <c r="F418" s="41"/>
      <c r="G418" s="41"/>
      <c r="H418" s="41"/>
      <c r="I418" s="41"/>
      <c r="J418" s="41"/>
      <c r="K418" s="44"/>
      <c r="L418" s="44"/>
      <c r="M418" s="44"/>
      <c r="N418" s="44"/>
      <c r="O418" s="47"/>
    </row>
    <row r="419" spans="1:15">
      <c r="A419" s="125"/>
      <c r="B419" s="40"/>
      <c r="C419" s="40"/>
      <c r="D419" s="41"/>
      <c r="E419" s="41"/>
      <c r="F419" s="41"/>
      <c r="G419" s="41"/>
      <c r="H419" s="41"/>
      <c r="I419" s="41"/>
      <c r="J419" s="41"/>
      <c r="K419" s="44"/>
      <c r="L419" s="44"/>
      <c r="M419" s="44"/>
      <c r="N419" s="44"/>
      <c r="O419" s="47"/>
    </row>
    <row r="420" spans="1:15">
      <c r="A420" s="125"/>
      <c r="B420" s="40"/>
      <c r="C420" s="40"/>
      <c r="D420" s="41"/>
      <c r="E420" s="41"/>
      <c r="F420" s="41"/>
      <c r="G420" s="41"/>
      <c r="H420" s="41"/>
      <c r="I420" s="41"/>
      <c r="J420" s="41"/>
      <c r="K420" s="44"/>
      <c r="L420" s="44"/>
      <c r="M420" s="44"/>
      <c r="N420" s="44"/>
      <c r="O420" s="47"/>
    </row>
    <row r="421" spans="1:15">
      <c r="A421" s="125"/>
      <c r="B421" s="40"/>
      <c r="C421" s="40"/>
      <c r="D421" s="41"/>
      <c r="E421" s="41"/>
      <c r="F421" s="41"/>
      <c r="G421" s="41"/>
      <c r="H421" s="41"/>
      <c r="I421" s="41"/>
      <c r="J421" s="41"/>
      <c r="K421" s="44"/>
      <c r="L421" s="44"/>
      <c r="M421" s="44"/>
      <c r="N421" s="44"/>
      <c r="O421" s="47"/>
    </row>
    <row r="422" spans="1:15">
      <c r="A422" s="125"/>
      <c r="B422" s="40"/>
      <c r="C422" s="40"/>
      <c r="D422" s="41"/>
      <c r="E422" s="41"/>
      <c r="F422" s="41"/>
      <c r="G422" s="41"/>
      <c r="H422" s="41"/>
      <c r="I422" s="41"/>
      <c r="J422" s="41"/>
      <c r="K422" s="44"/>
      <c r="L422" s="44"/>
      <c r="M422" s="44"/>
      <c r="N422" s="44"/>
      <c r="O422" s="47"/>
    </row>
    <row r="423" spans="1:15">
      <c r="A423" s="125"/>
      <c r="B423" s="40"/>
      <c r="C423" s="40"/>
      <c r="D423" s="41"/>
      <c r="E423" s="41"/>
      <c r="F423" s="41"/>
      <c r="G423" s="41"/>
      <c r="H423" s="41"/>
      <c r="I423" s="41"/>
      <c r="J423" s="41"/>
      <c r="K423" s="44"/>
      <c r="L423" s="44"/>
      <c r="M423" s="44"/>
      <c r="N423" s="44"/>
      <c r="O423" s="47"/>
    </row>
    <row r="424" spans="1:15">
      <c r="A424" s="125"/>
      <c r="B424" s="40"/>
      <c r="C424" s="40"/>
      <c r="D424" s="41"/>
      <c r="E424" s="41"/>
      <c r="F424" s="41"/>
      <c r="G424" s="41"/>
      <c r="H424" s="41"/>
      <c r="I424" s="41"/>
      <c r="J424" s="41"/>
      <c r="K424" s="44"/>
      <c r="L424" s="44"/>
      <c r="M424" s="44"/>
      <c r="N424" s="44"/>
      <c r="O424" s="47"/>
    </row>
    <row r="425" spans="1:15">
      <c r="A425" s="125"/>
      <c r="B425" s="40"/>
      <c r="C425" s="40"/>
      <c r="D425" s="41"/>
      <c r="E425" s="41"/>
      <c r="F425" s="41"/>
      <c r="G425" s="41"/>
      <c r="H425" s="41"/>
      <c r="I425" s="41"/>
      <c r="J425" s="41"/>
      <c r="K425" s="44"/>
      <c r="L425" s="44"/>
      <c r="M425" s="44"/>
      <c r="N425" s="44"/>
      <c r="O425" s="47"/>
    </row>
    <row r="426" spans="1:15">
      <c r="A426" s="125"/>
      <c r="B426" s="40"/>
      <c r="C426" s="40"/>
      <c r="D426" s="41"/>
      <c r="E426" s="41"/>
      <c r="F426" s="41"/>
      <c r="G426" s="41"/>
      <c r="H426" s="41"/>
      <c r="I426" s="41"/>
      <c r="J426" s="41"/>
      <c r="K426" s="44"/>
      <c r="L426" s="44"/>
      <c r="M426" s="44"/>
      <c r="N426" s="44"/>
      <c r="O426" s="47"/>
    </row>
    <row r="427" spans="1:15">
      <c r="A427" s="125"/>
      <c r="B427" s="40"/>
      <c r="C427" s="40"/>
      <c r="D427" s="41"/>
      <c r="E427" s="41"/>
      <c r="F427" s="41"/>
      <c r="G427" s="41"/>
      <c r="H427" s="41"/>
      <c r="I427" s="41"/>
      <c r="J427" s="41"/>
      <c r="K427" s="44"/>
      <c r="L427" s="44"/>
      <c r="M427" s="44"/>
      <c r="N427" s="44"/>
      <c r="O427" s="47"/>
    </row>
    <row r="428" spans="1:15">
      <c r="A428" s="125"/>
      <c r="B428" s="40"/>
      <c r="C428" s="40"/>
      <c r="D428" s="41"/>
      <c r="E428" s="41"/>
      <c r="F428" s="41"/>
      <c r="G428" s="41"/>
      <c r="H428" s="41"/>
      <c r="I428" s="41"/>
      <c r="J428" s="41"/>
      <c r="K428" s="44"/>
      <c r="L428" s="44"/>
      <c r="M428" s="44"/>
      <c r="N428" s="44"/>
      <c r="O428" s="47"/>
    </row>
    <row r="429" spans="1:15">
      <c r="A429" s="125"/>
      <c r="B429" s="40"/>
      <c r="C429" s="40"/>
      <c r="D429" s="41"/>
      <c r="E429" s="41"/>
      <c r="F429" s="41"/>
      <c r="G429" s="41"/>
      <c r="H429" s="41"/>
      <c r="I429" s="41"/>
      <c r="J429" s="41"/>
      <c r="K429" s="44"/>
      <c r="L429" s="44"/>
      <c r="M429" s="44"/>
      <c r="N429" s="44"/>
      <c r="O429" s="47"/>
    </row>
    <row r="430" spans="1:15">
      <c r="A430" s="125"/>
      <c r="B430" s="40"/>
      <c r="C430" s="40"/>
      <c r="D430" s="41"/>
      <c r="E430" s="41"/>
      <c r="F430" s="41"/>
      <c r="G430" s="41"/>
      <c r="H430" s="41"/>
      <c r="I430" s="41"/>
      <c r="J430" s="41"/>
      <c r="K430" s="44"/>
      <c r="L430" s="44"/>
      <c r="M430" s="44"/>
      <c r="N430" s="44"/>
      <c r="O430" s="47"/>
    </row>
    <row r="431" spans="1:15">
      <c r="A431" s="125"/>
      <c r="B431" s="40"/>
      <c r="C431" s="40"/>
      <c r="D431" s="41"/>
      <c r="E431" s="41"/>
      <c r="F431" s="41"/>
      <c r="G431" s="41"/>
      <c r="H431" s="41"/>
      <c r="I431" s="41"/>
      <c r="J431" s="41"/>
      <c r="K431" s="44"/>
      <c r="L431" s="44"/>
      <c r="M431" s="44"/>
      <c r="N431" s="44"/>
      <c r="O431" s="47"/>
    </row>
    <row r="432" spans="1:15">
      <c r="A432" s="125"/>
      <c r="B432" s="40"/>
      <c r="C432" s="40"/>
      <c r="D432" s="41"/>
      <c r="E432" s="41"/>
      <c r="F432" s="41"/>
      <c r="G432" s="41"/>
      <c r="H432" s="41"/>
      <c r="I432" s="41"/>
      <c r="J432" s="41"/>
      <c r="K432" s="44"/>
      <c r="L432" s="44"/>
      <c r="M432" s="44"/>
      <c r="N432" s="44"/>
      <c r="O432" s="47"/>
    </row>
    <row r="433" spans="1:15">
      <c r="A433" s="125"/>
      <c r="B433" s="40"/>
      <c r="C433" s="40"/>
      <c r="D433" s="41"/>
      <c r="E433" s="41"/>
      <c r="F433" s="41"/>
      <c r="G433" s="41"/>
      <c r="H433" s="41"/>
      <c r="I433" s="41"/>
      <c r="J433" s="41"/>
      <c r="K433" s="44"/>
      <c r="L433" s="44"/>
      <c r="M433" s="44"/>
      <c r="N433" s="44"/>
      <c r="O433" s="47"/>
    </row>
    <row r="434" spans="1:15">
      <c r="A434" s="125"/>
      <c r="B434" s="40"/>
      <c r="C434" s="40"/>
      <c r="D434" s="41"/>
      <c r="E434" s="41"/>
      <c r="F434" s="41"/>
      <c r="G434" s="41"/>
      <c r="H434" s="41"/>
      <c r="I434" s="41"/>
      <c r="J434" s="41"/>
      <c r="K434" s="44"/>
      <c r="L434" s="44"/>
      <c r="M434" s="44"/>
      <c r="N434" s="44"/>
      <c r="O434" s="47"/>
    </row>
    <row r="435" spans="1:15">
      <c r="A435" s="125"/>
      <c r="B435" s="40"/>
      <c r="C435" s="40"/>
      <c r="D435" s="41"/>
      <c r="E435" s="41"/>
      <c r="F435" s="41"/>
      <c r="G435" s="41"/>
      <c r="H435" s="41"/>
      <c r="I435" s="41"/>
      <c r="J435" s="41"/>
      <c r="K435" s="44"/>
      <c r="L435" s="44"/>
      <c r="M435" s="44"/>
      <c r="N435" s="44"/>
      <c r="O435" s="47"/>
    </row>
    <row r="436" spans="1:15">
      <c r="A436" s="125"/>
      <c r="B436" s="40"/>
      <c r="C436" s="40"/>
      <c r="D436" s="41"/>
      <c r="E436" s="41"/>
      <c r="F436" s="41"/>
      <c r="G436" s="41"/>
      <c r="H436" s="41"/>
      <c r="I436" s="41"/>
      <c r="J436" s="41"/>
      <c r="K436" s="44"/>
      <c r="L436" s="44"/>
      <c r="M436" s="44"/>
      <c r="N436" s="44"/>
      <c r="O436" s="47"/>
    </row>
    <row r="437" spans="1:15">
      <c r="A437" s="125"/>
      <c r="B437" s="40"/>
      <c r="C437" s="40"/>
      <c r="D437" s="41"/>
      <c r="E437" s="41"/>
      <c r="F437" s="41"/>
      <c r="G437" s="41"/>
      <c r="H437" s="41"/>
      <c r="I437" s="41"/>
      <c r="J437" s="41"/>
      <c r="K437" s="44"/>
      <c r="L437" s="44"/>
      <c r="M437" s="44"/>
      <c r="N437" s="44"/>
      <c r="O437" s="47"/>
    </row>
    <row r="438" spans="1:15">
      <c r="A438" s="125"/>
      <c r="B438" s="40"/>
      <c r="C438" s="40"/>
      <c r="D438" s="41"/>
      <c r="E438" s="41"/>
      <c r="F438" s="41"/>
      <c r="G438" s="41"/>
      <c r="H438" s="41"/>
      <c r="I438" s="41"/>
      <c r="J438" s="41"/>
      <c r="K438" s="44"/>
      <c r="L438" s="44"/>
      <c r="M438" s="44"/>
      <c r="N438" s="44"/>
      <c r="O438" s="47"/>
    </row>
    <row r="439" spans="1:15">
      <c r="A439" s="125"/>
      <c r="B439" s="40"/>
      <c r="C439" s="40"/>
      <c r="D439" s="41"/>
      <c r="E439" s="41"/>
      <c r="F439" s="41"/>
      <c r="G439" s="41"/>
      <c r="H439" s="41"/>
      <c r="I439" s="41"/>
      <c r="J439" s="41"/>
      <c r="K439" s="44"/>
      <c r="L439" s="44"/>
      <c r="M439" s="44"/>
      <c r="N439" s="44"/>
      <c r="O439" s="47"/>
    </row>
    <row r="440" spans="1:15">
      <c r="A440" s="125"/>
      <c r="B440" s="40"/>
      <c r="C440" s="40"/>
      <c r="D440" s="41"/>
      <c r="E440" s="41"/>
      <c r="F440" s="41"/>
      <c r="G440" s="41"/>
      <c r="H440" s="41"/>
      <c r="I440" s="41"/>
      <c r="J440" s="41"/>
      <c r="K440" s="44"/>
      <c r="L440" s="44"/>
      <c r="M440" s="44"/>
      <c r="N440" s="44"/>
      <c r="O440" s="47"/>
    </row>
    <row r="441" spans="1:15">
      <c r="A441" s="125"/>
      <c r="B441" s="40"/>
      <c r="C441" s="40"/>
      <c r="D441" s="41"/>
      <c r="E441" s="41"/>
      <c r="F441" s="41"/>
      <c r="G441" s="41"/>
      <c r="H441" s="41"/>
      <c r="I441" s="41"/>
      <c r="J441" s="41"/>
      <c r="K441" s="44"/>
      <c r="L441" s="44"/>
      <c r="M441" s="44"/>
      <c r="N441" s="44"/>
      <c r="O441" s="47"/>
    </row>
    <row r="442" spans="1:15">
      <c r="A442" s="125"/>
      <c r="B442" s="40"/>
      <c r="C442" s="40"/>
      <c r="D442" s="41"/>
      <c r="E442" s="41"/>
      <c r="F442" s="41"/>
      <c r="G442" s="41"/>
      <c r="H442" s="41"/>
      <c r="I442" s="41"/>
      <c r="J442" s="41"/>
      <c r="K442" s="44"/>
      <c r="L442" s="44"/>
      <c r="M442" s="44"/>
      <c r="N442" s="44"/>
      <c r="O442" s="47"/>
    </row>
    <row r="443" spans="1:15">
      <c r="A443" s="125"/>
      <c r="B443" s="40"/>
      <c r="C443" s="40"/>
      <c r="D443" s="41"/>
      <c r="E443" s="41"/>
      <c r="F443" s="41"/>
      <c r="G443" s="41"/>
      <c r="H443" s="41"/>
      <c r="I443" s="41"/>
      <c r="J443" s="41"/>
      <c r="K443" s="44"/>
      <c r="L443" s="44"/>
      <c r="M443" s="44"/>
      <c r="N443" s="44"/>
      <c r="O443" s="47"/>
    </row>
    <row r="444" spans="1:15">
      <c r="A444" s="125"/>
      <c r="B444" s="40"/>
      <c r="C444" s="40"/>
      <c r="D444" s="41"/>
      <c r="E444" s="41"/>
      <c r="F444" s="41"/>
      <c r="G444" s="41"/>
      <c r="H444" s="41"/>
      <c r="I444" s="41"/>
      <c r="J444" s="41"/>
      <c r="K444" s="44"/>
      <c r="L444" s="44"/>
      <c r="M444" s="44"/>
      <c r="N444" s="44"/>
      <c r="O444" s="47"/>
    </row>
    <row r="445" spans="1:15">
      <c r="A445" s="125"/>
      <c r="B445" s="40"/>
      <c r="C445" s="40"/>
      <c r="D445" s="41"/>
      <c r="E445" s="41"/>
      <c r="F445" s="41"/>
      <c r="G445" s="41"/>
      <c r="H445" s="41"/>
      <c r="I445" s="41"/>
      <c r="J445" s="41"/>
      <c r="K445" s="44"/>
      <c r="L445" s="44"/>
      <c r="M445" s="44"/>
      <c r="N445" s="44"/>
      <c r="O445" s="47"/>
    </row>
    <row r="446" spans="1:15">
      <c r="A446" s="125"/>
      <c r="B446" s="40"/>
      <c r="C446" s="40"/>
      <c r="D446" s="41"/>
      <c r="E446" s="41"/>
      <c r="F446" s="41"/>
      <c r="G446" s="41"/>
      <c r="H446" s="41"/>
      <c r="I446" s="41"/>
      <c r="J446" s="41"/>
      <c r="K446" s="44"/>
      <c r="L446" s="44"/>
      <c r="M446" s="44"/>
      <c r="N446" s="44"/>
      <c r="O446" s="47"/>
    </row>
    <row r="447" spans="1:15">
      <c r="A447" s="125"/>
      <c r="B447" s="40"/>
      <c r="C447" s="40"/>
      <c r="D447" s="41"/>
      <c r="E447" s="41"/>
      <c r="F447" s="41"/>
      <c r="G447" s="41"/>
      <c r="H447" s="41"/>
      <c r="I447" s="41"/>
      <c r="J447" s="41"/>
      <c r="K447" s="44"/>
      <c r="L447" s="44"/>
      <c r="M447" s="44"/>
      <c r="N447" s="44"/>
      <c r="O447" s="47"/>
    </row>
    <row r="448" spans="1:15">
      <c r="A448" s="125"/>
      <c r="B448" s="40"/>
      <c r="C448" s="40"/>
      <c r="D448" s="41"/>
      <c r="E448" s="41"/>
      <c r="F448" s="41"/>
      <c r="G448" s="41"/>
      <c r="H448" s="41"/>
      <c r="I448" s="41"/>
      <c r="J448" s="41"/>
      <c r="K448" s="44"/>
      <c r="L448" s="44"/>
      <c r="M448" s="44"/>
      <c r="N448" s="44"/>
      <c r="O448" s="47"/>
    </row>
    <row r="449" spans="1:15">
      <c r="A449" s="125"/>
      <c r="B449" s="40"/>
      <c r="C449" s="40"/>
      <c r="D449" s="41"/>
      <c r="E449" s="41"/>
      <c r="F449" s="41"/>
      <c r="G449" s="41"/>
      <c r="H449" s="41"/>
      <c r="I449" s="41"/>
      <c r="J449" s="41"/>
      <c r="K449" s="44"/>
      <c r="L449" s="44"/>
      <c r="M449" s="44"/>
      <c r="N449" s="44"/>
      <c r="O449" s="47"/>
    </row>
    <row r="450" spans="1:15">
      <c r="A450" s="125"/>
      <c r="B450" s="40"/>
      <c r="C450" s="40"/>
      <c r="D450" s="41"/>
      <c r="E450" s="41"/>
      <c r="F450" s="41"/>
      <c r="G450" s="41"/>
      <c r="H450" s="41"/>
      <c r="I450" s="41"/>
      <c r="J450" s="41"/>
      <c r="K450" s="44"/>
      <c r="L450" s="44"/>
      <c r="M450" s="44"/>
      <c r="N450" s="44"/>
      <c r="O450" s="47"/>
    </row>
    <row r="451" spans="1:15">
      <c r="A451" s="125"/>
      <c r="B451" s="40"/>
      <c r="C451" s="40"/>
      <c r="D451" s="41"/>
      <c r="E451" s="41"/>
      <c r="F451" s="41"/>
      <c r="G451" s="41"/>
      <c r="H451" s="41"/>
      <c r="I451" s="41"/>
      <c r="J451" s="41"/>
      <c r="K451" s="44"/>
      <c r="L451" s="44"/>
      <c r="M451" s="44"/>
      <c r="N451" s="44"/>
      <c r="O451" s="47"/>
    </row>
    <row r="452" spans="1:15">
      <c r="A452" s="125"/>
      <c r="B452" s="40"/>
      <c r="C452" s="40"/>
      <c r="D452" s="41"/>
      <c r="E452" s="41"/>
      <c r="F452" s="41"/>
      <c r="G452" s="41"/>
      <c r="H452" s="41"/>
      <c r="I452" s="41"/>
      <c r="J452" s="41"/>
      <c r="K452" s="44"/>
      <c r="L452" s="44"/>
      <c r="M452" s="44"/>
      <c r="N452" s="44"/>
      <c r="O452" s="47"/>
    </row>
    <row r="453" spans="1:15">
      <c r="A453" s="125"/>
      <c r="B453" s="40"/>
      <c r="C453" s="40"/>
      <c r="D453" s="41"/>
      <c r="E453" s="41"/>
      <c r="F453" s="41"/>
      <c r="G453" s="41"/>
      <c r="H453" s="41"/>
      <c r="I453" s="41"/>
      <c r="J453" s="41"/>
      <c r="K453" s="44"/>
      <c r="L453" s="44"/>
      <c r="M453" s="44"/>
      <c r="N453" s="44"/>
      <c r="O453" s="47"/>
    </row>
    <row r="454" spans="1:15">
      <c r="A454" s="125"/>
      <c r="B454" s="40"/>
      <c r="C454" s="40"/>
      <c r="D454" s="41"/>
      <c r="E454" s="41"/>
      <c r="F454" s="41"/>
      <c r="G454" s="41"/>
      <c r="H454" s="41"/>
      <c r="I454" s="41"/>
      <c r="J454" s="41"/>
      <c r="K454" s="44"/>
      <c r="L454" s="44"/>
      <c r="M454" s="44"/>
      <c r="N454" s="44"/>
      <c r="O454" s="47"/>
    </row>
    <row r="455" spans="1:15">
      <c r="A455" s="125"/>
      <c r="B455" s="40"/>
      <c r="C455" s="40"/>
      <c r="D455" s="41"/>
      <c r="E455" s="41"/>
      <c r="F455" s="41"/>
      <c r="G455" s="41"/>
      <c r="H455" s="41"/>
      <c r="I455" s="41"/>
      <c r="J455" s="41"/>
      <c r="K455" s="44"/>
      <c r="L455" s="44"/>
      <c r="M455" s="44"/>
      <c r="N455" s="44"/>
      <c r="O455" s="47"/>
    </row>
    <row r="456" spans="1:15">
      <c r="A456" s="125"/>
      <c r="B456" s="40"/>
      <c r="C456" s="40"/>
      <c r="D456" s="41"/>
      <c r="E456" s="41"/>
      <c r="F456" s="41"/>
      <c r="G456" s="41"/>
      <c r="H456" s="41"/>
      <c r="I456" s="41"/>
      <c r="J456" s="41"/>
      <c r="K456" s="44"/>
      <c r="L456" s="44"/>
      <c r="M456" s="44"/>
      <c r="N456" s="44"/>
      <c r="O456" s="47"/>
    </row>
    <row r="457" spans="1:15">
      <c r="A457" s="125"/>
      <c r="B457" s="40"/>
      <c r="C457" s="40"/>
      <c r="D457" s="41"/>
      <c r="E457" s="41"/>
      <c r="F457" s="41"/>
      <c r="G457" s="41"/>
      <c r="H457" s="41"/>
      <c r="I457" s="41"/>
      <c r="J457" s="41"/>
      <c r="K457" s="44"/>
      <c r="L457" s="44"/>
      <c r="M457" s="44"/>
      <c r="N457" s="44"/>
      <c r="O457" s="47"/>
    </row>
    <row r="458" spans="1:15">
      <c r="A458" s="125"/>
      <c r="B458" s="40"/>
      <c r="C458" s="40"/>
      <c r="D458" s="41"/>
      <c r="E458" s="41"/>
      <c r="F458" s="41"/>
      <c r="G458" s="41"/>
      <c r="H458" s="41"/>
      <c r="I458" s="41"/>
      <c r="J458" s="41"/>
      <c r="K458" s="44"/>
      <c r="L458" s="44"/>
      <c r="M458" s="44"/>
      <c r="N458" s="44"/>
      <c r="O458" s="47"/>
    </row>
    <row r="459" spans="1:15">
      <c r="A459" s="125"/>
      <c r="B459" s="40"/>
      <c r="C459" s="40"/>
      <c r="D459" s="41"/>
      <c r="E459" s="41"/>
      <c r="F459" s="41"/>
      <c r="G459" s="41"/>
      <c r="H459" s="41"/>
      <c r="I459" s="41"/>
      <c r="J459" s="41"/>
      <c r="K459" s="44"/>
      <c r="L459" s="44"/>
      <c r="M459" s="44"/>
      <c r="N459" s="44"/>
      <c r="O459" s="47"/>
    </row>
    <row r="460" spans="1:15">
      <c r="A460" s="125"/>
      <c r="B460" s="40"/>
      <c r="C460" s="40"/>
      <c r="D460" s="41"/>
      <c r="E460" s="41"/>
      <c r="F460" s="41"/>
      <c r="G460" s="41"/>
      <c r="H460" s="41"/>
      <c r="I460" s="41"/>
      <c r="J460" s="41"/>
      <c r="K460" s="44"/>
      <c r="L460" s="44"/>
      <c r="M460" s="44"/>
      <c r="N460" s="44"/>
      <c r="O460" s="47"/>
    </row>
    <row r="461" spans="1:15">
      <c r="A461" s="125"/>
      <c r="B461" s="40"/>
      <c r="C461" s="40"/>
      <c r="D461" s="41"/>
      <c r="E461" s="41"/>
      <c r="F461" s="41"/>
      <c r="G461" s="41"/>
      <c r="H461" s="41"/>
      <c r="I461" s="41"/>
      <c r="J461" s="41"/>
      <c r="K461" s="44"/>
      <c r="L461" s="44"/>
      <c r="M461" s="44"/>
      <c r="N461" s="44"/>
      <c r="O461" s="47"/>
    </row>
    <row r="462" spans="1:15">
      <c r="A462" s="125"/>
      <c r="B462" s="40"/>
      <c r="C462" s="40"/>
      <c r="D462" s="41"/>
      <c r="E462" s="41"/>
      <c r="F462" s="41"/>
      <c r="G462" s="41"/>
      <c r="H462" s="41"/>
      <c r="I462" s="41"/>
      <c r="J462" s="41"/>
      <c r="K462" s="44"/>
      <c r="L462" s="44"/>
      <c r="M462" s="44"/>
      <c r="N462" s="44"/>
      <c r="O462" s="47"/>
    </row>
    <row r="463" spans="1:15">
      <c r="A463" s="125"/>
      <c r="B463" s="40"/>
      <c r="C463" s="40"/>
      <c r="D463" s="41"/>
      <c r="E463" s="41"/>
      <c r="F463" s="41"/>
      <c r="G463" s="41"/>
      <c r="H463" s="41"/>
      <c r="I463" s="41"/>
      <c r="J463" s="41"/>
      <c r="K463" s="44"/>
      <c r="L463" s="44"/>
      <c r="M463" s="44"/>
      <c r="N463" s="44"/>
      <c r="O463" s="47"/>
    </row>
    <row r="464" spans="1:15">
      <c r="A464" s="125"/>
      <c r="B464" s="40"/>
      <c r="C464" s="40"/>
      <c r="D464" s="41"/>
      <c r="E464" s="41"/>
      <c r="F464" s="41"/>
      <c r="G464" s="41"/>
      <c r="H464" s="41"/>
      <c r="I464" s="41"/>
      <c r="J464" s="41"/>
      <c r="K464" s="44"/>
      <c r="L464" s="44"/>
      <c r="M464" s="44"/>
      <c r="N464" s="44"/>
      <c r="O464" s="47"/>
    </row>
    <row r="465" spans="1:15">
      <c r="A465" s="125"/>
      <c r="B465" s="40"/>
      <c r="C465" s="40"/>
      <c r="D465" s="41"/>
      <c r="E465" s="41"/>
      <c r="F465" s="41"/>
      <c r="G465" s="41"/>
      <c r="H465" s="41"/>
      <c r="I465" s="41"/>
      <c r="J465" s="41"/>
      <c r="K465" s="44"/>
      <c r="L465" s="44"/>
      <c r="M465" s="44"/>
      <c r="N465" s="44"/>
      <c r="O465" s="47"/>
    </row>
    <row r="466" spans="1:15">
      <c r="A466" s="125"/>
      <c r="B466" s="40"/>
      <c r="C466" s="40"/>
      <c r="D466" s="41"/>
      <c r="E466" s="41"/>
      <c r="F466" s="41"/>
      <c r="G466" s="41"/>
      <c r="H466" s="41"/>
      <c r="I466" s="41"/>
      <c r="J466" s="41"/>
      <c r="K466" s="44"/>
      <c r="L466" s="44"/>
      <c r="M466" s="44"/>
      <c r="N466" s="44"/>
      <c r="O466" s="47"/>
    </row>
    <row r="467" spans="1:15">
      <c r="A467" s="125"/>
      <c r="B467" s="40"/>
      <c r="C467" s="40"/>
      <c r="D467" s="41"/>
      <c r="E467" s="41"/>
      <c r="F467" s="41"/>
      <c r="G467" s="41"/>
      <c r="H467" s="41"/>
      <c r="I467" s="41"/>
      <c r="J467" s="41"/>
      <c r="K467" s="44"/>
      <c r="L467" s="44"/>
      <c r="M467" s="44"/>
      <c r="N467" s="44"/>
      <c r="O467" s="47"/>
    </row>
    <row r="468" spans="1:15">
      <c r="A468" s="125"/>
      <c r="B468" s="40"/>
      <c r="C468" s="40"/>
      <c r="D468" s="41"/>
      <c r="E468" s="41"/>
      <c r="F468" s="41"/>
      <c r="G468" s="41"/>
      <c r="H468" s="41"/>
      <c r="I468" s="41"/>
      <c r="J468" s="41"/>
      <c r="K468" s="44"/>
      <c r="L468" s="44"/>
      <c r="M468" s="44"/>
      <c r="N468" s="44"/>
      <c r="O468" s="47"/>
    </row>
    <row r="469" spans="1:15">
      <c r="A469" s="125"/>
      <c r="B469" s="40"/>
      <c r="C469" s="40"/>
      <c r="D469" s="41"/>
      <c r="E469" s="41"/>
      <c r="F469" s="41"/>
      <c r="G469" s="41"/>
      <c r="H469" s="41"/>
      <c r="I469" s="41"/>
      <c r="J469" s="41"/>
      <c r="K469" s="44"/>
      <c r="L469" s="44"/>
      <c r="M469" s="44"/>
      <c r="N469" s="44"/>
      <c r="O469" s="47"/>
    </row>
    <row r="470" spans="1:15">
      <c r="A470" s="125"/>
      <c r="B470" s="40"/>
      <c r="C470" s="40"/>
      <c r="D470" s="41"/>
      <c r="E470" s="41"/>
      <c r="F470" s="41"/>
      <c r="G470" s="41"/>
      <c r="H470" s="41"/>
      <c r="I470" s="41"/>
      <c r="J470" s="41"/>
      <c r="K470" s="44"/>
      <c r="L470" s="44"/>
      <c r="M470" s="44"/>
      <c r="N470" s="44"/>
      <c r="O470" s="47"/>
    </row>
    <row r="471" spans="1:15">
      <c r="A471" s="125"/>
      <c r="B471" s="40"/>
      <c r="C471" s="40"/>
      <c r="D471" s="41"/>
      <c r="E471" s="41"/>
      <c r="F471" s="41"/>
      <c r="G471" s="41"/>
      <c r="H471" s="41"/>
      <c r="I471" s="41"/>
      <c r="J471" s="41"/>
      <c r="K471" s="44"/>
      <c r="L471" s="44"/>
      <c r="M471" s="44"/>
      <c r="N471" s="44"/>
      <c r="O471" s="47"/>
    </row>
    <row r="472" spans="1:15">
      <c r="A472" s="125"/>
      <c r="B472" s="40"/>
      <c r="C472" s="40"/>
      <c r="D472" s="41"/>
      <c r="E472" s="41"/>
      <c r="F472" s="41"/>
      <c r="G472" s="41"/>
      <c r="H472" s="41"/>
      <c r="I472" s="41"/>
      <c r="J472" s="41"/>
      <c r="K472" s="44"/>
      <c r="L472" s="44"/>
      <c r="M472" s="44"/>
      <c r="N472" s="44"/>
      <c r="O472" s="47"/>
    </row>
    <row r="473" spans="1:15">
      <c r="A473" s="125"/>
      <c r="B473" s="40"/>
      <c r="C473" s="40"/>
      <c r="D473" s="41"/>
      <c r="E473" s="41"/>
      <c r="F473" s="41"/>
      <c r="G473" s="41"/>
      <c r="H473" s="41"/>
      <c r="I473" s="41"/>
      <c r="J473" s="41"/>
      <c r="K473" s="44"/>
      <c r="L473" s="44"/>
      <c r="M473" s="44"/>
      <c r="N473" s="44"/>
      <c r="O473" s="47"/>
    </row>
    <row r="474" spans="1:15">
      <c r="A474" s="125"/>
      <c r="B474" s="40"/>
      <c r="C474" s="40"/>
      <c r="D474" s="41"/>
      <c r="E474" s="41"/>
      <c r="F474" s="41"/>
      <c r="G474" s="41"/>
      <c r="H474" s="41"/>
      <c r="I474" s="41"/>
      <c r="J474" s="41"/>
      <c r="K474" s="44"/>
      <c r="L474" s="44"/>
      <c r="M474" s="44"/>
      <c r="N474" s="44"/>
      <c r="O474" s="47"/>
    </row>
    <row r="475" spans="1:15">
      <c r="A475" s="125"/>
      <c r="B475" s="40"/>
      <c r="C475" s="40"/>
      <c r="D475" s="41"/>
      <c r="E475" s="41"/>
      <c r="F475" s="41"/>
      <c r="G475" s="41"/>
      <c r="H475" s="41"/>
      <c r="I475" s="41"/>
      <c r="J475" s="41"/>
      <c r="K475" s="44"/>
      <c r="L475" s="44"/>
      <c r="M475" s="44"/>
      <c r="N475" s="44"/>
      <c r="O475" s="47"/>
    </row>
    <row r="476" spans="1:15">
      <c r="A476" s="125"/>
      <c r="B476" s="40"/>
      <c r="C476" s="40"/>
      <c r="D476" s="41"/>
      <c r="E476" s="41"/>
      <c r="F476" s="41"/>
      <c r="G476" s="41"/>
      <c r="H476" s="41"/>
      <c r="I476" s="41"/>
      <c r="J476" s="41"/>
      <c r="K476" s="44"/>
      <c r="L476" s="44"/>
      <c r="M476" s="44"/>
      <c r="N476" s="44"/>
      <c r="O476" s="47"/>
    </row>
    <row r="477" spans="1:15">
      <c r="A477" s="125"/>
      <c r="B477" s="40"/>
      <c r="C477" s="40"/>
      <c r="D477" s="41"/>
      <c r="E477" s="41"/>
      <c r="F477" s="41"/>
      <c r="G477" s="41"/>
      <c r="H477" s="41"/>
      <c r="I477" s="41"/>
      <c r="J477" s="41"/>
      <c r="K477" s="44"/>
      <c r="L477" s="44"/>
      <c r="M477" s="44"/>
      <c r="N477" s="44"/>
      <c r="O477" s="47"/>
    </row>
    <row r="478" spans="1:15">
      <c r="A478" s="125"/>
      <c r="B478" s="40"/>
      <c r="C478" s="40"/>
      <c r="D478" s="41"/>
      <c r="E478" s="41"/>
      <c r="F478" s="41"/>
      <c r="G478" s="41"/>
      <c r="H478" s="41"/>
      <c r="I478" s="41"/>
      <c r="J478" s="41"/>
      <c r="K478" s="44"/>
      <c r="L478" s="44"/>
      <c r="M478" s="44"/>
      <c r="N478" s="44"/>
      <c r="O478" s="47"/>
    </row>
    <row r="479" spans="1:15">
      <c r="A479" s="125"/>
      <c r="B479" s="40"/>
      <c r="C479" s="40"/>
      <c r="D479" s="41"/>
      <c r="E479" s="41"/>
      <c r="F479" s="41"/>
      <c r="G479" s="41"/>
      <c r="H479" s="41"/>
      <c r="I479" s="41"/>
      <c r="J479" s="41"/>
      <c r="K479" s="44"/>
      <c r="L479" s="44"/>
      <c r="M479" s="44"/>
      <c r="N479" s="44"/>
      <c r="O479" s="47"/>
    </row>
    <row r="480" spans="1:15">
      <c r="A480" s="125"/>
      <c r="B480" s="40"/>
      <c r="C480" s="40"/>
      <c r="D480" s="41"/>
      <c r="E480" s="41"/>
      <c r="F480" s="41"/>
      <c r="G480" s="41"/>
      <c r="H480" s="41"/>
      <c r="I480" s="41"/>
      <c r="J480" s="41"/>
      <c r="K480" s="44"/>
      <c r="L480" s="44"/>
      <c r="M480" s="44"/>
      <c r="N480" s="44"/>
      <c r="O480" s="47"/>
    </row>
    <row r="481" spans="1:15">
      <c r="A481" s="125"/>
      <c r="B481" s="40"/>
      <c r="C481" s="40"/>
      <c r="D481" s="41"/>
      <c r="E481" s="41"/>
      <c r="F481" s="41"/>
      <c r="G481" s="41"/>
      <c r="H481" s="41"/>
      <c r="I481" s="41"/>
      <c r="J481" s="41"/>
      <c r="K481" s="44"/>
      <c r="L481" s="44"/>
      <c r="M481" s="44"/>
      <c r="N481" s="44"/>
      <c r="O481" s="47"/>
    </row>
    <row r="482" spans="1:15">
      <c r="A482" s="125"/>
      <c r="B482" s="40"/>
      <c r="C482" s="40"/>
      <c r="D482" s="41"/>
      <c r="E482" s="41"/>
      <c r="F482" s="41"/>
      <c r="G482" s="41"/>
      <c r="H482" s="41"/>
      <c r="I482" s="41"/>
      <c r="J482" s="41"/>
      <c r="K482" s="44"/>
      <c r="L482" s="44"/>
      <c r="M482" s="44"/>
      <c r="N482" s="44"/>
      <c r="O482" s="47"/>
    </row>
    <row r="483" spans="1:15">
      <c r="A483" s="125"/>
      <c r="B483" s="40"/>
      <c r="C483" s="40"/>
      <c r="D483" s="41"/>
      <c r="E483" s="41"/>
      <c r="F483" s="41"/>
      <c r="G483" s="41"/>
      <c r="H483" s="41"/>
      <c r="I483" s="41"/>
      <c r="J483" s="41"/>
      <c r="K483" s="44"/>
      <c r="L483" s="44"/>
      <c r="M483" s="44"/>
      <c r="N483" s="44"/>
      <c r="O483" s="47"/>
    </row>
    <row r="484" spans="1:15">
      <c r="A484" s="125"/>
      <c r="B484" s="40"/>
      <c r="C484" s="40"/>
      <c r="D484" s="41"/>
      <c r="E484" s="41"/>
      <c r="F484" s="41"/>
      <c r="G484" s="41"/>
      <c r="H484" s="41"/>
      <c r="I484" s="41"/>
      <c r="J484" s="41"/>
      <c r="K484" s="44"/>
      <c r="L484" s="44"/>
      <c r="M484" s="44"/>
      <c r="N484" s="44"/>
      <c r="O484" s="47"/>
    </row>
    <row r="485" spans="1:15">
      <c r="A485" s="125"/>
      <c r="B485" s="40"/>
      <c r="C485" s="40"/>
      <c r="D485" s="41"/>
      <c r="E485" s="41"/>
      <c r="F485" s="41"/>
      <c r="G485" s="41"/>
      <c r="H485" s="41"/>
      <c r="I485" s="41"/>
      <c r="J485" s="41"/>
      <c r="K485" s="44"/>
      <c r="L485" s="44"/>
      <c r="M485" s="44"/>
      <c r="N485" s="44"/>
      <c r="O485" s="47"/>
    </row>
    <row r="486" spans="1:15">
      <c r="A486" s="125"/>
      <c r="B486" s="40"/>
      <c r="C486" s="40"/>
      <c r="D486" s="41"/>
      <c r="E486" s="41"/>
      <c r="F486" s="41"/>
      <c r="G486" s="41"/>
      <c r="H486" s="41"/>
      <c r="I486" s="41"/>
      <c r="J486" s="41"/>
      <c r="K486" s="44"/>
      <c r="L486" s="44"/>
      <c r="M486" s="44"/>
      <c r="N486" s="44"/>
      <c r="O486" s="47"/>
    </row>
    <row r="487" spans="1:15">
      <c r="A487" s="125"/>
      <c r="B487" s="40"/>
      <c r="C487" s="40"/>
      <c r="D487" s="41"/>
      <c r="E487" s="41"/>
      <c r="F487" s="41"/>
      <c r="G487" s="41"/>
      <c r="H487" s="41"/>
      <c r="I487" s="41"/>
      <c r="J487" s="41"/>
      <c r="K487" s="44"/>
      <c r="L487" s="44"/>
      <c r="M487" s="44"/>
      <c r="N487" s="44"/>
      <c r="O487" s="47"/>
    </row>
    <row r="488" spans="1:15">
      <c r="A488" s="125"/>
      <c r="B488" s="40"/>
      <c r="C488" s="40"/>
      <c r="D488" s="41"/>
      <c r="E488" s="41"/>
      <c r="F488" s="41"/>
      <c r="G488" s="41"/>
      <c r="H488" s="41"/>
      <c r="I488" s="41"/>
      <c r="J488" s="41"/>
      <c r="K488" s="44"/>
      <c r="L488" s="44"/>
      <c r="M488" s="44"/>
      <c r="N488" s="44"/>
      <c r="O488" s="47"/>
    </row>
    <row r="489" spans="1:15">
      <c r="A489" s="125"/>
      <c r="B489" s="40"/>
      <c r="C489" s="40"/>
      <c r="D489" s="41"/>
      <c r="E489" s="41"/>
      <c r="F489" s="41"/>
      <c r="G489" s="41"/>
      <c r="H489" s="41"/>
      <c r="I489" s="41"/>
      <c r="J489" s="41"/>
      <c r="K489" s="44"/>
      <c r="L489" s="44"/>
      <c r="M489" s="44"/>
      <c r="N489" s="44"/>
      <c r="O489" s="47"/>
    </row>
    <row r="490" spans="1:15">
      <c r="A490" s="125"/>
      <c r="B490" s="40"/>
      <c r="C490" s="40"/>
      <c r="D490" s="41"/>
      <c r="E490" s="41"/>
      <c r="F490" s="41"/>
      <c r="G490" s="41"/>
      <c r="H490" s="41"/>
      <c r="I490" s="41"/>
      <c r="J490" s="41"/>
      <c r="K490" s="44"/>
      <c r="L490" s="44"/>
      <c r="M490" s="44"/>
      <c r="N490" s="44"/>
      <c r="O490" s="47"/>
    </row>
    <row r="491" spans="1:15">
      <c r="A491" s="125"/>
      <c r="B491" s="40"/>
      <c r="C491" s="40"/>
      <c r="D491" s="41"/>
      <c r="E491" s="41"/>
      <c r="F491" s="41"/>
      <c r="G491" s="41"/>
      <c r="H491" s="41"/>
      <c r="I491" s="41"/>
      <c r="J491" s="41"/>
      <c r="K491" s="44"/>
      <c r="L491" s="44"/>
      <c r="M491" s="44"/>
      <c r="N491" s="44"/>
      <c r="O491" s="47"/>
    </row>
    <row r="492" spans="1:15">
      <c r="A492" s="125"/>
      <c r="B492" s="40"/>
      <c r="C492" s="40"/>
      <c r="D492" s="41"/>
      <c r="E492" s="41"/>
      <c r="F492" s="41"/>
      <c r="G492" s="41"/>
      <c r="H492" s="41"/>
      <c r="I492" s="41"/>
      <c r="J492" s="41"/>
      <c r="K492" s="44"/>
      <c r="L492" s="44"/>
      <c r="M492" s="44"/>
      <c r="N492" s="44"/>
      <c r="O492" s="47"/>
    </row>
    <row r="493" spans="1:15">
      <c r="A493" s="125"/>
      <c r="B493" s="40"/>
      <c r="C493" s="40"/>
      <c r="D493" s="41"/>
      <c r="E493" s="41"/>
      <c r="F493" s="41"/>
      <c r="G493" s="41"/>
      <c r="H493" s="41"/>
      <c r="I493" s="41"/>
      <c r="J493" s="41"/>
      <c r="K493" s="44"/>
      <c r="L493" s="44"/>
      <c r="M493" s="44"/>
      <c r="N493" s="44"/>
      <c r="O493" s="47"/>
    </row>
    <row r="494" spans="1:15">
      <c r="A494" s="125"/>
      <c r="B494" s="40"/>
      <c r="C494" s="40"/>
      <c r="D494" s="41"/>
      <c r="E494" s="41"/>
      <c r="F494" s="41"/>
      <c r="G494" s="41"/>
      <c r="H494" s="41"/>
      <c r="I494" s="41"/>
      <c r="J494" s="41"/>
      <c r="K494" s="44"/>
      <c r="L494" s="44"/>
      <c r="M494" s="44"/>
      <c r="N494" s="44"/>
      <c r="O494" s="47"/>
    </row>
    <row r="495" spans="1:15">
      <c r="A495" s="125"/>
      <c r="B495" s="40"/>
      <c r="C495" s="40"/>
      <c r="D495" s="41"/>
      <c r="E495" s="41"/>
      <c r="F495" s="41"/>
      <c r="G495" s="41"/>
      <c r="H495" s="41"/>
      <c r="I495" s="41"/>
      <c r="J495" s="41"/>
      <c r="K495" s="44"/>
      <c r="L495" s="44"/>
      <c r="M495" s="44"/>
      <c r="N495" s="44"/>
      <c r="O495" s="47"/>
    </row>
    <row r="496" spans="1:15">
      <c r="A496" s="125"/>
      <c r="B496" s="40"/>
      <c r="C496" s="40"/>
      <c r="D496" s="41"/>
      <c r="E496" s="41"/>
      <c r="F496" s="41"/>
      <c r="G496" s="41"/>
      <c r="H496" s="41"/>
      <c r="I496" s="41"/>
      <c r="J496" s="41"/>
      <c r="K496" s="44"/>
      <c r="L496" s="44"/>
      <c r="M496" s="44"/>
      <c r="N496" s="44"/>
      <c r="O496" s="47"/>
    </row>
    <row r="497" spans="1:15">
      <c r="A497" s="125"/>
      <c r="B497" s="40"/>
      <c r="C497" s="40"/>
      <c r="D497" s="41"/>
      <c r="E497" s="41"/>
      <c r="F497" s="41"/>
      <c r="G497" s="41"/>
      <c r="H497" s="41"/>
      <c r="I497" s="41"/>
      <c r="J497" s="41"/>
      <c r="K497" s="44"/>
      <c r="L497" s="44"/>
      <c r="M497" s="44"/>
      <c r="N497" s="44"/>
      <c r="O497" s="47"/>
    </row>
    <row r="498" spans="1:15">
      <c r="A498" s="125"/>
      <c r="B498" s="40"/>
      <c r="C498" s="40"/>
      <c r="D498" s="41"/>
      <c r="E498" s="41"/>
      <c r="F498" s="41"/>
      <c r="G498" s="41"/>
      <c r="H498" s="41"/>
      <c r="I498" s="41"/>
      <c r="J498" s="41"/>
      <c r="K498" s="44"/>
      <c r="L498" s="44"/>
      <c r="M498" s="44"/>
      <c r="N498" s="44"/>
      <c r="O498" s="47"/>
    </row>
    <row r="499" spans="1:15">
      <c r="A499" s="125"/>
      <c r="B499" s="40"/>
      <c r="C499" s="40"/>
      <c r="D499" s="41"/>
      <c r="E499" s="41"/>
      <c r="F499" s="41"/>
      <c r="G499" s="41"/>
      <c r="H499" s="41"/>
      <c r="I499" s="41"/>
      <c r="J499" s="41"/>
      <c r="K499" s="44"/>
      <c r="L499" s="44"/>
      <c r="M499" s="44"/>
      <c r="N499" s="44"/>
      <c r="O499" s="47"/>
    </row>
    <row r="500" spans="1:15">
      <c r="A500" s="125"/>
      <c r="B500" s="40"/>
      <c r="C500" s="40"/>
      <c r="D500" s="41"/>
      <c r="E500" s="41"/>
      <c r="F500" s="41"/>
      <c r="G500" s="41"/>
      <c r="H500" s="41"/>
      <c r="I500" s="41"/>
      <c r="J500" s="41"/>
      <c r="K500" s="44"/>
      <c r="L500" s="44"/>
      <c r="M500" s="44"/>
      <c r="N500" s="44"/>
      <c r="O500" s="47"/>
    </row>
    <row r="501" spans="1:15">
      <c r="A501" s="125"/>
      <c r="B501" s="40"/>
      <c r="C501" s="40"/>
      <c r="D501" s="41"/>
      <c r="E501" s="41"/>
      <c r="F501" s="41"/>
      <c r="G501" s="41"/>
      <c r="H501" s="41"/>
      <c r="I501" s="41"/>
      <c r="J501" s="41"/>
      <c r="K501" s="44"/>
      <c r="L501" s="44"/>
      <c r="M501" s="44"/>
      <c r="N501" s="44"/>
      <c r="O501" s="47"/>
    </row>
    <row r="502" spans="1:15">
      <c r="A502" s="125"/>
      <c r="B502" s="40"/>
      <c r="C502" s="40"/>
      <c r="D502" s="41"/>
      <c r="E502" s="41"/>
      <c r="F502" s="41"/>
      <c r="G502" s="41"/>
      <c r="H502" s="41"/>
      <c r="I502" s="41"/>
      <c r="J502" s="41"/>
      <c r="K502" s="44"/>
      <c r="L502" s="44"/>
      <c r="M502" s="44"/>
      <c r="N502" s="44"/>
      <c r="O502" s="47"/>
    </row>
    <row r="503" spans="1:15">
      <c r="A503" s="125"/>
      <c r="B503" s="40"/>
      <c r="C503" s="40"/>
      <c r="D503" s="41"/>
      <c r="E503" s="41"/>
      <c r="F503" s="41"/>
      <c r="G503" s="41"/>
      <c r="H503" s="41"/>
      <c r="I503" s="41"/>
      <c r="J503" s="41"/>
      <c r="K503" s="44"/>
      <c r="L503" s="44"/>
      <c r="M503" s="44"/>
      <c r="N503" s="44"/>
      <c r="O503" s="47"/>
    </row>
    <row r="504" spans="1:15">
      <c r="A504" s="125"/>
      <c r="B504" s="40"/>
      <c r="C504" s="40"/>
      <c r="D504" s="41"/>
      <c r="E504" s="41"/>
      <c r="F504" s="41"/>
      <c r="G504" s="41"/>
      <c r="H504" s="41"/>
      <c r="I504" s="41"/>
      <c r="J504" s="41"/>
      <c r="K504" s="44"/>
      <c r="L504" s="44"/>
      <c r="M504" s="44"/>
      <c r="N504" s="44"/>
      <c r="O504" s="47"/>
    </row>
    <row r="505" spans="1:15">
      <c r="A505" s="125"/>
      <c r="B505" s="40"/>
      <c r="C505" s="40"/>
      <c r="D505" s="41"/>
      <c r="E505" s="41"/>
      <c r="F505" s="41"/>
      <c r="G505" s="41"/>
      <c r="H505" s="41"/>
      <c r="I505" s="41"/>
      <c r="J505" s="41"/>
      <c r="K505" s="44"/>
      <c r="L505" s="44"/>
      <c r="M505" s="44"/>
      <c r="N505" s="44"/>
      <c r="O505" s="47"/>
    </row>
    <row r="506" spans="1:15">
      <c r="A506" s="125"/>
      <c r="B506" s="40"/>
      <c r="C506" s="40"/>
      <c r="D506" s="41"/>
      <c r="E506" s="41"/>
      <c r="F506" s="41"/>
      <c r="G506" s="41"/>
      <c r="H506" s="41"/>
      <c r="I506" s="41"/>
      <c r="J506" s="41"/>
      <c r="K506" s="44"/>
      <c r="L506" s="44"/>
      <c r="M506" s="44"/>
      <c r="N506" s="44"/>
      <c r="O506" s="47"/>
    </row>
    <row r="507" spans="1:15">
      <c r="A507" s="125"/>
      <c r="B507" s="40"/>
      <c r="C507" s="40"/>
      <c r="D507" s="41"/>
      <c r="E507" s="41"/>
      <c r="F507" s="41"/>
      <c r="G507" s="41"/>
      <c r="H507" s="41"/>
      <c r="I507" s="41"/>
      <c r="J507" s="41"/>
      <c r="K507" s="44"/>
      <c r="L507" s="44"/>
      <c r="M507" s="44"/>
      <c r="N507" s="44"/>
      <c r="O507" s="47"/>
    </row>
  </sheetData>
  <dataValidations count="1">
    <dataValidation type="list" allowBlank="1" showInputMessage="1" showErrorMessage="1" sqref="A8:A507" xr:uid="{6FE9B261-8030-44CC-8465-C31FDC0570D2}">
      <formula1>"Approved, Not Approved"</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C67B0-1967-4F48-9524-8B5AD06F7550}">
  <sheetPr>
    <pageSetUpPr autoPageBreaks="0"/>
  </sheetPr>
  <dimension ref="A1:F23"/>
  <sheetViews>
    <sheetView showGridLines="0" workbookViewId="0"/>
  </sheetViews>
  <sheetFormatPr defaultColWidth="9.1796875" defaultRowHeight="17.5" customHeight="1"/>
  <cols>
    <col min="1" max="1" width="10.453125" style="70" customWidth="1"/>
    <col min="2" max="2" width="23" style="70" customWidth="1"/>
    <col min="3" max="3" width="6.81640625" style="71" customWidth="1"/>
    <col min="4" max="4" width="34.1796875" style="70" bestFit="1" customWidth="1"/>
    <col min="5" max="5" width="110.1796875" style="70" bestFit="1" customWidth="1"/>
    <col min="6" max="16384" width="9.1796875" style="70"/>
  </cols>
  <sheetData>
    <row r="1" spans="1:6" s="34" customFormat="1" ht="13.5">
      <c r="A1" s="34" t="s">
        <v>0</v>
      </c>
    </row>
    <row r="2" spans="1:6" s="35" customFormat="1" ht="13.5">
      <c r="A2" s="35" t="str">
        <f>'1.1 Cover'!$B$8</f>
        <v>Company Name</v>
      </c>
    </row>
    <row r="3" spans="1:6" s="35" customFormat="1" ht="13.5">
      <c r="A3" s="35" t="str">
        <f>'1.1 Cover'!$B$10 &amp; " Section 1: General"</f>
        <v>APM re-opener application spreadsheet:  Section 1: General</v>
      </c>
    </row>
    <row r="4" spans="1:6" s="36" customFormat="1" ht="13.5">
      <c r="A4" s="36" t="str">
        <f>"Version " &amp; '1.1 Cover'!$B$11 &amp; " - " &amp; TEXT('1.1 Cover'!$B$12,"dd mmm yyyy")</f>
        <v>Version 1.0 - 20 Mar 2025</v>
      </c>
    </row>
    <row r="5" spans="1:6" s="36" customFormat="1" ht="13.5">
      <c r="A5" s="36" t="s">
        <v>31</v>
      </c>
    </row>
    <row r="6" spans="1:6" s="34" customFormat="1" ht="13.5">
      <c r="A6" s="34" t="str">
        <f>"Price Base: " &amp; '1.1 Cover'!B14</f>
        <v>Price Base: 2023/24</v>
      </c>
    </row>
    <row r="7" spans="1:6" s="54" customFormat="1" ht="13.5">
      <c r="C7" s="55"/>
    </row>
    <row r="8" spans="1:6" s="58" customFormat="1" ht="13.5">
      <c r="A8" s="56" t="s">
        <v>32</v>
      </c>
      <c r="B8" s="56" t="s">
        <v>33</v>
      </c>
      <c r="C8" s="56" t="s">
        <v>34</v>
      </c>
      <c r="D8" s="56" t="s">
        <v>35</v>
      </c>
      <c r="E8" s="56" t="s">
        <v>36</v>
      </c>
      <c r="F8" s="57" t="s">
        <v>37</v>
      </c>
    </row>
    <row r="9" spans="1:6" s="54" customFormat="1" ht="14.5">
      <c r="A9" s="59">
        <v>1</v>
      </c>
      <c r="B9" s="59" t="s">
        <v>38</v>
      </c>
      <c r="C9" s="60" t="s">
        <v>39</v>
      </c>
      <c r="D9" s="61" t="s">
        <v>40</v>
      </c>
      <c r="E9" s="61" t="s">
        <v>41</v>
      </c>
      <c r="F9" s="62" t="str">
        <f>IF($D9 = "", "-", HYPERLINK("#'"&amp; $D9 &amp;"'!A1","Go"))</f>
        <v>Go</v>
      </c>
    </row>
    <row r="10" spans="1:6" s="54" customFormat="1" ht="14.5">
      <c r="A10" s="63"/>
      <c r="B10" s="63"/>
      <c r="C10" s="60" t="s">
        <v>42</v>
      </c>
      <c r="D10" s="61" t="s">
        <v>43</v>
      </c>
      <c r="E10" s="61" t="s">
        <v>44</v>
      </c>
      <c r="F10" s="62" t="str">
        <f t="shared" ref="F10:F20" si="0">IF($D10 = "", "-", HYPERLINK("#'"&amp; $D10 &amp;"'!A1","Go"))</f>
        <v>Go</v>
      </c>
    </row>
    <row r="11" spans="1:6" s="54" customFormat="1" ht="14.5">
      <c r="A11" s="63"/>
      <c r="B11" s="63"/>
      <c r="C11" s="60" t="s">
        <v>45</v>
      </c>
      <c r="D11" s="61" t="s">
        <v>46</v>
      </c>
      <c r="E11" s="61" t="s">
        <v>47</v>
      </c>
      <c r="F11" s="62" t="str">
        <f t="shared" si="0"/>
        <v>Go</v>
      </c>
    </row>
    <row r="12" spans="1:6" s="54" customFormat="1" ht="14.5">
      <c r="A12" s="63"/>
      <c r="B12" s="63"/>
      <c r="C12" s="60" t="s">
        <v>48</v>
      </c>
      <c r="D12" s="61" t="s">
        <v>49</v>
      </c>
      <c r="E12" s="61" t="s">
        <v>50</v>
      </c>
      <c r="F12" s="62" t="str">
        <f t="shared" si="0"/>
        <v>Go</v>
      </c>
    </row>
    <row r="13" spans="1:6" s="54" customFormat="1" ht="14.5">
      <c r="A13" s="63"/>
      <c r="B13" s="63"/>
      <c r="C13" s="60" t="s">
        <v>51</v>
      </c>
      <c r="D13" s="61" t="s">
        <v>52</v>
      </c>
      <c r="E13" s="61" t="s">
        <v>53</v>
      </c>
      <c r="F13" s="62" t="str">
        <f t="shared" si="0"/>
        <v>Go</v>
      </c>
    </row>
    <row r="14" spans="1:6" s="54" customFormat="1" ht="14.5">
      <c r="A14" s="63"/>
      <c r="B14" s="63"/>
      <c r="C14" s="60" t="s">
        <v>54</v>
      </c>
      <c r="D14" s="61" t="s">
        <v>55</v>
      </c>
      <c r="E14" s="61" t="s">
        <v>56</v>
      </c>
      <c r="F14" s="62" t="str">
        <f t="shared" si="0"/>
        <v>Go</v>
      </c>
    </row>
    <row r="15" spans="1:6" s="54" customFormat="1" ht="14.5">
      <c r="A15" s="63"/>
      <c r="B15" s="63"/>
      <c r="C15" s="60" t="s">
        <v>57</v>
      </c>
      <c r="D15" s="61" t="s">
        <v>58</v>
      </c>
      <c r="E15" s="61" t="s">
        <v>59</v>
      </c>
      <c r="F15" s="62" t="str">
        <f t="shared" si="0"/>
        <v>Go</v>
      </c>
    </row>
    <row r="16" spans="1:6" s="54" customFormat="1" ht="14.5">
      <c r="A16" s="63"/>
      <c r="B16" s="63"/>
      <c r="C16" s="60" t="s">
        <v>60</v>
      </c>
      <c r="D16" s="61" t="s">
        <v>61</v>
      </c>
      <c r="E16" s="61" t="s">
        <v>53</v>
      </c>
      <c r="F16" s="62" t="str">
        <f t="shared" si="0"/>
        <v>Go</v>
      </c>
    </row>
    <row r="17" spans="1:6" s="54" customFormat="1" ht="14.5">
      <c r="A17" s="63"/>
      <c r="B17" s="63"/>
      <c r="C17" s="60" t="s">
        <v>62</v>
      </c>
      <c r="D17" s="61" t="s">
        <v>63</v>
      </c>
      <c r="E17" s="61" t="s">
        <v>64</v>
      </c>
      <c r="F17" s="62" t="str">
        <f t="shared" si="0"/>
        <v>Go</v>
      </c>
    </row>
    <row r="18" spans="1:6" s="54" customFormat="1" ht="14.5">
      <c r="A18" s="63"/>
      <c r="B18" s="63"/>
      <c r="C18" s="60" t="s">
        <v>65</v>
      </c>
      <c r="D18" s="61" t="s">
        <v>66</v>
      </c>
      <c r="E18" s="61" t="s">
        <v>67</v>
      </c>
      <c r="F18" s="62" t="str">
        <f t="shared" si="0"/>
        <v>Go</v>
      </c>
    </row>
    <row r="19" spans="1:6" s="54" customFormat="1" ht="14.5">
      <c r="A19" s="63"/>
      <c r="B19" s="63"/>
      <c r="C19" s="60">
        <v>1.1100000000000001</v>
      </c>
      <c r="D19" s="61" t="s">
        <v>68</v>
      </c>
      <c r="E19" s="61" t="s">
        <v>69</v>
      </c>
      <c r="F19" s="62" t="str">
        <f t="shared" si="0"/>
        <v>Go</v>
      </c>
    </row>
    <row r="20" spans="1:6" s="54" customFormat="1" ht="14.5">
      <c r="A20" s="64"/>
      <c r="B20" s="64"/>
      <c r="C20" s="60">
        <v>1.1200000000000001</v>
      </c>
      <c r="D20" s="61" t="s">
        <v>70</v>
      </c>
      <c r="E20" s="61" t="s">
        <v>71</v>
      </c>
      <c r="F20" s="62" t="str">
        <f t="shared" si="0"/>
        <v>Go</v>
      </c>
    </row>
    <row r="21" spans="1:6" s="67" customFormat="1" ht="14.5">
      <c r="A21" s="66"/>
      <c r="B21" s="66"/>
      <c r="C21" s="65"/>
      <c r="D21" s="66"/>
      <c r="E21" s="66"/>
      <c r="F21" s="66"/>
    </row>
    <row r="22" spans="1:6" s="54" customFormat="1" ht="13.5" customHeight="1">
      <c r="A22" s="68">
        <v>2</v>
      </c>
      <c r="B22" s="69" t="s">
        <v>72</v>
      </c>
      <c r="C22" s="60">
        <v>2.1</v>
      </c>
      <c r="D22" s="61" t="s">
        <v>73</v>
      </c>
      <c r="E22" s="61" t="s">
        <v>74</v>
      </c>
      <c r="F22" s="62" t="str">
        <f t="shared" ref="F22:F23" si="1">IF($D22 = "", "-", HYPERLINK("#'"&amp; $D22 &amp;"'!A1","Go"))</f>
        <v>Go</v>
      </c>
    </row>
    <row r="23" spans="1:6" s="54" customFormat="1" ht="14.5">
      <c r="A23" s="137"/>
      <c r="B23" s="136"/>
      <c r="C23" s="60">
        <v>2.2000000000000002</v>
      </c>
      <c r="D23" s="61" t="s">
        <v>75</v>
      </c>
      <c r="E23" s="61" t="s">
        <v>76</v>
      </c>
      <c r="F23" s="62" t="str">
        <f t="shared" si="1"/>
        <v>Go</v>
      </c>
    </row>
  </sheetData>
  <autoFilter ref="A8:F23" xr:uid="{00000000-0001-0000-0100-000000000000}"/>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752A2-7544-4522-986C-7F74B7A18925}">
  <sheetPr>
    <pageSetUpPr autoPageBreaks="0"/>
  </sheetPr>
  <dimension ref="A1:G19"/>
  <sheetViews>
    <sheetView showGridLines="0" workbookViewId="0">
      <pane ySplit="6" topLeftCell="A7" activePane="bottomLeft" state="frozen"/>
      <selection activeCell="E21" sqref="E21"/>
      <selection pane="bottomLeft" activeCell="A7" sqref="A7"/>
    </sheetView>
  </sheetViews>
  <sheetFormatPr defaultColWidth="8.7265625" defaultRowHeight="13.5"/>
  <cols>
    <col min="1" max="1" width="27.54296875" style="54" customWidth="1"/>
    <col min="2" max="6" width="10.81640625" style="54" bestFit="1" customWidth="1"/>
    <col min="7" max="7" width="10.81640625" style="54" customWidth="1"/>
    <col min="8" max="16384" width="8.7265625" style="54"/>
  </cols>
  <sheetData>
    <row r="1" spans="1:7" s="34" customFormat="1">
      <c r="A1" s="34" t="s">
        <v>0</v>
      </c>
    </row>
    <row r="2" spans="1:7" s="35" customFormat="1">
      <c r="A2" s="35" t="str">
        <f>'1.1 Cover'!$B$8</f>
        <v>Company Name</v>
      </c>
    </row>
    <row r="3" spans="1:7" s="35" customFormat="1">
      <c r="A3" s="35" t="str">
        <f>'1.1 Cover'!$B$10 &amp; " Section 1: General"</f>
        <v>APM re-opener application spreadsheet:  Section 1: General</v>
      </c>
    </row>
    <row r="4" spans="1:7" s="36" customFormat="1">
      <c r="A4" s="36" t="str">
        <f>"Version " &amp; '1.1 Cover'!$B$11 &amp; " - " &amp; TEXT('1.1 Cover'!$B$12,"dd mmm yyyy")</f>
        <v>Version 1.0 - 20 Mar 2025</v>
      </c>
    </row>
    <row r="5" spans="1:7" s="36" customFormat="1">
      <c r="A5" s="36" t="s">
        <v>77</v>
      </c>
    </row>
    <row r="6" spans="1:7" s="34" customFormat="1">
      <c r="A6" s="34" t="str">
        <f>"Price Base: " &amp; '1.1 Cover'!B14</f>
        <v>Price Base: 2023/24</v>
      </c>
    </row>
    <row r="8" spans="1:7" ht="14.5">
      <c r="A8" s="94" t="s">
        <v>78</v>
      </c>
      <c r="B8" s="95"/>
      <c r="C8" s="96"/>
      <c r="D8" s="96"/>
      <c r="E8" s="95"/>
      <c r="F8" s="95"/>
      <c r="G8" s="95"/>
    </row>
    <row r="9" spans="1:7" ht="14.5">
      <c r="A9" s="138" t="s">
        <v>79</v>
      </c>
      <c r="B9" s="139"/>
      <c r="C9" s="96"/>
      <c r="D9" s="96"/>
      <c r="E9" s="95"/>
      <c r="F9" s="95"/>
      <c r="G9" s="95"/>
    </row>
    <row r="10" spans="1:7" ht="14.5">
      <c r="A10" s="95"/>
      <c r="B10" s="95"/>
      <c r="C10" s="96"/>
      <c r="D10" s="96"/>
      <c r="E10" s="95"/>
      <c r="F10" s="95"/>
      <c r="G10" s="95"/>
    </row>
    <row r="11" spans="1:7" ht="14.5">
      <c r="A11" s="94" t="s">
        <v>80</v>
      </c>
      <c r="B11" s="95"/>
      <c r="C11" s="96"/>
      <c r="D11" s="96"/>
      <c r="E11" s="95"/>
      <c r="F11" s="95"/>
      <c r="G11" s="95"/>
    </row>
    <row r="12" spans="1:7">
      <c r="A12" s="140" t="s">
        <v>81</v>
      </c>
      <c r="B12" s="140"/>
      <c r="C12" s="140"/>
      <c r="D12" s="140" t="s">
        <v>82</v>
      </c>
      <c r="E12" s="140"/>
      <c r="F12" s="140"/>
      <c r="G12" s="140"/>
    </row>
    <row r="13" spans="1:7" ht="67.5">
      <c r="A13" s="97" t="s">
        <v>83</v>
      </c>
      <c r="B13" s="97" t="s">
        <v>84</v>
      </c>
      <c r="C13" s="97" t="s">
        <v>85</v>
      </c>
      <c r="D13" s="97" t="s">
        <v>86</v>
      </c>
      <c r="E13" s="98" t="s">
        <v>87</v>
      </c>
      <c r="F13" s="97" t="s">
        <v>88</v>
      </c>
      <c r="G13" s="97" t="s">
        <v>89</v>
      </c>
    </row>
    <row r="14" spans="1:7">
      <c r="A14" s="99"/>
      <c r="B14" s="99"/>
      <c r="C14" s="99"/>
      <c r="D14" s="99"/>
      <c r="E14" s="99"/>
      <c r="F14" s="99"/>
      <c r="G14" s="99"/>
    </row>
    <row r="15" spans="1:7">
      <c r="A15" s="99"/>
      <c r="B15" s="99"/>
      <c r="C15" s="99"/>
      <c r="D15" s="99"/>
      <c r="E15" s="99"/>
      <c r="F15" s="99"/>
      <c r="G15" s="99"/>
    </row>
    <row r="16" spans="1:7">
      <c r="A16" s="99"/>
      <c r="B16" s="99"/>
      <c r="C16" s="99"/>
      <c r="D16" s="99"/>
      <c r="E16" s="99"/>
      <c r="F16" s="99"/>
      <c r="G16" s="99"/>
    </row>
    <row r="17" spans="1:7">
      <c r="A17" s="99"/>
      <c r="B17" s="99"/>
      <c r="C17" s="99"/>
      <c r="D17" s="99"/>
      <c r="E17" s="99"/>
      <c r="F17" s="99"/>
      <c r="G17" s="99"/>
    </row>
    <row r="18" spans="1:7">
      <c r="A18" s="99"/>
      <c r="B18" s="99"/>
      <c r="C18" s="99"/>
      <c r="D18" s="99"/>
      <c r="E18" s="99"/>
      <c r="F18" s="99"/>
      <c r="G18" s="99"/>
    </row>
    <row r="19" spans="1:7">
      <c r="A19" s="99"/>
      <c r="B19" s="99"/>
      <c r="C19" s="99"/>
      <c r="D19" s="99"/>
      <c r="E19" s="99"/>
      <c r="F19" s="99"/>
      <c r="G19" s="99"/>
    </row>
  </sheetData>
  <mergeCells count="3">
    <mergeCell ref="A9:B9"/>
    <mergeCell ref="A12:C12"/>
    <mergeCell ref="D12:G12"/>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25C54-A902-459A-912F-6DAC19A1C745}">
  <sheetPr>
    <pageSetUpPr autoPageBreaks="0"/>
  </sheetPr>
  <dimension ref="A1:G20"/>
  <sheetViews>
    <sheetView showGridLines="0" zoomScale="85" zoomScaleNormal="85" workbookViewId="0">
      <pane ySplit="6" topLeftCell="A7" activePane="bottomLeft" state="frozen"/>
      <selection activeCell="E21" sqref="E21"/>
      <selection pane="bottomLeft" activeCell="A7" sqref="A7"/>
    </sheetView>
  </sheetViews>
  <sheetFormatPr defaultColWidth="8.7265625" defaultRowHeight="13.5"/>
  <cols>
    <col min="1" max="1" width="26.7265625" style="54" customWidth="1"/>
    <col min="2" max="2" width="53.7265625" style="54" customWidth="1"/>
    <col min="3" max="3" width="23.54296875" style="54" customWidth="1"/>
    <col min="4" max="4" width="30.54296875" style="54" customWidth="1"/>
    <col min="5" max="5" width="56.81640625" style="54" customWidth="1"/>
    <col min="6" max="6" width="58.1796875" style="54" customWidth="1"/>
    <col min="7" max="7" width="28.1796875" style="54" customWidth="1"/>
    <col min="8" max="16384" width="8.7265625" style="54"/>
  </cols>
  <sheetData>
    <row r="1" spans="1:7" s="34" customFormat="1">
      <c r="A1" s="34" t="s">
        <v>0</v>
      </c>
    </row>
    <row r="2" spans="1:7" s="35" customFormat="1">
      <c r="A2" s="35" t="str">
        <f>'1.1 Cover'!$B$8</f>
        <v>Company Name</v>
      </c>
    </row>
    <row r="3" spans="1:7" s="35" customFormat="1">
      <c r="A3" s="35" t="str">
        <f>'1.1 Cover'!$B$10 &amp; " Section 1: General"</f>
        <v>APM re-opener application spreadsheet:  Section 1: General</v>
      </c>
    </row>
    <row r="4" spans="1:7" s="36" customFormat="1">
      <c r="A4" s="36" t="str">
        <f>"Version " &amp; '1.1 Cover'!$B$11 &amp; " - " &amp; TEXT('1.1 Cover'!$B$12,"dd mmm yyyy")</f>
        <v>Version 1.0 - 20 Mar 2025</v>
      </c>
    </row>
    <row r="5" spans="1:7" s="36" customFormat="1">
      <c r="A5" s="36" t="s">
        <v>90</v>
      </c>
    </row>
    <row r="6" spans="1:7" s="34" customFormat="1">
      <c r="A6" s="34" t="str">
        <f>"Price Base: " &amp; '1.1 Cover'!B14</f>
        <v>Price Base: 2023/24</v>
      </c>
    </row>
    <row r="8" spans="1:7" s="113" customFormat="1">
      <c r="A8" s="110" t="s">
        <v>81</v>
      </c>
      <c r="B8" s="110"/>
      <c r="C8" s="111"/>
      <c r="D8" s="112" t="s">
        <v>82</v>
      </c>
      <c r="E8" s="110"/>
      <c r="F8" s="110"/>
      <c r="G8" s="110"/>
    </row>
    <row r="9" spans="1:7" s="113" customFormat="1">
      <c r="A9" s="106" t="s">
        <v>91</v>
      </c>
      <c r="B9" s="106" t="s">
        <v>92</v>
      </c>
      <c r="C9" s="107" t="s">
        <v>85</v>
      </c>
      <c r="D9" s="108" t="s">
        <v>86</v>
      </c>
      <c r="E9" s="109" t="s">
        <v>87</v>
      </c>
      <c r="F9" s="106" t="s">
        <v>88</v>
      </c>
      <c r="G9" s="106" t="s">
        <v>93</v>
      </c>
    </row>
    <row r="10" spans="1:7">
      <c r="A10" s="100"/>
      <c r="B10" s="101"/>
      <c r="C10" s="102"/>
      <c r="D10" s="103"/>
      <c r="E10" s="100"/>
      <c r="F10" s="101"/>
      <c r="G10" s="104"/>
    </row>
    <row r="11" spans="1:7">
      <c r="A11" s="100"/>
      <c r="B11" s="101"/>
      <c r="C11" s="102"/>
      <c r="D11" s="103"/>
      <c r="E11" s="100"/>
      <c r="F11" s="105"/>
      <c r="G11" s="104"/>
    </row>
    <row r="12" spans="1:7">
      <c r="A12" s="100"/>
      <c r="B12" s="101"/>
      <c r="C12" s="102"/>
      <c r="D12" s="103"/>
      <c r="E12" s="100"/>
      <c r="F12" s="105"/>
      <c r="G12" s="104"/>
    </row>
    <row r="13" spans="1:7">
      <c r="A13" s="100"/>
      <c r="B13" s="101"/>
      <c r="C13" s="102"/>
      <c r="D13" s="103"/>
      <c r="E13" s="100"/>
      <c r="F13" s="105"/>
      <c r="G13" s="104"/>
    </row>
    <row r="14" spans="1:7">
      <c r="A14" s="100"/>
      <c r="B14" s="101"/>
      <c r="C14" s="102"/>
      <c r="D14" s="103"/>
      <c r="E14" s="100"/>
      <c r="F14" s="105"/>
      <c r="G14" s="104"/>
    </row>
    <row r="15" spans="1:7">
      <c r="A15" s="100"/>
      <c r="B15" s="101"/>
      <c r="C15" s="102"/>
      <c r="D15" s="103"/>
      <c r="E15" s="100"/>
      <c r="F15" s="105"/>
      <c r="G15" s="104"/>
    </row>
    <row r="16" spans="1:7">
      <c r="A16" s="100"/>
      <c r="B16" s="101"/>
      <c r="C16" s="102"/>
      <c r="D16" s="103"/>
      <c r="E16" s="100"/>
      <c r="F16" s="105"/>
      <c r="G16" s="104"/>
    </row>
    <row r="17" spans="1:7">
      <c r="A17" s="100"/>
      <c r="B17" s="101"/>
      <c r="C17" s="102"/>
      <c r="D17" s="103"/>
      <c r="E17" s="100"/>
      <c r="F17" s="105"/>
      <c r="G17" s="104"/>
    </row>
    <row r="18" spans="1:7">
      <c r="A18" s="100"/>
      <c r="B18" s="101"/>
      <c r="C18" s="102"/>
      <c r="D18" s="103"/>
      <c r="E18" s="100"/>
      <c r="F18" s="105"/>
      <c r="G18" s="104"/>
    </row>
    <row r="19" spans="1:7">
      <c r="A19" s="100"/>
      <c r="B19" s="101"/>
      <c r="C19" s="102"/>
      <c r="D19" s="103"/>
      <c r="E19" s="100"/>
      <c r="F19" s="105"/>
      <c r="G19" s="104"/>
    </row>
    <row r="20" spans="1:7">
      <c r="A20" s="100"/>
      <c r="B20" s="101"/>
      <c r="C20" s="102"/>
      <c r="D20" s="103"/>
      <c r="E20" s="100"/>
      <c r="F20" s="105"/>
      <c r="G20" s="104"/>
    </row>
  </sheetData>
  <autoFilter ref="A9:G9" xr:uid="{CDE79155-74F2-43CF-9716-09BF1744CBA4}"/>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D3ABC-4630-435F-9941-7A95DAB1075C}">
  <sheetPr>
    <pageSetUpPr autoPageBreaks="0"/>
  </sheetPr>
  <dimension ref="A1:XFC55"/>
  <sheetViews>
    <sheetView showGridLines="0" workbookViewId="0">
      <pane ySplit="6" topLeftCell="A7" activePane="bottomLeft" state="frozen"/>
      <selection activeCell="E21" sqref="E21"/>
      <selection pane="bottomLeft" activeCell="A7" sqref="A7"/>
    </sheetView>
  </sheetViews>
  <sheetFormatPr defaultColWidth="10.81640625" defaultRowHeight="13.5" zeroHeight="1"/>
  <cols>
    <col min="1" max="1" width="42.1796875" style="70" bestFit="1" customWidth="1"/>
    <col min="2" max="11" width="10.54296875" style="70" customWidth="1"/>
    <col min="12" max="16383" width="10.81640625" style="70"/>
    <col min="16384" max="16384" width="5.26953125" style="70" hidden="1" customWidth="1"/>
  </cols>
  <sheetData>
    <row r="1" spans="1:11" s="34" customFormat="1">
      <c r="A1" s="34" t="s">
        <v>0</v>
      </c>
    </row>
    <row r="2" spans="1:11" s="35" customFormat="1">
      <c r="A2" s="35" t="str">
        <f>'1.1 Cover'!$B$8</f>
        <v>Company Name</v>
      </c>
    </row>
    <row r="3" spans="1:11" s="35" customFormat="1">
      <c r="A3" s="35" t="str">
        <f>'1.1 Cover'!$B$10 &amp; " Section 1: General"</f>
        <v>APM re-opener application spreadsheet:  Section 1: General</v>
      </c>
    </row>
    <row r="4" spans="1:11" s="36" customFormat="1">
      <c r="A4" s="36" t="str">
        <f>"Version " &amp; '1.1 Cover'!$B$11 &amp; " - " &amp; TEXT('1.1 Cover'!$B$12,"dd mmm yyyy")</f>
        <v>Version 1.0 - 20 Mar 2025</v>
      </c>
    </row>
    <row r="5" spans="1:11" s="36" customFormat="1">
      <c r="A5" s="36" t="s">
        <v>94</v>
      </c>
    </row>
    <row r="6" spans="1:11" s="34" customFormat="1">
      <c r="A6" s="34" t="str">
        <f>"Price Base: " &amp; '1.1 Cover'!B14</f>
        <v>Price Base: 2023/24</v>
      </c>
    </row>
    <row r="7" spans="1:11" s="54" customFormat="1"/>
    <row r="8" spans="1:11" s="54" customFormat="1"/>
    <row r="9" spans="1:11" s="54" customFormat="1"/>
    <row r="10" spans="1:11" s="54" customFormat="1">
      <c r="D10" s="70"/>
      <c r="E10" s="70"/>
      <c r="F10" s="70"/>
      <c r="G10" s="70"/>
      <c r="H10" s="70"/>
      <c r="I10" s="70"/>
      <c r="J10" s="70"/>
      <c r="K10" s="70"/>
    </row>
    <row r="11" spans="1:11" s="54" customFormat="1">
      <c r="D11" s="70"/>
      <c r="E11" s="70"/>
      <c r="F11" s="70"/>
      <c r="G11" s="70"/>
      <c r="H11" s="70"/>
      <c r="I11" s="70"/>
      <c r="J11" s="70"/>
      <c r="K11" s="70"/>
    </row>
    <row r="12" spans="1:11" s="54" customFormat="1">
      <c r="B12" s="58"/>
      <c r="D12" s="70"/>
      <c r="E12" s="70"/>
      <c r="F12" s="70"/>
      <c r="G12" s="70"/>
      <c r="H12" s="70"/>
      <c r="I12" s="70"/>
      <c r="J12" s="70"/>
      <c r="K12" s="70"/>
    </row>
    <row r="13" spans="1:11" s="54" customFormat="1">
      <c r="B13" s="58"/>
      <c r="D13" s="70"/>
      <c r="E13" s="70"/>
      <c r="F13" s="70"/>
      <c r="G13" s="70"/>
      <c r="H13" s="70"/>
      <c r="I13" s="70"/>
      <c r="J13" s="70"/>
      <c r="K13" s="70"/>
    </row>
    <row r="14" spans="1:11" s="54" customFormat="1">
      <c r="B14" s="58"/>
      <c r="D14" s="70"/>
      <c r="E14" s="70"/>
      <c r="F14" s="70"/>
      <c r="G14" s="70"/>
      <c r="H14" s="70"/>
      <c r="I14" s="70"/>
      <c r="J14" s="70"/>
      <c r="K14" s="70"/>
    </row>
    <row r="15" spans="1:11" s="54" customFormat="1">
      <c r="B15" s="58"/>
      <c r="D15" s="70"/>
      <c r="E15" s="70"/>
      <c r="F15" s="70"/>
      <c r="G15" s="70"/>
      <c r="H15" s="70"/>
      <c r="I15" s="70"/>
      <c r="J15" s="70"/>
      <c r="K15" s="70"/>
    </row>
    <row r="16" spans="1:11" s="54" customFormat="1">
      <c r="B16" s="58"/>
    </row>
    <row r="17" spans="2:2" s="54" customFormat="1">
      <c r="B17" s="58"/>
    </row>
    <row r="18" spans="2:2" s="54" customFormat="1">
      <c r="B18" s="58"/>
    </row>
    <row r="19" spans="2:2" s="54" customFormat="1">
      <c r="B19" s="58"/>
    </row>
    <row r="20" spans="2:2" s="54" customFormat="1">
      <c r="B20" s="58"/>
    </row>
    <row r="21" spans="2:2" s="54" customFormat="1">
      <c r="B21" s="58"/>
    </row>
    <row r="22" spans="2:2" s="54" customFormat="1">
      <c r="B22" s="58"/>
    </row>
    <row r="23" spans="2:2" s="54" customFormat="1">
      <c r="B23" s="58"/>
    </row>
    <row r="24" spans="2:2" s="54" customFormat="1">
      <c r="B24" s="58"/>
    </row>
    <row r="25" spans="2:2" s="54" customFormat="1">
      <c r="B25" s="58"/>
    </row>
    <row r="26" spans="2:2" s="54" customFormat="1">
      <c r="B26" s="58"/>
    </row>
    <row r="27" spans="2:2" s="54" customFormat="1">
      <c r="B27" s="58"/>
    </row>
    <row r="28" spans="2:2" s="54" customFormat="1">
      <c r="B28" s="58"/>
    </row>
    <row r="29" spans="2:2" s="54" customFormat="1">
      <c r="B29" s="58"/>
    </row>
    <row r="30" spans="2:2" s="54" customFormat="1">
      <c r="B30" s="58"/>
    </row>
    <row r="31" spans="2:2" s="54" customFormat="1">
      <c r="B31" s="58"/>
    </row>
    <row r="32" spans="2:2" s="54" customFormat="1">
      <c r="B32" s="58"/>
    </row>
    <row r="33" spans="1:2" s="54" customFormat="1">
      <c r="B33" s="58"/>
    </row>
    <row r="34" spans="1:2" s="54" customFormat="1">
      <c r="B34" s="58"/>
    </row>
    <row r="35" spans="1:2" s="54" customFormat="1">
      <c r="B35" s="58"/>
    </row>
    <row r="36" spans="1:2" s="54" customFormat="1">
      <c r="B36" s="58"/>
    </row>
    <row r="37" spans="1:2" s="54" customFormat="1"/>
    <row r="38" spans="1:2" s="54" customFormat="1">
      <c r="B38" s="58"/>
    </row>
    <row r="39" spans="1:2" s="54" customFormat="1">
      <c r="A39" s="70"/>
      <c r="B39" s="70"/>
    </row>
    <row r="40" spans="1:2" s="54" customFormat="1">
      <c r="B40" s="58"/>
    </row>
    <row r="41" spans="1:2" s="54" customFormat="1">
      <c r="B41" s="58"/>
    </row>
    <row r="42" spans="1:2" s="54" customFormat="1">
      <c r="B42" s="58"/>
    </row>
    <row r="43" spans="1:2" s="54" customFormat="1">
      <c r="B43" s="58"/>
    </row>
    <row r="44" spans="1:2"/>
    <row r="45" spans="1:2"/>
    <row r="46" spans="1:2"/>
    <row r="47" spans="1:2"/>
    <row r="48" spans="1:2"/>
    <row r="49"/>
    <row r="50"/>
    <row r="51"/>
    <row r="52"/>
    <row r="53"/>
    <row r="54"/>
    <row r="5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FB1F-2B36-4AE2-9FD4-C9643E7775EB}">
  <sheetPr codeName="Sheet3">
    <pageSetUpPr autoPageBreaks="0"/>
  </sheetPr>
  <dimension ref="A1:E82"/>
  <sheetViews>
    <sheetView showGridLines="0" zoomScale="85" zoomScaleNormal="85" workbookViewId="0">
      <pane xSplit="1" ySplit="8" topLeftCell="B9" activePane="bottomRight" state="frozen"/>
      <selection pane="topRight" activeCell="E21" sqref="E21"/>
      <selection pane="bottomLeft" activeCell="E21" sqref="E21"/>
      <selection pane="bottomRight" activeCell="B9" sqref="B9"/>
    </sheetView>
  </sheetViews>
  <sheetFormatPr defaultColWidth="8.7265625" defaultRowHeight="14.5"/>
  <cols>
    <col min="1" max="1" width="36.81640625" bestFit="1" customWidth="1"/>
    <col min="2" max="2" width="36.453125" bestFit="1" customWidth="1"/>
    <col min="3" max="3" width="30" bestFit="1" customWidth="1"/>
    <col min="4" max="4" width="17.7265625" bestFit="1" customWidth="1"/>
    <col min="5" max="5" width="12.7265625" bestFit="1" customWidth="1"/>
  </cols>
  <sheetData>
    <row r="1" spans="1:5" s="34" customFormat="1" ht="13.5">
      <c r="A1" s="34" t="s">
        <v>0</v>
      </c>
    </row>
    <row r="2" spans="1:5" s="35" customFormat="1" ht="13.5">
      <c r="A2" s="35" t="str">
        <f>'1.1 Cover'!$B$8</f>
        <v>Company Name</v>
      </c>
    </row>
    <row r="3" spans="1:5" s="35" customFormat="1" ht="13.5">
      <c r="A3" s="35" t="str">
        <f>'1.1 Cover'!$B$10 &amp; " Section 1: General"</f>
        <v>APM re-opener application spreadsheet:  Section 1: General</v>
      </c>
    </row>
    <row r="4" spans="1:5" s="36" customFormat="1" ht="13.5">
      <c r="A4" s="36" t="str">
        <f>"Version " &amp; '1.1 Cover'!$B$11 &amp; " - " &amp; TEXT('1.1 Cover'!$B$12,"dd mmm yyyy")</f>
        <v>Version 1.0 - 20 Mar 2025</v>
      </c>
    </row>
    <row r="5" spans="1:5" s="36" customFormat="1" ht="13.5">
      <c r="A5" s="36" t="s">
        <v>95</v>
      </c>
    </row>
    <row r="6" spans="1:5" s="34" customFormat="1" ht="13.5">
      <c r="A6" s="34" t="str">
        <f>"Price Base: " &amp; '1.1 Cover'!B14</f>
        <v>Price Base: 2023/24</v>
      </c>
    </row>
    <row r="8" spans="1:5">
      <c r="A8" s="121" t="s">
        <v>96</v>
      </c>
      <c r="B8" s="121" t="s">
        <v>97</v>
      </c>
      <c r="C8" s="121" t="s">
        <v>98</v>
      </c>
      <c r="D8" s="121" t="s">
        <v>99</v>
      </c>
      <c r="E8" s="121" t="s">
        <v>100</v>
      </c>
    </row>
    <row r="9" spans="1:5">
      <c r="A9" s="51" t="s">
        <v>101</v>
      </c>
      <c r="B9" s="53" t="s">
        <v>102</v>
      </c>
      <c r="C9" s="52" t="s">
        <v>103</v>
      </c>
      <c r="D9" s="50" t="s">
        <v>104</v>
      </c>
      <c r="E9" s="50" t="s">
        <v>105</v>
      </c>
    </row>
    <row r="10" spans="1:5">
      <c r="A10" s="51" t="s">
        <v>101</v>
      </c>
      <c r="B10" s="53" t="s">
        <v>106</v>
      </c>
      <c r="C10" s="52" t="s">
        <v>103</v>
      </c>
      <c r="D10" s="50" t="s">
        <v>104</v>
      </c>
      <c r="E10" s="50" t="s">
        <v>105</v>
      </c>
    </row>
    <row r="11" spans="1:5">
      <c r="A11" s="51" t="s">
        <v>101</v>
      </c>
      <c r="B11" s="53" t="s">
        <v>107</v>
      </c>
      <c r="C11" s="52" t="s">
        <v>103</v>
      </c>
      <c r="D11" s="50" t="s">
        <v>104</v>
      </c>
      <c r="E11" s="50" t="s">
        <v>105</v>
      </c>
    </row>
    <row r="12" spans="1:5">
      <c r="A12" s="51" t="s">
        <v>101</v>
      </c>
      <c r="B12" s="53" t="s">
        <v>108</v>
      </c>
      <c r="C12" s="52" t="s">
        <v>103</v>
      </c>
      <c r="D12" s="50" t="s">
        <v>104</v>
      </c>
      <c r="E12" s="50" t="s">
        <v>105</v>
      </c>
    </row>
    <row r="13" spans="1:5">
      <c r="A13" s="51" t="s">
        <v>101</v>
      </c>
      <c r="B13" s="53" t="s">
        <v>109</v>
      </c>
      <c r="C13" s="52" t="s">
        <v>103</v>
      </c>
      <c r="D13" s="50" t="s">
        <v>104</v>
      </c>
      <c r="E13" s="50" t="s">
        <v>105</v>
      </c>
    </row>
    <row r="14" spans="1:5">
      <c r="A14" s="51" t="s">
        <v>101</v>
      </c>
      <c r="B14" s="53" t="s">
        <v>110</v>
      </c>
      <c r="C14" s="52" t="s">
        <v>103</v>
      </c>
      <c r="D14" s="50" t="s">
        <v>104</v>
      </c>
      <c r="E14" s="50" t="s">
        <v>105</v>
      </c>
    </row>
    <row r="15" spans="1:5">
      <c r="A15" s="51" t="s">
        <v>111</v>
      </c>
      <c r="B15" s="115" t="s">
        <v>112</v>
      </c>
      <c r="C15" s="52" t="s">
        <v>113</v>
      </c>
      <c r="D15" s="50" t="s">
        <v>104</v>
      </c>
      <c r="E15" s="114" t="s">
        <v>105</v>
      </c>
    </row>
    <row r="16" spans="1:5">
      <c r="A16" s="51" t="s">
        <v>111</v>
      </c>
      <c r="B16" s="115" t="s">
        <v>114</v>
      </c>
      <c r="C16" s="117" t="s">
        <v>113</v>
      </c>
      <c r="D16" s="50" t="s">
        <v>104</v>
      </c>
      <c r="E16" s="114" t="s">
        <v>105</v>
      </c>
    </row>
    <row r="17" spans="1:5">
      <c r="A17" s="51" t="s">
        <v>111</v>
      </c>
      <c r="B17" s="115" t="s">
        <v>115</v>
      </c>
      <c r="C17" s="117" t="s">
        <v>113</v>
      </c>
      <c r="D17" s="50" t="s">
        <v>104</v>
      </c>
      <c r="E17" s="114" t="s">
        <v>105</v>
      </c>
    </row>
    <row r="18" spans="1:5">
      <c r="A18" s="51" t="s">
        <v>111</v>
      </c>
      <c r="B18" s="115" t="s">
        <v>116</v>
      </c>
      <c r="C18" s="117" t="s">
        <v>113</v>
      </c>
      <c r="D18" s="50" t="s">
        <v>104</v>
      </c>
      <c r="E18" s="114" t="s">
        <v>105</v>
      </c>
    </row>
    <row r="19" spans="1:5">
      <c r="A19" s="51" t="s">
        <v>111</v>
      </c>
      <c r="B19" s="115" t="s">
        <v>117</v>
      </c>
      <c r="C19" s="117" t="s">
        <v>113</v>
      </c>
      <c r="D19" s="50" t="s">
        <v>104</v>
      </c>
      <c r="E19" s="114" t="s">
        <v>105</v>
      </c>
    </row>
    <row r="20" spans="1:5">
      <c r="A20" s="51" t="s">
        <v>111</v>
      </c>
      <c r="B20" s="53" t="s">
        <v>118</v>
      </c>
      <c r="C20" s="52" t="s">
        <v>113</v>
      </c>
      <c r="D20" s="50" t="s">
        <v>104</v>
      </c>
      <c r="E20" s="50" t="s">
        <v>105</v>
      </c>
    </row>
    <row r="21" spans="1:5">
      <c r="A21" s="51" t="s">
        <v>111</v>
      </c>
      <c r="B21" s="53" t="s">
        <v>119</v>
      </c>
      <c r="C21" s="52" t="s">
        <v>113</v>
      </c>
      <c r="D21" s="50" t="s">
        <v>104</v>
      </c>
      <c r="E21" s="50" t="s">
        <v>105</v>
      </c>
    </row>
    <row r="22" spans="1:5">
      <c r="A22" s="51" t="s">
        <v>111</v>
      </c>
      <c r="B22" s="53" t="s">
        <v>120</v>
      </c>
      <c r="C22" s="52" t="s">
        <v>113</v>
      </c>
      <c r="D22" s="50" t="s">
        <v>104</v>
      </c>
      <c r="E22" s="50" t="s">
        <v>105</v>
      </c>
    </row>
    <row r="23" spans="1:5">
      <c r="A23" s="51" t="s">
        <v>111</v>
      </c>
      <c r="B23" s="53" t="s">
        <v>121</v>
      </c>
      <c r="C23" s="52" t="s">
        <v>113</v>
      </c>
      <c r="D23" s="50" t="s">
        <v>104</v>
      </c>
      <c r="E23" s="50" t="s">
        <v>105</v>
      </c>
    </row>
    <row r="24" spans="1:5">
      <c r="A24" s="51" t="s">
        <v>111</v>
      </c>
      <c r="B24" s="115" t="s">
        <v>122</v>
      </c>
      <c r="C24" s="117" t="s">
        <v>113</v>
      </c>
      <c r="D24" s="114" t="s">
        <v>104</v>
      </c>
      <c r="E24" s="114" t="s">
        <v>105</v>
      </c>
    </row>
    <row r="25" spans="1:5">
      <c r="A25" s="51" t="s">
        <v>111</v>
      </c>
      <c r="B25" s="51" t="s">
        <v>123</v>
      </c>
      <c r="C25" s="52" t="s">
        <v>113</v>
      </c>
      <c r="D25" s="37" t="s">
        <v>104</v>
      </c>
      <c r="E25" s="37" t="s">
        <v>105</v>
      </c>
    </row>
    <row r="26" spans="1:5">
      <c r="A26" s="51" t="s">
        <v>111</v>
      </c>
      <c r="B26" s="51" t="s">
        <v>124</v>
      </c>
      <c r="C26" s="52" t="s">
        <v>113</v>
      </c>
      <c r="D26" s="37" t="s">
        <v>104</v>
      </c>
      <c r="E26" s="37" t="s">
        <v>105</v>
      </c>
    </row>
    <row r="27" spans="1:5">
      <c r="A27" s="51" t="s">
        <v>111</v>
      </c>
      <c r="B27" s="53" t="s">
        <v>125</v>
      </c>
      <c r="C27" s="52" t="s">
        <v>113</v>
      </c>
      <c r="D27" s="50" t="s">
        <v>104</v>
      </c>
      <c r="E27" s="50" t="s">
        <v>105</v>
      </c>
    </row>
    <row r="28" spans="1:5">
      <c r="A28" s="51" t="s">
        <v>111</v>
      </c>
      <c r="B28" s="53" t="s">
        <v>126</v>
      </c>
      <c r="C28" s="52" t="s">
        <v>113</v>
      </c>
      <c r="D28" s="50" t="s">
        <v>104</v>
      </c>
      <c r="E28" s="50" t="s">
        <v>105</v>
      </c>
    </row>
    <row r="29" spans="1:5">
      <c r="A29" s="51" t="s">
        <v>111</v>
      </c>
      <c r="B29" s="53" t="s">
        <v>127</v>
      </c>
      <c r="C29" s="52" t="s">
        <v>113</v>
      </c>
      <c r="D29" s="50" t="s">
        <v>104</v>
      </c>
      <c r="E29" s="50" t="s">
        <v>105</v>
      </c>
    </row>
    <row r="30" spans="1:5">
      <c r="A30" s="51" t="s">
        <v>111</v>
      </c>
      <c r="B30" s="53" t="s">
        <v>128</v>
      </c>
      <c r="C30" s="52" t="s">
        <v>113</v>
      </c>
      <c r="D30" s="50" t="s">
        <v>104</v>
      </c>
      <c r="E30" s="50" t="s">
        <v>105</v>
      </c>
    </row>
    <row r="31" spans="1:5">
      <c r="A31" s="51" t="s">
        <v>111</v>
      </c>
      <c r="B31" s="53" t="s">
        <v>129</v>
      </c>
      <c r="C31" s="52" t="s">
        <v>113</v>
      </c>
      <c r="D31" s="50" t="s">
        <v>104</v>
      </c>
      <c r="E31" s="50" t="s">
        <v>105</v>
      </c>
    </row>
    <row r="32" spans="1:5">
      <c r="A32" s="51" t="s">
        <v>111</v>
      </c>
      <c r="B32" s="115" t="s">
        <v>130</v>
      </c>
      <c r="C32" s="117" t="s">
        <v>113</v>
      </c>
      <c r="D32" s="114" t="s">
        <v>104</v>
      </c>
      <c r="E32" s="114" t="s">
        <v>105</v>
      </c>
    </row>
    <row r="33" spans="1:5">
      <c r="A33" s="51" t="s">
        <v>111</v>
      </c>
      <c r="B33" s="117" t="s">
        <v>131</v>
      </c>
      <c r="C33" s="117" t="s">
        <v>113</v>
      </c>
      <c r="D33" s="116" t="s">
        <v>104</v>
      </c>
      <c r="E33" s="116" t="s">
        <v>105</v>
      </c>
    </row>
    <row r="34" spans="1:5">
      <c r="A34" s="51" t="s">
        <v>111</v>
      </c>
      <c r="B34" s="115" t="s">
        <v>132</v>
      </c>
      <c r="C34" s="117" t="s">
        <v>113</v>
      </c>
      <c r="D34" s="114" t="s">
        <v>104</v>
      </c>
      <c r="E34" s="114" t="s">
        <v>105</v>
      </c>
    </row>
    <row r="35" spans="1:5">
      <c r="A35" s="52" t="s">
        <v>133</v>
      </c>
      <c r="B35" s="123" t="s">
        <v>133</v>
      </c>
      <c r="C35" s="52" t="s">
        <v>113</v>
      </c>
      <c r="D35" s="124" t="s">
        <v>104</v>
      </c>
      <c r="E35" s="124" t="s">
        <v>105</v>
      </c>
    </row>
    <row r="36" spans="1:5">
      <c r="A36" s="52" t="s">
        <v>134</v>
      </c>
      <c r="B36" s="123" t="s">
        <v>135</v>
      </c>
      <c r="C36" s="52" t="s">
        <v>113</v>
      </c>
      <c r="D36" s="124" t="s">
        <v>105</v>
      </c>
      <c r="E36" s="124" t="s">
        <v>136</v>
      </c>
    </row>
    <row r="37" spans="1:5">
      <c r="A37" s="52" t="s">
        <v>137</v>
      </c>
      <c r="B37" s="123" t="s">
        <v>138</v>
      </c>
      <c r="C37" s="52" t="s">
        <v>113</v>
      </c>
      <c r="D37" s="124" t="s">
        <v>104</v>
      </c>
      <c r="E37" s="124" t="s">
        <v>104</v>
      </c>
    </row>
    <row r="38" spans="1:5">
      <c r="A38" s="52" t="s">
        <v>137</v>
      </c>
      <c r="B38" s="123" t="s">
        <v>139</v>
      </c>
      <c r="C38" s="52" t="s">
        <v>113</v>
      </c>
      <c r="D38" s="124" t="s">
        <v>104</v>
      </c>
      <c r="E38" s="124" t="s">
        <v>104</v>
      </c>
    </row>
    <row r="39" spans="1:5">
      <c r="A39" s="52" t="s">
        <v>137</v>
      </c>
      <c r="B39" s="117" t="s">
        <v>140</v>
      </c>
      <c r="C39" s="1" t="s">
        <v>113</v>
      </c>
      <c r="D39" s="124" t="s">
        <v>104</v>
      </c>
      <c r="E39" s="124" t="s">
        <v>104</v>
      </c>
    </row>
    <row r="40" spans="1:5">
      <c r="A40" s="52" t="s">
        <v>137</v>
      </c>
      <c r="B40" s="117" t="s">
        <v>141</v>
      </c>
      <c r="C40" s="1" t="s">
        <v>113</v>
      </c>
      <c r="D40" s="124" t="s">
        <v>104</v>
      </c>
      <c r="E40" s="124" t="s">
        <v>104</v>
      </c>
    </row>
    <row r="41" spans="1:5">
      <c r="A41" s="52" t="s">
        <v>137</v>
      </c>
      <c r="B41" s="117" t="s">
        <v>142</v>
      </c>
      <c r="C41" s="1" t="s">
        <v>113</v>
      </c>
      <c r="D41" s="124" t="s">
        <v>104</v>
      </c>
      <c r="E41" s="124" t="s">
        <v>104</v>
      </c>
    </row>
    <row r="42" spans="1:5">
      <c r="A42" s="52" t="s">
        <v>137</v>
      </c>
      <c r="B42" s="117" t="s">
        <v>143</v>
      </c>
      <c r="C42" s="117" t="s">
        <v>113</v>
      </c>
      <c r="D42" s="124" t="s">
        <v>104</v>
      </c>
      <c r="E42" s="124" t="s">
        <v>104</v>
      </c>
    </row>
    <row r="43" spans="1:5">
      <c r="A43" s="52" t="s">
        <v>137</v>
      </c>
      <c r="B43" s="123" t="s">
        <v>144</v>
      </c>
      <c r="C43" s="52" t="s">
        <v>113</v>
      </c>
      <c r="D43" s="124" t="s">
        <v>104</v>
      </c>
      <c r="E43" s="124" t="s">
        <v>104</v>
      </c>
    </row>
    <row r="44" spans="1:5">
      <c r="A44" s="52" t="s">
        <v>137</v>
      </c>
      <c r="B44" s="51" t="s">
        <v>144</v>
      </c>
      <c r="C44" s="52" t="s">
        <v>113</v>
      </c>
      <c r="D44" s="124" t="s">
        <v>104</v>
      </c>
      <c r="E44" s="124" t="s">
        <v>104</v>
      </c>
    </row>
    <row r="45" spans="1:5">
      <c r="A45" s="51" t="s">
        <v>145</v>
      </c>
      <c r="B45" s="115" t="s">
        <v>146</v>
      </c>
      <c r="C45" s="52" t="s">
        <v>147</v>
      </c>
      <c r="D45" s="114" t="s">
        <v>104</v>
      </c>
      <c r="E45" s="114" t="s">
        <v>104</v>
      </c>
    </row>
    <row r="46" spans="1:5">
      <c r="A46" s="51" t="s">
        <v>145</v>
      </c>
      <c r="B46" s="51" t="s">
        <v>148</v>
      </c>
      <c r="C46" s="52" t="s">
        <v>113</v>
      </c>
      <c r="D46" s="37" t="s">
        <v>104</v>
      </c>
      <c r="E46" s="37" t="s">
        <v>104</v>
      </c>
    </row>
    <row r="47" spans="1:5">
      <c r="A47" s="51" t="s">
        <v>145</v>
      </c>
      <c r="B47" s="51" t="s">
        <v>149</v>
      </c>
      <c r="C47" s="52" t="s">
        <v>113</v>
      </c>
      <c r="D47" s="37" t="s">
        <v>104</v>
      </c>
      <c r="E47" s="37" t="s">
        <v>104</v>
      </c>
    </row>
    <row r="48" spans="1:5">
      <c r="A48" s="51" t="s">
        <v>145</v>
      </c>
      <c r="B48" s="51" t="s">
        <v>150</v>
      </c>
      <c r="C48" s="52" t="s">
        <v>147</v>
      </c>
      <c r="D48" s="37" t="s">
        <v>104</v>
      </c>
      <c r="E48" s="37" t="s">
        <v>104</v>
      </c>
    </row>
    <row r="49" spans="1:5">
      <c r="A49" s="51" t="s">
        <v>145</v>
      </c>
      <c r="B49" s="1" t="s">
        <v>151</v>
      </c>
      <c r="C49" s="52" t="s">
        <v>113</v>
      </c>
      <c r="D49" s="122" t="s">
        <v>104</v>
      </c>
      <c r="E49" s="122" t="s">
        <v>104</v>
      </c>
    </row>
    <row r="50" spans="1:5">
      <c r="A50" s="51" t="s">
        <v>152</v>
      </c>
      <c r="B50" s="51" t="s">
        <v>153</v>
      </c>
      <c r="C50" s="52" t="s">
        <v>113</v>
      </c>
      <c r="D50" s="37" t="s">
        <v>104</v>
      </c>
      <c r="E50" s="37" t="s">
        <v>105</v>
      </c>
    </row>
    <row r="51" spans="1:5">
      <c r="A51" s="51" t="s">
        <v>152</v>
      </c>
      <c r="B51" s="53" t="s">
        <v>154</v>
      </c>
      <c r="C51" s="52" t="s">
        <v>113</v>
      </c>
      <c r="D51" s="50" t="s">
        <v>104</v>
      </c>
      <c r="E51" s="50" t="s">
        <v>105</v>
      </c>
    </row>
    <row r="52" spans="1:5">
      <c r="A52" s="51" t="s">
        <v>152</v>
      </c>
      <c r="B52" s="115" t="s">
        <v>155</v>
      </c>
      <c r="C52" s="117" t="s">
        <v>113</v>
      </c>
      <c r="D52" s="114" t="s">
        <v>104</v>
      </c>
      <c r="E52" s="114" t="s">
        <v>105</v>
      </c>
    </row>
    <row r="53" spans="1:5">
      <c r="A53" s="51" t="s">
        <v>152</v>
      </c>
      <c r="B53" s="115" t="s">
        <v>156</v>
      </c>
      <c r="C53" s="117" t="s">
        <v>113</v>
      </c>
      <c r="D53" s="114" t="s">
        <v>104</v>
      </c>
      <c r="E53" s="114" t="s">
        <v>105</v>
      </c>
    </row>
    <row r="54" spans="1:5">
      <c r="A54" s="51" t="s">
        <v>152</v>
      </c>
      <c r="B54" s="115" t="s">
        <v>157</v>
      </c>
      <c r="C54" s="117" t="s">
        <v>113</v>
      </c>
      <c r="D54" s="114" t="s">
        <v>104</v>
      </c>
      <c r="E54" s="114" t="s">
        <v>105</v>
      </c>
    </row>
    <row r="55" spans="1:5">
      <c r="A55" s="51" t="s">
        <v>158</v>
      </c>
      <c r="B55" s="115" t="s">
        <v>159</v>
      </c>
      <c r="C55" s="117" t="s">
        <v>160</v>
      </c>
      <c r="D55" s="114" t="s">
        <v>105</v>
      </c>
      <c r="E55" s="114" t="s">
        <v>136</v>
      </c>
    </row>
    <row r="56" spans="1:5">
      <c r="A56" s="51" t="s">
        <v>158</v>
      </c>
      <c r="B56" s="117" t="s">
        <v>161</v>
      </c>
      <c r="C56" s="117" t="s">
        <v>147</v>
      </c>
      <c r="D56" s="116" t="s">
        <v>105</v>
      </c>
      <c r="E56" s="116" t="s">
        <v>136</v>
      </c>
    </row>
    <row r="57" spans="1:5">
      <c r="A57" s="51" t="s">
        <v>158</v>
      </c>
      <c r="B57" s="53" t="s">
        <v>162</v>
      </c>
      <c r="C57" s="52" t="s">
        <v>160</v>
      </c>
      <c r="D57" s="50" t="s">
        <v>104</v>
      </c>
      <c r="E57" s="50" t="s">
        <v>105</v>
      </c>
    </row>
    <row r="58" spans="1:5">
      <c r="A58" s="51" t="s">
        <v>163</v>
      </c>
      <c r="B58" s="51" t="s">
        <v>164</v>
      </c>
      <c r="C58" s="51" t="s">
        <v>113</v>
      </c>
      <c r="D58" s="37" t="s">
        <v>104</v>
      </c>
      <c r="E58" s="37" t="s">
        <v>105</v>
      </c>
    </row>
    <row r="59" spans="1:5">
      <c r="A59" s="51" t="s">
        <v>165</v>
      </c>
      <c r="B59" s="117" t="s">
        <v>166</v>
      </c>
      <c r="C59" s="117" t="s">
        <v>113</v>
      </c>
      <c r="D59" s="116" t="s">
        <v>104</v>
      </c>
      <c r="E59" s="116" t="s">
        <v>105</v>
      </c>
    </row>
    <row r="60" spans="1:5">
      <c r="A60" s="51" t="s">
        <v>165</v>
      </c>
      <c r="B60" s="53" t="s">
        <v>167</v>
      </c>
      <c r="C60" s="52" t="s">
        <v>103</v>
      </c>
      <c r="D60" s="50" t="s">
        <v>104</v>
      </c>
      <c r="E60" s="50" t="s">
        <v>105</v>
      </c>
    </row>
    <row r="61" spans="1:5">
      <c r="A61" s="51" t="s">
        <v>165</v>
      </c>
      <c r="B61" s="53" t="s">
        <v>168</v>
      </c>
      <c r="C61" s="52" t="s">
        <v>103</v>
      </c>
      <c r="D61" s="50" t="s">
        <v>104</v>
      </c>
      <c r="E61" s="50" t="s">
        <v>105</v>
      </c>
    </row>
    <row r="62" spans="1:5">
      <c r="A62" s="51" t="s">
        <v>169</v>
      </c>
      <c r="B62" s="53" t="s">
        <v>170</v>
      </c>
      <c r="C62" s="52" t="s">
        <v>103</v>
      </c>
      <c r="D62" s="50" t="s">
        <v>104</v>
      </c>
      <c r="E62" s="50" t="s">
        <v>105</v>
      </c>
    </row>
    <row r="63" spans="1:5">
      <c r="A63" s="51" t="s">
        <v>169</v>
      </c>
      <c r="B63" s="53" t="s">
        <v>171</v>
      </c>
      <c r="C63" s="52" t="s">
        <v>103</v>
      </c>
      <c r="D63" s="50" t="s">
        <v>104</v>
      </c>
      <c r="E63" s="50" t="s">
        <v>105</v>
      </c>
    </row>
    <row r="64" spans="1:5">
      <c r="A64" s="51" t="s">
        <v>169</v>
      </c>
      <c r="B64" s="53" t="s">
        <v>172</v>
      </c>
      <c r="C64" s="52" t="s">
        <v>103</v>
      </c>
      <c r="D64" s="50" t="s">
        <v>104</v>
      </c>
      <c r="E64" s="50" t="s">
        <v>105</v>
      </c>
    </row>
    <row r="65" spans="1:5">
      <c r="A65" s="51" t="s">
        <v>169</v>
      </c>
      <c r="B65" s="53" t="s">
        <v>173</v>
      </c>
      <c r="C65" s="52" t="s">
        <v>103</v>
      </c>
      <c r="D65" s="50" t="s">
        <v>104</v>
      </c>
      <c r="E65" s="50" t="s">
        <v>105</v>
      </c>
    </row>
    <row r="66" spans="1:5">
      <c r="A66" s="51" t="s">
        <v>169</v>
      </c>
      <c r="B66" s="115" t="s">
        <v>174</v>
      </c>
      <c r="C66" s="117" t="s">
        <v>103</v>
      </c>
      <c r="D66" s="114" t="s">
        <v>104</v>
      </c>
      <c r="E66" s="114" t="s">
        <v>105</v>
      </c>
    </row>
    <row r="67" spans="1:5">
      <c r="A67" s="51" t="s">
        <v>169</v>
      </c>
      <c r="B67" s="115" t="s">
        <v>175</v>
      </c>
      <c r="C67" s="117" t="s">
        <v>176</v>
      </c>
      <c r="D67" s="114" t="s">
        <v>104</v>
      </c>
      <c r="E67" s="114" t="s">
        <v>105</v>
      </c>
    </row>
    <row r="68" spans="1:5">
      <c r="A68" s="51" t="s">
        <v>169</v>
      </c>
      <c r="B68" s="115" t="s">
        <v>177</v>
      </c>
      <c r="C68" s="117" t="s">
        <v>113</v>
      </c>
      <c r="D68" s="114" t="s">
        <v>104</v>
      </c>
      <c r="E68" s="114" t="s">
        <v>105</v>
      </c>
    </row>
    <row r="69" spans="1:5">
      <c r="A69" s="51" t="s">
        <v>169</v>
      </c>
      <c r="B69" s="115" t="s">
        <v>178</v>
      </c>
      <c r="C69" s="117" t="s">
        <v>113</v>
      </c>
      <c r="D69" s="114" t="s">
        <v>104</v>
      </c>
      <c r="E69" s="114" t="s">
        <v>105</v>
      </c>
    </row>
    <row r="70" spans="1:5">
      <c r="A70" s="51" t="s">
        <v>169</v>
      </c>
      <c r="B70" s="115" t="s">
        <v>179</v>
      </c>
      <c r="C70" s="117" t="s">
        <v>113</v>
      </c>
      <c r="D70" s="114" t="s">
        <v>104</v>
      </c>
      <c r="E70" s="114" t="s">
        <v>105</v>
      </c>
    </row>
    <row r="71" spans="1:5">
      <c r="A71" s="51" t="s">
        <v>169</v>
      </c>
      <c r="B71" s="115" t="s">
        <v>180</v>
      </c>
      <c r="C71" s="117" t="s">
        <v>113</v>
      </c>
      <c r="D71" s="114" t="s">
        <v>104</v>
      </c>
      <c r="E71" s="114" t="s">
        <v>105</v>
      </c>
    </row>
    <row r="72" spans="1:5">
      <c r="A72" s="51" t="s">
        <v>169</v>
      </c>
      <c r="B72" s="115" t="s">
        <v>181</v>
      </c>
      <c r="C72" s="117" t="s">
        <v>113</v>
      </c>
      <c r="D72" s="114" t="s">
        <v>104</v>
      </c>
      <c r="E72" s="114" t="s">
        <v>105</v>
      </c>
    </row>
    <row r="73" spans="1:5">
      <c r="A73" s="51" t="s">
        <v>169</v>
      </c>
      <c r="B73" s="115" t="s">
        <v>182</v>
      </c>
      <c r="C73" s="117" t="s">
        <v>113</v>
      </c>
      <c r="D73" s="114" t="s">
        <v>104</v>
      </c>
      <c r="E73" s="114" t="s">
        <v>105</v>
      </c>
    </row>
    <row r="74" spans="1:5">
      <c r="A74" s="51" t="s">
        <v>183</v>
      </c>
      <c r="B74" s="115" t="s">
        <v>183</v>
      </c>
      <c r="C74" s="117" t="s">
        <v>113</v>
      </c>
      <c r="D74" s="114" t="s">
        <v>104</v>
      </c>
      <c r="E74" s="114" t="s">
        <v>105</v>
      </c>
    </row>
    <row r="75" spans="1:5">
      <c r="A75" s="51" t="s">
        <v>184</v>
      </c>
      <c r="B75" s="115" t="s">
        <v>185</v>
      </c>
      <c r="C75" s="117" t="s">
        <v>113</v>
      </c>
      <c r="D75" s="114" t="s">
        <v>104</v>
      </c>
      <c r="E75" s="114" t="s">
        <v>104</v>
      </c>
    </row>
    <row r="76" spans="1:5">
      <c r="A76" s="51" t="s">
        <v>184</v>
      </c>
      <c r="B76" s="115" t="s">
        <v>186</v>
      </c>
      <c r="C76" s="117" t="s">
        <v>113</v>
      </c>
      <c r="D76" s="114" t="s">
        <v>104</v>
      </c>
      <c r="E76" s="114" t="s">
        <v>105</v>
      </c>
    </row>
    <row r="77" spans="1:5">
      <c r="A77" s="51" t="s">
        <v>184</v>
      </c>
      <c r="B77" s="115" t="s">
        <v>187</v>
      </c>
      <c r="C77" s="117" t="s">
        <v>113</v>
      </c>
      <c r="D77" s="114" t="s">
        <v>104</v>
      </c>
      <c r="E77" s="114" t="s">
        <v>105</v>
      </c>
    </row>
    <row r="78" spans="1:5">
      <c r="A78" s="51" t="s">
        <v>184</v>
      </c>
      <c r="B78" s="115" t="s">
        <v>188</v>
      </c>
      <c r="C78" s="117" t="s">
        <v>113</v>
      </c>
      <c r="D78" s="114" t="s">
        <v>104</v>
      </c>
      <c r="E78" s="114" t="s">
        <v>105</v>
      </c>
    </row>
    <row r="79" spans="1:5">
      <c r="A79" s="51" t="s">
        <v>184</v>
      </c>
      <c r="B79" s="115" t="s">
        <v>189</v>
      </c>
      <c r="C79" s="117" t="s">
        <v>113</v>
      </c>
      <c r="D79" s="114" t="s">
        <v>104</v>
      </c>
      <c r="E79" s="114" t="s">
        <v>105</v>
      </c>
    </row>
    <row r="80" spans="1:5">
      <c r="A80" s="51" t="s">
        <v>184</v>
      </c>
      <c r="B80" s="115" t="s">
        <v>190</v>
      </c>
      <c r="C80" s="117" t="s">
        <v>113</v>
      </c>
      <c r="D80" s="114" t="s">
        <v>104</v>
      </c>
      <c r="E80" s="114" t="s">
        <v>105</v>
      </c>
    </row>
    <row r="81" spans="1:5">
      <c r="A81" s="51" t="s">
        <v>184</v>
      </c>
      <c r="B81" s="115" t="s">
        <v>191</v>
      </c>
      <c r="C81" s="117" t="s">
        <v>113</v>
      </c>
      <c r="D81" s="114" t="s">
        <v>104</v>
      </c>
      <c r="E81" s="114" t="s">
        <v>105</v>
      </c>
    </row>
    <row r="82" spans="1:5">
      <c r="A82" s="51" t="s">
        <v>184</v>
      </c>
      <c r="B82" s="115" t="s">
        <v>192</v>
      </c>
      <c r="C82" s="117" t="s">
        <v>113</v>
      </c>
      <c r="D82" s="114" t="s">
        <v>104</v>
      </c>
      <c r="E82" s="114" t="s">
        <v>105</v>
      </c>
    </row>
  </sheetData>
  <autoFilter ref="A8:E8" xr:uid="{F027FB1F-2B36-4AE2-9FD4-C9643E7775EB}">
    <sortState xmlns:xlrd2="http://schemas.microsoft.com/office/spreadsheetml/2017/richdata2" ref="A9:E83">
      <sortCondition ref="A8"/>
    </sortState>
  </autoFilter>
  <dataValidations count="3">
    <dataValidation type="list" allowBlank="1" showInputMessage="1" showErrorMessage="1" sqref="D67:D82 D9:D66" xr:uid="{5F2021C8-F173-4B9F-BCA5-BE7B7DD1BA03}">
      <formula1>"Yes,No"</formula1>
    </dataValidation>
    <dataValidation type="list" allowBlank="1" showInputMessage="1" showErrorMessage="1" sqref="C53 C49 C46" xr:uid="{142E4DF0-3D76-44E1-9FE8-EDCDD32873EB}">
      <formula1>"Routed km,Circuit km,Material km"</formula1>
    </dataValidation>
    <dataValidation type="list" allowBlank="1" showInputMessage="1" showErrorMessage="1" sqref="E9:E82" xr:uid="{0E44D3AC-67E9-4797-8BA8-A706A045AC29}">
      <formula1>"Yes,No,n/a"</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16932-A88C-4C02-8B96-5884169BBA8E}">
  <sheetPr>
    <pageSetUpPr autoPageBreaks="0"/>
  </sheetPr>
  <dimension ref="A1:G212"/>
  <sheetViews>
    <sheetView showGridLines="0" zoomScale="85" zoomScaleNormal="85" workbookViewId="0">
      <pane xSplit="1" ySplit="8" topLeftCell="B9" activePane="bottomRight" state="frozen"/>
      <selection pane="topRight" activeCell="B1" sqref="B1"/>
      <selection pane="bottomLeft" activeCell="A9" sqref="A9"/>
      <selection pane="bottomRight" activeCell="A5" sqref="A5"/>
    </sheetView>
  </sheetViews>
  <sheetFormatPr defaultColWidth="8.7265625" defaultRowHeight="14.5"/>
  <cols>
    <col min="1" max="1" width="36.81640625" style="120" bestFit="1" customWidth="1"/>
    <col min="2" max="2" width="42.54296875" style="120" customWidth="1"/>
    <col min="3" max="3" width="30" style="120" bestFit="1" customWidth="1"/>
    <col min="4" max="4" width="30.1796875" style="120" customWidth="1"/>
    <col min="5" max="5" width="30.1796875" style="6" customWidth="1"/>
    <col min="6" max="7" width="30.1796875" style="119" customWidth="1"/>
  </cols>
  <sheetData>
    <row r="1" spans="1:7" s="34" customFormat="1" ht="13.5">
      <c r="A1" s="34" t="s">
        <v>193</v>
      </c>
    </row>
    <row r="2" spans="1:7" s="35" customFormat="1" ht="13.5">
      <c r="A2" s="35" t="str">
        <f>'1.1 Cover'!$B$8</f>
        <v>Company Name</v>
      </c>
    </row>
    <row r="3" spans="1:7" s="35" customFormat="1" ht="13.5">
      <c r="A3" s="35" t="str">
        <f>'1.1 Cover'!$B$10 &amp; " Section 1: General"</f>
        <v>APM re-opener application spreadsheet:  Section 1: General</v>
      </c>
    </row>
    <row r="4" spans="1:7" s="36" customFormat="1" ht="13.5">
      <c r="A4" s="36" t="str">
        <f>"Version " &amp; '1.1 Cover'!$B$11 &amp; " - " &amp; TEXT('1.1 Cover'!$B$12,"dd mmm yyyy")</f>
        <v>Version 1.0 - 20 Mar 2025</v>
      </c>
    </row>
    <row r="5" spans="1:7" s="36" customFormat="1" ht="13.5">
      <c r="A5" s="36" t="s">
        <v>194</v>
      </c>
    </row>
    <row r="6" spans="1:7" s="34" customFormat="1" ht="13.5">
      <c r="A6" s="34" t="str">
        <f>"Price Base: " &amp; '1.1 Cover'!B14</f>
        <v>Price Base: 2023/24</v>
      </c>
    </row>
    <row r="7" spans="1:7">
      <c r="A7"/>
      <c r="B7"/>
      <c r="C7"/>
      <c r="D7"/>
      <c r="E7"/>
      <c r="F7"/>
      <c r="G7"/>
    </row>
    <row r="8" spans="1:7">
      <c r="A8" s="121" t="s">
        <v>195</v>
      </c>
      <c r="B8" s="121" t="s">
        <v>196</v>
      </c>
      <c r="C8" s="121" t="s">
        <v>98</v>
      </c>
      <c r="D8" s="118" t="s">
        <v>197</v>
      </c>
      <c r="E8" s="118" t="s">
        <v>198</v>
      </c>
      <c r="F8" s="118" t="s">
        <v>199</v>
      </c>
      <c r="G8" s="118" t="s">
        <v>200</v>
      </c>
    </row>
    <row r="9" spans="1:7">
      <c r="A9" s="51" t="s">
        <v>101</v>
      </c>
      <c r="B9" s="53" t="s">
        <v>102</v>
      </c>
      <c r="C9" s="52" t="s">
        <v>103</v>
      </c>
      <c r="D9" s="117" t="s">
        <v>201</v>
      </c>
      <c r="E9" s="117" t="s">
        <v>202</v>
      </c>
      <c r="F9" s="117" t="s">
        <v>203</v>
      </c>
      <c r="G9" s="117" t="s">
        <v>204</v>
      </c>
    </row>
    <row r="10" spans="1:7">
      <c r="A10" s="51" t="s">
        <v>101</v>
      </c>
      <c r="B10" s="53" t="s">
        <v>102</v>
      </c>
      <c r="C10" s="52" t="s">
        <v>103</v>
      </c>
      <c r="D10" s="117" t="s">
        <v>201</v>
      </c>
      <c r="E10" s="117" t="s">
        <v>205</v>
      </c>
      <c r="F10" s="117" t="s">
        <v>203</v>
      </c>
      <c r="G10" s="117" t="s">
        <v>204</v>
      </c>
    </row>
    <row r="11" spans="1:7">
      <c r="A11" s="51" t="s">
        <v>101</v>
      </c>
      <c r="B11" s="53" t="s">
        <v>102</v>
      </c>
      <c r="C11" s="52" t="s">
        <v>103</v>
      </c>
      <c r="D11" s="117" t="s">
        <v>201</v>
      </c>
      <c r="E11" s="117" t="s">
        <v>206</v>
      </c>
      <c r="F11" s="117" t="s">
        <v>203</v>
      </c>
      <c r="G11" s="117" t="s">
        <v>204</v>
      </c>
    </row>
    <row r="12" spans="1:7">
      <c r="A12" s="51" t="s">
        <v>101</v>
      </c>
      <c r="B12" s="53" t="s">
        <v>102</v>
      </c>
      <c r="C12" s="52" t="s">
        <v>103</v>
      </c>
      <c r="D12" s="117" t="s">
        <v>201</v>
      </c>
      <c r="E12" s="117" t="s">
        <v>207</v>
      </c>
      <c r="F12" s="117" t="s">
        <v>203</v>
      </c>
      <c r="G12" s="117" t="s">
        <v>204</v>
      </c>
    </row>
    <row r="13" spans="1:7">
      <c r="A13" s="51" t="s">
        <v>101</v>
      </c>
      <c r="B13" s="53" t="s">
        <v>102</v>
      </c>
      <c r="C13" s="52" t="s">
        <v>103</v>
      </c>
      <c r="D13" s="117" t="s">
        <v>201</v>
      </c>
      <c r="E13" s="117" t="s">
        <v>208</v>
      </c>
      <c r="F13" s="117" t="s">
        <v>203</v>
      </c>
      <c r="G13" s="117" t="s">
        <v>204</v>
      </c>
    </row>
    <row r="14" spans="1:7">
      <c r="A14" s="51" t="s">
        <v>101</v>
      </c>
      <c r="B14" s="53" t="s">
        <v>102</v>
      </c>
      <c r="C14" s="52" t="s">
        <v>103</v>
      </c>
      <c r="D14" s="117" t="s">
        <v>201</v>
      </c>
      <c r="E14" s="117" t="s">
        <v>209</v>
      </c>
      <c r="F14" s="117" t="s">
        <v>203</v>
      </c>
      <c r="G14" s="117" t="s">
        <v>204</v>
      </c>
    </row>
    <row r="15" spans="1:7">
      <c r="A15" s="51" t="s">
        <v>101</v>
      </c>
      <c r="B15" s="53" t="s">
        <v>106</v>
      </c>
      <c r="C15" s="52" t="s">
        <v>103</v>
      </c>
      <c r="D15" s="117" t="s">
        <v>201</v>
      </c>
      <c r="E15" s="117" t="s">
        <v>202</v>
      </c>
      <c r="F15" s="117" t="s">
        <v>210</v>
      </c>
      <c r="G15" s="117" t="s">
        <v>204</v>
      </c>
    </row>
    <row r="16" spans="1:7">
      <c r="A16" s="51" t="s">
        <v>101</v>
      </c>
      <c r="B16" s="53" t="s">
        <v>106</v>
      </c>
      <c r="C16" s="52" t="s">
        <v>103</v>
      </c>
      <c r="D16" s="117" t="s">
        <v>201</v>
      </c>
      <c r="E16" s="117" t="s">
        <v>205</v>
      </c>
      <c r="F16" s="117" t="s">
        <v>210</v>
      </c>
      <c r="G16" s="117" t="s">
        <v>204</v>
      </c>
    </row>
    <row r="17" spans="1:7">
      <c r="A17" s="51" t="s">
        <v>101</v>
      </c>
      <c r="B17" s="53" t="s">
        <v>106</v>
      </c>
      <c r="C17" s="52" t="s">
        <v>103</v>
      </c>
      <c r="D17" s="117" t="s">
        <v>201</v>
      </c>
      <c r="E17" s="117" t="s">
        <v>206</v>
      </c>
      <c r="F17" s="117" t="s">
        <v>210</v>
      </c>
      <c r="G17" s="117" t="s">
        <v>204</v>
      </c>
    </row>
    <row r="18" spans="1:7">
      <c r="A18" s="51" t="s">
        <v>101</v>
      </c>
      <c r="B18" s="53" t="s">
        <v>106</v>
      </c>
      <c r="C18" s="52" t="s">
        <v>103</v>
      </c>
      <c r="D18" s="117" t="s">
        <v>201</v>
      </c>
      <c r="E18" s="117" t="s">
        <v>207</v>
      </c>
      <c r="F18" s="117" t="s">
        <v>210</v>
      </c>
      <c r="G18" s="117" t="s">
        <v>204</v>
      </c>
    </row>
    <row r="19" spans="1:7">
      <c r="A19" s="51" t="s">
        <v>101</v>
      </c>
      <c r="B19" s="53" t="s">
        <v>106</v>
      </c>
      <c r="C19" s="52" t="s">
        <v>103</v>
      </c>
      <c r="D19" s="117" t="s">
        <v>201</v>
      </c>
      <c r="E19" s="117" t="s">
        <v>208</v>
      </c>
      <c r="F19" s="117" t="s">
        <v>210</v>
      </c>
      <c r="G19" s="117" t="s">
        <v>204</v>
      </c>
    </row>
    <row r="20" spans="1:7">
      <c r="A20" s="51" t="s">
        <v>101</v>
      </c>
      <c r="B20" s="53" t="s">
        <v>106</v>
      </c>
      <c r="C20" s="52" t="s">
        <v>103</v>
      </c>
      <c r="D20" s="117" t="s">
        <v>201</v>
      </c>
      <c r="E20" s="117" t="s">
        <v>209</v>
      </c>
      <c r="F20" s="117" t="s">
        <v>210</v>
      </c>
      <c r="G20" s="117" t="s">
        <v>204</v>
      </c>
    </row>
    <row r="21" spans="1:7">
      <c r="A21" s="51" t="s">
        <v>101</v>
      </c>
      <c r="B21" s="53" t="s">
        <v>107</v>
      </c>
      <c r="C21" s="52" t="s">
        <v>103</v>
      </c>
      <c r="D21" s="117" t="s">
        <v>201</v>
      </c>
      <c r="E21" s="117" t="s">
        <v>202</v>
      </c>
      <c r="F21" s="117" t="s">
        <v>211</v>
      </c>
      <c r="G21" s="117" t="s">
        <v>204</v>
      </c>
    </row>
    <row r="22" spans="1:7">
      <c r="A22" s="51" t="s">
        <v>101</v>
      </c>
      <c r="B22" s="53" t="s">
        <v>107</v>
      </c>
      <c r="C22" s="52" t="s">
        <v>103</v>
      </c>
      <c r="D22" s="117" t="s">
        <v>201</v>
      </c>
      <c r="E22" s="117" t="s">
        <v>205</v>
      </c>
      <c r="F22" s="117" t="s">
        <v>211</v>
      </c>
      <c r="G22" s="117" t="s">
        <v>204</v>
      </c>
    </row>
    <row r="23" spans="1:7">
      <c r="A23" s="51" t="s">
        <v>101</v>
      </c>
      <c r="B23" s="53" t="s">
        <v>107</v>
      </c>
      <c r="C23" s="52" t="s">
        <v>103</v>
      </c>
      <c r="D23" s="117" t="s">
        <v>201</v>
      </c>
      <c r="E23" s="117" t="s">
        <v>206</v>
      </c>
      <c r="F23" s="117" t="s">
        <v>211</v>
      </c>
      <c r="G23" s="117" t="s">
        <v>204</v>
      </c>
    </row>
    <row r="24" spans="1:7">
      <c r="A24" s="51" t="s">
        <v>101</v>
      </c>
      <c r="B24" s="53" t="s">
        <v>107</v>
      </c>
      <c r="C24" s="52" t="s">
        <v>103</v>
      </c>
      <c r="D24" s="117" t="s">
        <v>201</v>
      </c>
      <c r="E24" s="117" t="s">
        <v>207</v>
      </c>
      <c r="F24" s="117" t="s">
        <v>211</v>
      </c>
      <c r="G24" s="117" t="s">
        <v>204</v>
      </c>
    </row>
    <row r="25" spans="1:7">
      <c r="A25" s="51" t="s">
        <v>101</v>
      </c>
      <c r="B25" s="53" t="s">
        <v>107</v>
      </c>
      <c r="C25" s="52" t="s">
        <v>103</v>
      </c>
      <c r="D25" s="117" t="s">
        <v>201</v>
      </c>
      <c r="E25" s="117" t="s">
        <v>208</v>
      </c>
      <c r="F25" s="117" t="s">
        <v>211</v>
      </c>
      <c r="G25" s="117" t="s">
        <v>204</v>
      </c>
    </row>
    <row r="26" spans="1:7">
      <c r="A26" s="51" t="s">
        <v>101</v>
      </c>
      <c r="B26" s="53" t="s">
        <v>107</v>
      </c>
      <c r="C26" s="52" t="s">
        <v>103</v>
      </c>
      <c r="D26" s="117" t="s">
        <v>201</v>
      </c>
      <c r="E26" s="117" t="s">
        <v>209</v>
      </c>
      <c r="F26" s="117" t="s">
        <v>211</v>
      </c>
      <c r="G26" s="117" t="s">
        <v>204</v>
      </c>
    </row>
    <row r="27" spans="1:7">
      <c r="A27" s="51" t="s">
        <v>101</v>
      </c>
      <c r="B27" s="53" t="s">
        <v>108</v>
      </c>
      <c r="C27" s="52" t="s">
        <v>103</v>
      </c>
      <c r="D27" s="117" t="s">
        <v>201</v>
      </c>
      <c r="E27" s="117" t="s">
        <v>202</v>
      </c>
      <c r="F27" s="117" t="s">
        <v>212</v>
      </c>
      <c r="G27" s="117" t="s">
        <v>204</v>
      </c>
    </row>
    <row r="28" spans="1:7">
      <c r="A28" s="51" t="s">
        <v>101</v>
      </c>
      <c r="B28" s="53" t="s">
        <v>108</v>
      </c>
      <c r="C28" s="52" t="s">
        <v>103</v>
      </c>
      <c r="D28" s="117" t="s">
        <v>201</v>
      </c>
      <c r="E28" s="117" t="s">
        <v>205</v>
      </c>
      <c r="F28" s="117" t="s">
        <v>212</v>
      </c>
      <c r="G28" s="117" t="s">
        <v>204</v>
      </c>
    </row>
    <row r="29" spans="1:7">
      <c r="A29" s="51" t="s">
        <v>101</v>
      </c>
      <c r="B29" s="53" t="s">
        <v>108</v>
      </c>
      <c r="C29" s="52" t="s">
        <v>103</v>
      </c>
      <c r="D29" s="117" t="s">
        <v>201</v>
      </c>
      <c r="E29" s="117" t="s">
        <v>206</v>
      </c>
      <c r="F29" s="117" t="s">
        <v>212</v>
      </c>
      <c r="G29" s="117" t="s">
        <v>204</v>
      </c>
    </row>
    <row r="30" spans="1:7">
      <c r="A30" s="51" t="s">
        <v>101</v>
      </c>
      <c r="B30" s="53" t="s">
        <v>108</v>
      </c>
      <c r="C30" s="52" t="s">
        <v>103</v>
      </c>
      <c r="D30" s="117" t="s">
        <v>201</v>
      </c>
      <c r="E30" s="117" t="s">
        <v>207</v>
      </c>
      <c r="F30" s="117" t="s">
        <v>212</v>
      </c>
      <c r="G30" s="117" t="s">
        <v>204</v>
      </c>
    </row>
    <row r="31" spans="1:7">
      <c r="A31" s="51" t="s">
        <v>101</v>
      </c>
      <c r="B31" s="53" t="s">
        <v>108</v>
      </c>
      <c r="C31" s="52" t="s">
        <v>103</v>
      </c>
      <c r="D31" s="117" t="s">
        <v>201</v>
      </c>
      <c r="E31" s="117" t="s">
        <v>208</v>
      </c>
      <c r="F31" s="117" t="s">
        <v>212</v>
      </c>
      <c r="G31" s="117" t="s">
        <v>204</v>
      </c>
    </row>
    <row r="32" spans="1:7">
      <c r="A32" s="51" t="s">
        <v>101</v>
      </c>
      <c r="B32" s="53" t="s">
        <v>108</v>
      </c>
      <c r="C32" s="52" t="s">
        <v>103</v>
      </c>
      <c r="D32" s="117" t="s">
        <v>201</v>
      </c>
      <c r="E32" s="117" t="s">
        <v>209</v>
      </c>
      <c r="F32" s="117" t="s">
        <v>212</v>
      </c>
      <c r="G32" s="117" t="s">
        <v>204</v>
      </c>
    </row>
    <row r="33" spans="1:7">
      <c r="A33" s="51" t="s">
        <v>101</v>
      </c>
      <c r="B33" s="53" t="s">
        <v>109</v>
      </c>
      <c r="C33" s="52" t="s">
        <v>103</v>
      </c>
      <c r="D33" s="117" t="s">
        <v>201</v>
      </c>
      <c r="E33" s="117" t="s">
        <v>206</v>
      </c>
      <c r="F33" s="117"/>
      <c r="G33" s="117" t="s">
        <v>204</v>
      </c>
    </row>
    <row r="34" spans="1:7">
      <c r="A34" s="51" t="s">
        <v>101</v>
      </c>
      <c r="B34" s="53" t="s">
        <v>109</v>
      </c>
      <c r="C34" s="52" t="s">
        <v>103</v>
      </c>
      <c r="D34" s="117" t="s">
        <v>201</v>
      </c>
      <c r="E34" s="117" t="s">
        <v>202</v>
      </c>
      <c r="F34" s="117"/>
      <c r="G34" s="117" t="s">
        <v>204</v>
      </c>
    </row>
    <row r="35" spans="1:7">
      <c r="A35" s="51" t="s">
        <v>101</v>
      </c>
      <c r="B35" s="53" t="s">
        <v>109</v>
      </c>
      <c r="C35" s="52" t="s">
        <v>103</v>
      </c>
      <c r="D35" s="117" t="s">
        <v>201</v>
      </c>
      <c r="E35" s="117" t="s">
        <v>205</v>
      </c>
      <c r="F35" s="117"/>
      <c r="G35" s="117" t="s">
        <v>204</v>
      </c>
    </row>
    <row r="36" spans="1:7">
      <c r="A36" s="51" t="s">
        <v>101</v>
      </c>
      <c r="B36" s="53" t="s">
        <v>109</v>
      </c>
      <c r="C36" s="52" t="s">
        <v>103</v>
      </c>
      <c r="D36" s="117" t="s">
        <v>201</v>
      </c>
      <c r="E36" s="117" t="s">
        <v>209</v>
      </c>
      <c r="F36" s="117"/>
      <c r="G36" s="117" t="s">
        <v>204</v>
      </c>
    </row>
    <row r="37" spans="1:7">
      <c r="A37" s="51" t="s">
        <v>101</v>
      </c>
      <c r="B37" s="53" t="s">
        <v>109</v>
      </c>
      <c r="C37" s="52" t="s">
        <v>103</v>
      </c>
      <c r="D37" s="117" t="s">
        <v>201</v>
      </c>
      <c r="E37" s="117" t="s">
        <v>207</v>
      </c>
      <c r="F37" s="117"/>
      <c r="G37" s="117" t="s">
        <v>204</v>
      </c>
    </row>
    <row r="38" spans="1:7">
      <c r="A38" s="51" t="s">
        <v>101</v>
      </c>
      <c r="B38" s="53" t="s">
        <v>109</v>
      </c>
      <c r="C38" s="52" t="s">
        <v>103</v>
      </c>
      <c r="D38" s="117" t="s">
        <v>201</v>
      </c>
      <c r="E38" s="117" t="s">
        <v>208</v>
      </c>
      <c r="F38" s="117"/>
      <c r="G38" s="117" t="s">
        <v>204</v>
      </c>
    </row>
    <row r="39" spans="1:7">
      <c r="A39" s="51" t="s">
        <v>101</v>
      </c>
      <c r="B39" s="53" t="s">
        <v>110</v>
      </c>
      <c r="C39" s="52" t="s">
        <v>103</v>
      </c>
      <c r="D39" s="117" t="s">
        <v>201</v>
      </c>
      <c r="E39" s="117" t="s">
        <v>213</v>
      </c>
      <c r="F39" s="117" t="s">
        <v>210</v>
      </c>
      <c r="G39" s="117" t="s">
        <v>204</v>
      </c>
    </row>
    <row r="40" spans="1:7">
      <c r="A40" s="51" t="s">
        <v>101</v>
      </c>
      <c r="B40" s="53" t="s">
        <v>110</v>
      </c>
      <c r="C40" s="52" t="s">
        <v>103</v>
      </c>
      <c r="D40" s="117" t="s">
        <v>201</v>
      </c>
      <c r="E40" s="117" t="s">
        <v>213</v>
      </c>
      <c r="F40" s="117" t="s">
        <v>211</v>
      </c>
      <c r="G40" s="117" t="s">
        <v>204</v>
      </c>
    </row>
    <row r="41" spans="1:7">
      <c r="A41" s="51" t="s">
        <v>101</v>
      </c>
      <c r="B41" s="53" t="s">
        <v>110</v>
      </c>
      <c r="C41" s="52" t="s">
        <v>103</v>
      </c>
      <c r="D41" s="117" t="s">
        <v>201</v>
      </c>
      <c r="E41" s="117" t="s">
        <v>213</v>
      </c>
      <c r="F41" s="117" t="s">
        <v>212</v>
      </c>
      <c r="G41" s="117" t="s">
        <v>204</v>
      </c>
    </row>
    <row r="42" spans="1:7">
      <c r="A42" s="51" t="s">
        <v>101</v>
      </c>
      <c r="B42" s="53" t="s">
        <v>110</v>
      </c>
      <c r="C42" s="52" t="s">
        <v>103</v>
      </c>
      <c r="D42" s="117" t="s">
        <v>201</v>
      </c>
      <c r="E42" s="117" t="s">
        <v>213</v>
      </c>
      <c r="F42" s="117" t="s">
        <v>214</v>
      </c>
      <c r="G42" s="117" t="s">
        <v>204</v>
      </c>
    </row>
    <row r="43" spans="1:7">
      <c r="A43" s="120" t="s">
        <v>111</v>
      </c>
      <c r="B43" s="120" t="s">
        <v>118</v>
      </c>
      <c r="C43" s="120" t="s">
        <v>113</v>
      </c>
      <c r="D43" s="120" t="s">
        <v>118</v>
      </c>
      <c r="E43" s="6" t="s">
        <v>215</v>
      </c>
      <c r="F43" s="119" t="s">
        <v>216</v>
      </c>
      <c r="G43" s="117" t="s">
        <v>113</v>
      </c>
    </row>
    <row r="44" spans="1:7">
      <c r="A44" s="120" t="s">
        <v>111</v>
      </c>
      <c r="B44" s="120" t="s">
        <v>119</v>
      </c>
      <c r="C44" s="120" t="s">
        <v>113</v>
      </c>
      <c r="D44" s="120" t="s">
        <v>118</v>
      </c>
      <c r="E44" s="6" t="s">
        <v>215</v>
      </c>
      <c r="F44" s="119" t="s">
        <v>210</v>
      </c>
      <c r="G44" s="117" t="s">
        <v>113</v>
      </c>
    </row>
    <row r="45" spans="1:7">
      <c r="A45" s="120" t="s">
        <v>111</v>
      </c>
      <c r="B45" s="120" t="s">
        <v>120</v>
      </c>
      <c r="C45" s="120" t="s">
        <v>113</v>
      </c>
      <c r="D45" s="120" t="s">
        <v>118</v>
      </c>
      <c r="E45" s="6" t="s">
        <v>215</v>
      </c>
      <c r="F45" s="119" t="s">
        <v>211</v>
      </c>
      <c r="G45" s="117" t="s">
        <v>113</v>
      </c>
    </row>
    <row r="46" spans="1:7">
      <c r="A46" s="120" t="s">
        <v>111</v>
      </c>
      <c r="B46" s="120" t="s">
        <v>121</v>
      </c>
      <c r="C46" s="120" t="s">
        <v>113</v>
      </c>
      <c r="D46" s="120" t="s">
        <v>118</v>
      </c>
      <c r="E46" s="6" t="s">
        <v>215</v>
      </c>
      <c r="F46" s="119" t="s">
        <v>217</v>
      </c>
      <c r="G46" s="117" t="s">
        <v>113</v>
      </c>
    </row>
    <row r="47" spans="1:7">
      <c r="A47" s="120" t="s">
        <v>111</v>
      </c>
      <c r="B47" s="120" t="s">
        <v>122</v>
      </c>
      <c r="C47" s="120" t="s">
        <v>113</v>
      </c>
      <c r="D47" s="120" t="s">
        <v>118</v>
      </c>
      <c r="E47" s="6" t="s">
        <v>215</v>
      </c>
      <c r="F47" s="119" t="s">
        <v>212</v>
      </c>
      <c r="G47" s="117" t="s">
        <v>113</v>
      </c>
    </row>
    <row r="48" spans="1:7">
      <c r="A48" s="120" t="s">
        <v>111</v>
      </c>
      <c r="B48" s="120" t="s">
        <v>123</v>
      </c>
      <c r="C48" s="120" t="s">
        <v>113</v>
      </c>
      <c r="D48" s="120" t="s">
        <v>218</v>
      </c>
      <c r="E48" s="6" t="s">
        <v>219</v>
      </c>
      <c r="F48" s="119" t="s">
        <v>216</v>
      </c>
      <c r="G48" s="117" t="s">
        <v>113</v>
      </c>
    </row>
    <row r="49" spans="1:7">
      <c r="A49" s="120" t="s">
        <v>111</v>
      </c>
      <c r="B49" s="120" t="s">
        <v>124</v>
      </c>
      <c r="C49" s="120" t="s">
        <v>113</v>
      </c>
      <c r="D49" s="120" t="s">
        <v>218</v>
      </c>
      <c r="E49" s="6" t="s">
        <v>220</v>
      </c>
      <c r="F49" s="119" t="s">
        <v>216</v>
      </c>
      <c r="G49" s="117" t="s">
        <v>113</v>
      </c>
    </row>
    <row r="50" spans="1:7">
      <c r="A50" s="120" t="s">
        <v>111</v>
      </c>
      <c r="B50" s="120" t="s">
        <v>125</v>
      </c>
      <c r="C50" s="120" t="s">
        <v>113</v>
      </c>
      <c r="D50" s="120" t="s">
        <v>218</v>
      </c>
      <c r="E50" s="6" t="s">
        <v>221</v>
      </c>
      <c r="F50" s="119" t="s">
        <v>217</v>
      </c>
      <c r="G50" s="117" t="s">
        <v>113</v>
      </c>
    </row>
    <row r="51" spans="1:7">
      <c r="A51" s="120" t="s">
        <v>111</v>
      </c>
      <c r="B51" s="120" t="s">
        <v>126</v>
      </c>
      <c r="C51" s="120" t="s">
        <v>113</v>
      </c>
      <c r="D51" s="120" t="s">
        <v>218</v>
      </c>
      <c r="E51" s="6" t="s">
        <v>221</v>
      </c>
      <c r="F51" s="119" t="s">
        <v>210</v>
      </c>
      <c r="G51" s="117" t="s">
        <v>113</v>
      </c>
    </row>
    <row r="52" spans="1:7">
      <c r="A52" s="120" t="s">
        <v>111</v>
      </c>
      <c r="B52" s="120" t="s">
        <v>127</v>
      </c>
      <c r="C52" s="120" t="s">
        <v>113</v>
      </c>
      <c r="D52" s="120" t="s">
        <v>218</v>
      </c>
      <c r="E52" s="6" t="s">
        <v>221</v>
      </c>
      <c r="F52" s="119" t="s">
        <v>212</v>
      </c>
      <c r="G52" s="117" t="s">
        <v>113</v>
      </c>
    </row>
    <row r="53" spans="1:7">
      <c r="A53" s="120" t="s">
        <v>111</v>
      </c>
      <c r="B53" s="120" t="s">
        <v>128</v>
      </c>
      <c r="C53" s="120" t="s">
        <v>113</v>
      </c>
      <c r="D53" s="120" t="s">
        <v>218</v>
      </c>
      <c r="E53" s="6" t="s">
        <v>222</v>
      </c>
      <c r="F53" s="119" t="s">
        <v>216</v>
      </c>
      <c r="G53" s="117" t="s">
        <v>113</v>
      </c>
    </row>
    <row r="54" spans="1:7">
      <c r="A54" s="120" t="s">
        <v>111</v>
      </c>
      <c r="B54" s="120" t="s">
        <v>129</v>
      </c>
      <c r="C54" s="120" t="s">
        <v>113</v>
      </c>
      <c r="D54" s="120" t="s">
        <v>218</v>
      </c>
      <c r="E54" s="6" t="s">
        <v>222</v>
      </c>
      <c r="F54" s="119" t="s">
        <v>216</v>
      </c>
      <c r="G54" s="117" t="s">
        <v>113</v>
      </c>
    </row>
    <row r="55" spans="1:7">
      <c r="A55" s="120" t="s">
        <v>111</v>
      </c>
      <c r="B55" s="120" t="s">
        <v>130</v>
      </c>
      <c r="C55" s="120" t="s">
        <v>113</v>
      </c>
      <c r="D55" s="120" t="s">
        <v>218</v>
      </c>
      <c r="E55" s="6" t="s">
        <v>222</v>
      </c>
      <c r="F55" s="119" t="s">
        <v>223</v>
      </c>
      <c r="G55" s="117" t="s">
        <v>113</v>
      </c>
    </row>
    <row r="56" spans="1:7">
      <c r="A56" s="120" t="s">
        <v>111</v>
      </c>
      <c r="B56" s="120" t="s">
        <v>131</v>
      </c>
      <c r="C56" s="120" t="s">
        <v>113</v>
      </c>
      <c r="D56" s="120" t="s">
        <v>218</v>
      </c>
      <c r="E56" s="6" t="s">
        <v>222</v>
      </c>
      <c r="F56" s="119" t="s">
        <v>216</v>
      </c>
      <c r="G56" s="117" t="s">
        <v>113</v>
      </c>
    </row>
    <row r="57" spans="1:7">
      <c r="A57" s="120" t="s">
        <v>111</v>
      </c>
      <c r="B57" s="120" t="s">
        <v>132</v>
      </c>
      <c r="C57" s="120" t="s">
        <v>113</v>
      </c>
      <c r="D57" s="120" t="s">
        <v>218</v>
      </c>
      <c r="E57" s="6" t="s">
        <v>222</v>
      </c>
      <c r="F57" s="119" t="s">
        <v>216</v>
      </c>
      <c r="G57" s="117" t="s">
        <v>113</v>
      </c>
    </row>
    <row r="58" spans="1:7">
      <c r="A58" s="51" t="s">
        <v>224</v>
      </c>
      <c r="B58" s="53" t="s">
        <v>112</v>
      </c>
      <c r="C58" s="52" t="s">
        <v>113</v>
      </c>
      <c r="D58" s="117" t="s">
        <v>118</v>
      </c>
      <c r="E58" s="117" t="s">
        <v>225</v>
      </c>
      <c r="F58" s="117" t="s">
        <v>226</v>
      </c>
      <c r="G58" s="117" t="s">
        <v>113</v>
      </c>
    </row>
    <row r="59" spans="1:7">
      <c r="A59" s="51" t="s">
        <v>224</v>
      </c>
      <c r="B59" s="53" t="s">
        <v>112</v>
      </c>
      <c r="C59" s="52" t="s">
        <v>113</v>
      </c>
      <c r="D59" s="117" t="s">
        <v>118</v>
      </c>
      <c r="E59" s="117" t="s">
        <v>227</v>
      </c>
      <c r="F59" s="117" t="s">
        <v>226</v>
      </c>
      <c r="G59" s="117" t="s">
        <v>113</v>
      </c>
    </row>
    <row r="60" spans="1:7">
      <c r="A60" s="51" t="s">
        <v>224</v>
      </c>
      <c r="B60" s="53" t="s">
        <v>112</v>
      </c>
      <c r="C60" s="52" t="s">
        <v>113</v>
      </c>
      <c r="D60" s="117" t="s">
        <v>118</v>
      </c>
      <c r="E60" s="117" t="s">
        <v>228</v>
      </c>
      <c r="F60" s="117" t="s">
        <v>203</v>
      </c>
      <c r="G60" s="117" t="s">
        <v>113</v>
      </c>
    </row>
    <row r="61" spans="1:7">
      <c r="A61" s="51" t="s">
        <v>224</v>
      </c>
      <c r="B61" s="53" t="s">
        <v>112</v>
      </c>
      <c r="C61" s="52" t="s">
        <v>113</v>
      </c>
      <c r="D61" s="117" t="s">
        <v>118</v>
      </c>
      <c r="E61" s="117" t="s">
        <v>215</v>
      </c>
      <c r="F61" s="117" t="s">
        <v>203</v>
      </c>
      <c r="G61" s="117" t="s">
        <v>113</v>
      </c>
    </row>
    <row r="62" spans="1:7">
      <c r="A62" s="51" t="s">
        <v>224</v>
      </c>
      <c r="B62" s="53" t="s">
        <v>112</v>
      </c>
      <c r="C62" s="52" t="s">
        <v>113</v>
      </c>
      <c r="D62" s="117" t="s">
        <v>218</v>
      </c>
      <c r="E62" s="117" t="s">
        <v>219</v>
      </c>
      <c r="F62" s="117" t="s">
        <v>203</v>
      </c>
      <c r="G62" s="117" t="s">
        <v>229</v>
      </c>
    </row>
    <row r="63" spans="1:7">
      <c r="A63" s="51" t="s">
        <v>224</v>
      </c>
      <c r="B63" s="53" t="s">
        <v>112</v>
      </c>
      <c r="C63" s="52" t="s">
        <v>113</v>
      </c>
      <c r="D63" s="117" t="s">
        <v>218</v>
      </c>
      <c r="E63" s="117" t="s">
        <v>220</v>
      </c>
      <c r="F63" s="117" t="s">
        <v>203</v>
      </c>
      <c r="G63" s="117" t="s">
        <v>229</v>
      </c>
    </row>
    <row r="64" spans="1:7">
      <c r="A64" s="51" t="s">
        <v>224</v>
      </c>
      <c r="B64" s="53" t="s">
        <v>112</v>
      </c>
      <c r="C64" s="52" t="s">
        <v>113</v>
      </c>
      <c r="D64" s="117" t="s">
        <v>218</v>
      </c>
      <c r="E64" s="117" t="s">
        <v>230</v>
      </c>
      <c r="F64" s="117" t="s">
        <v>203</v>
      </c>
      <c r="G64" s="117" t="s">
        <v>229</v>
      </c>
    </row>
    <row r="65" spans="1:7">
      <c r="A65" s="51" t="s">
        <v>224</v>
      </c>
      <c r="B65" s="53" t="s">
        <v>114</v>
      </c>
      <c r="C65" s="52" t="s">
        <v>113</v>
      </c>
      <c r="D65" s="117" t="s">
        <v>118</v>
      </c>
      <c r="E65" s="117" t="s">
        <v>215</v>
      </c>
      <c r="F65" s="117" t="s">
        <v>210</v>
      </c>
      <c r="G65" s="117" t="s">
        <v>113</v>
      </c>
    </row>
    <row r="66" spans="1:7">
      <c r="A66" s="51" t="s">
        <v>224</v>
      </c>
      <c r="B66" s="53" t="s">
        <v>114</v>
      </c>
      <c r="C66" s="52" t="s">
        <v>113</v>
      </c>
      <c r="D66" s="117" t="s">
        <v>218</v>
      </c>
      <c r="E66" s="117" t="s">
        <v>219</v>
      </c>
      <c r="F66" s="117" t="s">
        <v>210</v>
      </c>
      <c r="G66" s="117" t="s">
        <v>229</v>
      </c>
    </row>
    <row r="67" spans="1:7">
      <c r="A67" s="51" t="s">
        <v>224</v>
      </c>
      <c r="B67" s="53" t="s">
        <v>114</v>
      </c>
      <c r="C67" s="52" t="s">
        <v>113</v>
      </c>
      <c r="D67" s="117" t="s">
        <v>218</v>
      </c>
      <c r="E67" s="117" t="s">
        <v>220</v>
      </c>
      <c r="F67" s="117" t="s">
        <v>210</v>
      </c>
      <c r="G67" s="117" t="s">
        <v>229</v>
      </c>
    </row>
    <row r="68" spans="1:7">
      <c r="A68" s="51" t="s">
        <v>224</v>
      </c>
      <c r="B68" s="53" t="s">
        <v>114</v>
      </c>
      <c r="C68" s="52" t="s">
        <v>113</v>
      </c>
      <c r="D68" s="117" t="s">
        <v>218</v>
      </c>
      <c r="E68" s="117" t="s">
        <v>230</v>
      </c>
      <c r="F68" s="117" t="s">
        <v>210</v>
      </c>
      <c r="G68" s="117" t="s">
        <v>113</v>
      </c>
    </row>
    <row r="69" spans="1:7">
      <c r="A69" s="51" t="s">
        <v>224</v>
      </c>
      <c r="B69" s="53" t="s">
        <v>115</v>
      </c>
      <c r="C69" s="52" t="s">
        <v>113</v>
      </c>
      <c r="D69" s="117" t="s">
        <v>118</v>
      </c>
      <c r="E69" s="117" t="s">
        <v>215</v>
      </c>
      <c r="F69" s="117" t="s">
        <v>211</v>
      </c>
      <c r="G69" s="117" t="s">
        <v>113</v>
      </c>
    </row>
    <row r="70" spans="1:7">
      <c r="A70" s="51" t="s">
        <v>224</v>
      </c>
      <c r="B70" s="53" t="s">
        <v>115</v>
      </c>
      <c r="C70" s="52" t="s">
        <v>113</v>
      </c>
      <c r="D70" s="117" t="s">
        <v>218</v>
      </c>
      <c r="E70" s="117" t="s">
        <v>219</v>
      </c>
      <c r="F70" s="117" t="s">
        <v>211</v>
      </c>
      <c r="G70" s="117" t="s">
        <v>229</v>
      </c>
    </row>
    <row r="71" spans="1:7">
      <c r="A71" s="51" t="s">
        <v>224</v>
      </c>
      <c r="B71" s="53" t="s">
        <v>115</v>
      </c>
      <c r="C71" s="52" t="s">
        <v>113</v>
      </c>
      <c r="D71" s="117" t="s">
        <v>218</v>
      </c>
      <c r="E71" s="117" t="s">
        <v>220</v>
      </c>
      <c r="F71" s="117" t="s">
        <v>211</v>
      </c>
      <c r="G71" s="117" t="s">
        <v>229</v>
      </c>
    </row>
    <row r="72" spans="1:7">
      <c r="A72" s="51" t="s">
        <v>224</v>
      </c>
      <c r="B72" s="53" t="s">
        <v>115</v>
      </c>
      <c r="C72" s="52" t="s">
        <v>113</v>
      </c>
      <c r="D72" s="117" t="s">
        <v>218</v>
      </c>
      <c r="E72" s="117" t="s">
        <v>230</v>
      </c>
      <c r="F72" s="117" t="s">
        <v>211</v>
      </c>
      <c r="G72" s="117" t="s">
        <v>113</v>
      </c>
    </row>
    <row r="73" spans="1:7">
      <c r="A73" s="51" t="s">
        <v>224</v>
      </c>
      <c r="B73" s="53" t="s">
        <v>116</v>
      </c>
      <c r="C73" s="52" t="s">
        <v>113</v>
      </c>
      <c r="D73" s="117" t="s">
        <v>118</v>
      </c>
      <c r="E73" s="117" t="s">
        <v>215</v>
      </c>
      <c r="F73" s="117" t="s">
        <v>212</v>
      </c>
      <c r="G73" s="117" t="s">
        <v>113</v>
      </c>
    </row>
    <row r="74" spans="1:7">
      <c r="A74" s="51" t="s">
        <v>224</v>
      </c>
      <c r="B74" s="53" t="s">
        <v>116</v>
      </c>
      <c r="C74" s="52" t="s">
        <v>113</v>
      </c>
      <c r="D74" s="117" t="s">
        <v>218</v>
      </c>
      <c r="E74" s="117" t="s">
        <v>219</v>
      </c>
      <c r="F74" s="117" t="s">
        <v>212</v>
      </c>
      <c r="G74" s="117" t="s">
        <v>229</v>
      </c>
    </row>
    <row r="75" spans="1:7">
      <c r="A75" s="51" t="s">
        <v>224</v>
      </c>
      <c r="B75" s="53" t="s">
        <v>116</v>
      </c>
      <c r="C75" s="52" t="s">
        <v>113</v>
      </c>
      <c r="D75" s="117" t="s">
        <v>218</v>
      </c>
      <c r="E75" s="117" t="s">
        <v>220</v>
      </c>
      <c r="F75" s="117" t="s">
        <v>212</v>
      </c>
      <c r="G75" s="117" t="s">
        <v>229</v>
      </c>
    </row>
    <row r="76" spans="1:7">
      <c r="A76" s="51" t="s">
        <v>224</v>
      </c>
      <c r="B76" s="53" t="s">
        <v>116</v>
      </c>
      <c r="C76" s="52" t="s">
        <v>113</v>
      </c>
      <c r="D76" s="117" t="s">
        <v>218</v>
      </c>
      <c r="E76" s="117" t="s">
        <v>230</v>
      </c>
      <c r="F76" s="117" t="s">
        <v>212</v>
      </c>
      <c r="G76" s="117" t="s">
        <v>229</v>
      </c>
    </row>
    <row r="77" spans="1:7">
      <c r="A77" s="51" t="s">
        <v>224</v>
      </c>
      <c r="B77" s="115" t="s">
        <v>117</v>
      </c>
      <c r="C77" s="117" t="s">
        <v>113</v>
      </c>
      <c r="D77" s="117" t="s">
        <v>118</v>
      </c>
      <c r="E77" s="117" t="s">
        <v>231</v>
      </c>
      <c r="F77" s="117" t="s">
        <v>232</v>
      </c>
      <c r="G77" s="117" t="s">
        <v>113</v>
      </c>
    </row>
    <row r="78" spans="1:7">
      <c r="A78" s="51" t="s">
        <v>133</v>
      </c>
      <c r="B78" s="51" t="s">
        <v>133</v>
      </c>
      <c r="C78" s="52" t="s">
        <v>113</v>
      </c>
      <c r="D78" s="117" t="s">
        <v>133</v>
      </c>
      <c r="E78" s="117" t="s">
        <v>233</v>
      </c>
      <c r="F78" s="117" t="s">
        <v>210</v>
      </c>
      <c r="G78" s="117" t="s">
        <v>113</v>
      </c>
    </row>
    <row r="79" spans="1:7">
      <c r="A79" s="51" t="s">
        <v>133</v>
      </c>
      <c r="B79" s="51" t="s">
        <v>133</v>
      </c>
      <c r="C79" s="52" t="s">
        <v>113</v>
      </c>
      <c r="D79" s="117" t="s">
        <v>133</v>
      </c>
      <c r="E79" s="117" t="s">
        <v>234</v>
      </c>
      <c r="F79" s="117" t="s">
        <v>211</v>
      </c>
      <c r="G79" s="117" t="s">
        <v>113</v>
      </c>
    </row>
    <row r="80" spans="1:7">
      <c r="A80" s="51" t="s">
        <v>133</v>
      </c>
      <c r="B80" s="51" t="s">
        <v>133</v>
      </c>
      <c r="C80" s="52" t="s">
        <v>113</v>
      </c>
      <c r="D80" s="117" t="s">
        <v>133</v>
      </c>
      <c r="E80" s="117" t="s">
        <v>235</v>
      </c>
      <c r="F80" s="117" t="s">
        <v>212</v>
      </c>
      <c r="G80" s="117" t="s">
        <v>113</v>
      </c>
    </row>
    <row r="81" spans="1:7">
      <c r="A81" s="51" t="s">
        <v>134</v>
      </c>
      <c r="B81" s="51" t="s">
        <v>135</v>
      </c>
      <c r="C81" s="52" t="s">
        <v>113</v>
      </c>
      <c r="D81" s="117" t="s">
        <v>134</v>
      </c>
      <c r="E81" s="117" t="s">
        <v>135</v>
      </c>
      <c r="F81" s="117" t="s">
        <v>210</v>
      </c>
      <c r="G81" s="117" t="s">
        <v>113</v>
      </c>
    </row>
    <row r="82" spans="1:7">
      <c r="A82" s="51" t="s">
        <v>134</v>
      </c>
      <c r="B82" s="51" t="s">
        <v>135</v>
      </c>
      <c r="C82" s="52" t="s">
        <v>113</v>
      </c>
      <c r="D82" s="117" t="s">
        <v>134</v>
      </c>
      <c r="E82" s="117" t="s">
        <v>135</v>
      </c>
      <c r="F82" s="117" t="s">
        <v>211</v>
      </c>
      <c r="G82" s="117" t="s">
        <v>113</v>
      </c>
    </row>
    <row r="83" spans="1:7">
      <c r="A83" s="51" t="s">
        <v>134</v>
      </c>
      <c r="B83" s="51" t="s">
        <v>135</v>
      </c>
      <c r="C83" s="52" t="s">
        <v>113</v>
      </c>
      <c r="D83" s="117" t="s">
        <v>134</v>
      </c>
      <c r="E83" s="117" t="s">
        <v>135</v>
      </c>
      <c r="F83" s="117" t="s">
        <v>212</v>
      </c>
      <c r="G83" s="117" t="s">
        <v>113</v>
      </c>
    </row>
    <row r="84" spans="1:7">
      <c r="A84" s="120" t="s">
        <v>137</v>
      </c>
      <c r="B84" s="120" t="s">
        <v>144</v>
      </c>
      <c r="C84" s="120" t="s">
        <v>113</v>
      </c>
      <c r="D84" s="120" t="s">
        <v>218</v>
      </c>
      <c r="E84" s="6" t="s">
        <v>222</v>
      </c>
      <c r="F84" s="119" t="s">
        <v>216</v>
      </c>
      <c r="G84" s="117" t="s">
        <v>113</v>
      </c>
    </row>
    <row r="85" spans="1:7">
      <c r="A85" s="51" t="s">
        <v>236</v>
      </c>
      <c r="B85" s="53" t="s">
        <v>138</v>
      </c>
      <c r="C85" s="52" t="s">
        <v>113</v>
      </c>
      <c r="D85" s="117" t="s">
        <v>218</v>
      </c>
      <c r="E85" s="117" t="s">
        <v>237</v>
      </c>
      <c r="F85" s="117" t="s">
        <v>203</v>
      </c>
      <c r="G85" s="117" t="s">
        <v>113</v>
      </c>
    </row>
    <row r="86" spans="1:7">
      <c r="A86" s="51" t="s">
        <v>236</v>
      </c>
      <c r="B86" s="53" t="s">
        <v>138</v>
      </c>
      <c r="C86" s="52" t="s">
        <v>113</v>
      </c>
      <c r="D86" s="117" t="s">
        <v>218</v>
      </c>
      <c r="E86" s="117" t="s">
        <v>238</v>
      </c>
      <c r="F86" s="117" t="s">
        <v>203</v>
      </c>
      <c r="G86" s="117" t="s">
        <v>113</v>
      </c>
    </row>
    <row r="87" spans="1:7">
      <c r="A87" s="51" t="s">
        <v>236</v>
      </c>
      <c r="B87" s="53" t="s">
        <v>138</v>
      </c>
      <c r="C87" s="52" t="s">
        <v>113</v>
      </c>
      <c r="D87" s="117" t="s">
        <v>218</v>
      </c>
      <c r="E87" s="117" t="s">
        <v>237</v>
      </c>
      <c r="F87" s="117" t="s">
        <v>210</v>
      </c>
      <c r="G87" s="117" t="s">
        <v>113</v>
      </c>
    </row>
    <row r="88" spans="1:7">
      <c r="A88" s="51" t="s">
        <v>236</v>
      </c>
      <c r="B88" s="53" t="s">
        <v>138</v>
      </c>
      <c r="C88" s="52" t="s">
        <v>113</v>
      </c>
      <c r="D88" s="117" t="s">
        <v>218</v>
      </c>
      <c r="E88" s="117" t="s">
        <v>238</v>
      </c>
      <c r="F88" s="117" t="s">
        <v>210</v>
      </c>
      <c r="G88" s="117" t="s">
        <v>113</v>
      </c>
    </row>
    <row r="89" spans="1:7">
      <c r="A89" s="51" t="s">
        <v>236</v>
      </c>
      <c r="B89" s="53" t="s">
        <v>138</v>
      </c>
      <c r="C89" s="52" t="s">
        <v>113</v>
      </c>
      <c r="D89" s="117" t="s">
        <v>218</v>
      </c>
      <c r="E89" s="117" t="s">
        <v>237</v>
      </c>
      <c r="F89" s="117" t="s">
        <v>211</v>
      </c>
      <c r="G89" s="117" t="s">
        <v>229</v>
      </c>
    </row>
    <row r="90" spans="1:7">
      <c r="A90" s="51" t="s">
        <v>236</v>
      </c>
      <c r="B90" s="53" t="s">
        <v>138</v>
      </c>
      <c r="C90" s="52" t="s">
        <v>113</v>
      </c>
      <c r="D90" s="117" t="s">
        <v>218</v>
      </c>
      <c r="E90" s="117" t="s">
        <v>238</v>
      </c>
      <c r="F90" s="117" t="s">
        <v>211</v>
      </c>
      <c r="G90" s="117" t="s">
        <v>113</v>
      </c>
    </row>
    <row r="91" spans="1:7">
      <c r="A91" s="51" t="s">
        <v>236</v>
      </c>
      <c r="B91" s="53" t="s">
        <v>138</v>
      </c>
      <c r="C91" s="52" t="s">
        <v>113</v>
      </c>
      <c r="D91" s="117" t="s">
        <v>218</v>
      </c>
      <c r="E91" s="117" t="s">
        <v>237</v>
      </c>
      <c r="F91" s="117" t="s">
        <v>212</v>
      </c>
      <c r="G91" s="117" t="s">
        <v>113</v>
      </c>
    </row>
    <row r="92" spans="1:7">
      <c r="A92" s="51" t="s">
        <v>236</v>
      </c>
      <c r="B92" s="53" t="s">
        <v>138</v>
      </c>
      <c r="C92" s="52" t="s">
        <v>113</v>
      </c>
      <c r="D92" s="117" t="s">
        <v>218</v>
      </c>
      <c r="E92" s="117" t="s">
        <v>238</v>
      </c>
      <c r="F92" s="117" t="s">
        <v>212</v>
      </c>
      <c r="G92" s="117" t="s">
        <v>113</v>
      </c>
    </row>
    <row r="93" spans="1:7">
      <c r="A93" s="51" t="s">
        <v>236</v>
      </c>
      <c r="B93" s="53" t="s">
        <v>139</v>
      </c>
      <c r="C93" s="52" t="s">
        <v>113</v>
      </c>
      <c r="D93" s="117" t="s">
        <v>118</v>
      </c>
      <c r="E93" s="117" t="s">
        <v>239</v>
      </c>
      <c r="F93" s="117" t="s">
        <v>203</v>
      </c>
      <c r="G93" s="117" t="s">
        <v>113</v>
      </c>
    </row>
    <row r="94" spans="1:7">
      <c r="A94" s="51" t="s">
        <v>236</v>
      </c>
      <c r="B94" s="53" t="s">
        <v>139</v>
      </c>
      <c r="C94" s="52" t="s">
        <v>113</v>
      </c>
      <c r="D94" s="117" t="s">
        <v>118</v>
      </c>
      <c r="E94" s="117" t="s">
        <v>240</v>
      </c>
      <c r="F94" s="117" t="s">
        <v>203</v>
      </c>
      <c r="G94" s="117" t="s">
        <v>113</v>
      </c>
    </row>
    <row r="95" spans="1:7">
      <c r="A95" s="51" t="s">
        <v>236</v>
      </c>
      <c r="B95" s="53" t="s">
        <v>140</v>
      </c>
      <c r="C95" s="52" t="s">
        <v>113</v>
      </c>
      <c r="D95" s="117" t="s">
        <v>118</v>
      </c>
      <c r="E95" s="117" t="s">
        <v>239</v>
      </c>
      <c r="F95" s="117" t="s">
        <v>210</v>
      </c>
      <c r="G95" s="117" t="s">
        <v>113</v>
      </c>
    </row>
    <row r="96" spans="1:7">
      <c r="A96" s="51" t="s">
        <v>236</v>
      </c>
      <c r="B96" s="53" t="s">
        <v>140</v>
      </c>
      <c r="C96" s="52" t="s">
        <v>113</v>
      </c>
      <c r="D96" s="117" t="s">
        <v>118</v>
      </c>
      <c r="E96" s="117" t="s">
        <v>240</v>
      </c>
      <c r="F96" s="117" t="s">
        <v>210</v>
      </c>
      <c r="G96" s="117" t="s">
        <v>113</v>
      </c>
    </row>
    <row r="97" spans="1:7">
      <c r="A97" s="51" t="s">
        <v>236</v>
      </c>
      <c r="B97" s="53" t="s">
        <v>141</v>
      </c>
      <c r="C97" s="52" t="s">
        <v>113</v>
      </c>
      <c r="D97" s="117" t="s">
        <v>118</v>
      </c>
      <c r="E97" s="117" t="s">
        <v>239</v>
      </c>
      <c r="F97" s="117" t="s">
        <v>211</v>
      </c>
      <c r="G97" s="117" t="s">
        <v>113</v>
      </c>
    </row>
    <row r="98" spans="1:7">
      <c r="A98" s="51" t="s">
        <v>236</v>
      </c>
      <c r="B98" s="53" t="s">
        <v>141</v>
      </c>
      <c r="C98" s="52" t="s">
        <v>113</v>
      </c>
      <c r="D98" s="117" t="s">
        <v>118</v>
      </c>
      <c r="E98" s="117" t="s">
        <v>240</v>
      </c>
      <c r="F98" s="117" t="s">
        <v>211</v>
      </c>
      <c r="G98" s="117" t="s">
        <v>113</v>
      </c>
    </row>
    <row r="99" spans="1:7">
      <c r="A99" s="51" t="s">
        <v>236</v>
      </c>
      <c r="B99" s="53" t="s">
        <v>142</v>
      </c>
      <c r="C99" s="52" t="s">
        <v>113</v>
      </c>
      <c r="D99" s="117" t="s">
        <v>118</v>
      </c>
      <c r="E99" s="117" t="s">
        <v>239</v>
      </c>
      <c r="F99" s="117" t="s">
        <v>212</v>
      </c>
      <c r="G99" s="117" t="s">
        <v>113</v>
      </c>
    </row>
    <row r="100" spans="1:7">
      <c r="A100" s="51" t="s">
        <v>236</v>
      </c>
      <c r="B100" s="53" t="s">
        <v>142</v>
      </c>
      <c r="C100" s="52" t="s">
        <v>113</v>
      </c>
      <c r="D100" s="117" t="s">
        <v>118</v>
      </c>
      <c r="E100" s="117" t="s">
        <v>240</v>
      </c>
      <c r="F100" s="117" t="s">
        <v>212</v>
      </c>
      <c r="G100" s="117" t="s">
        <v>113</v>
      </c>
    </row>
    <row r="101" spans="1:7">
      <c r="A101" s="51" t="s">
        <v>236</v>
      </c>
      <c r="B101" s="115" t="s">
        <v>143</v>
      </c>
      <c r="C101" s="117" t="s">
        <v>113</v>
      </c>
      <c r="D101" s="117" t="s">
        <v>118</v>
      </c>
      <c r="E101" s="117" t="s">
        <v>241</v>
      </c>
      <c r="F101" s="117" t="s">
        <v>232</v>
      </c>
      <c r="G101" s="117" t="s">
        <v>113</v>
      </c>
    </row>
    <row r="102" spans="1:7">
      <c r="A102" s="51" t="s">
        <v>236</v>
      </c>
      <c r="B102" s="117" t="s">
        <v>144</v>
      </c>
      <c r="C102" s="117" t="s">
        <v>113</v>
      </c>
      <c r="D102" s="117" t="s">
        <v>163</v>
      </c>
      <c r="E102" s="117" t="s">
        <v>144</v>
      </c>
      <c r="F102" s="117" t="s">
        <v>232</v>
      </c>
      <c r="G102" s="117" t="s">
        <v>113</v>
      </c>
    </row>
    <row r="103" spans="1:7">
      <c r="A103" s="51" t="s">
        <v>145</v>
      </c>
      <c r="B103" s="115" t="s">
        <v>201</v>
      </c>
      <c r="C103" s="117" t="s">
        <v>113</v>
      </c>
      <c r="D103" s="117" t="s">
        <v>145</v>
      </c>
      <c r="E103" s="117" t="s">
        <v>242</v>
      </c>
      <c r="F103" s="117" t="s">
        <v>145</v>
      </c>
      <c r="G103" s="117" t="s">
        <v>204</v>
      </c>
    </row>
    <row r="104" spans="1:7">
      <c r="A104" s="51" t="s">
        <v>145</v>
      </c>
      <c r="B104" s="115" t="s">
        <v>146</v>
      </c>
      <c r="C104" s="52" t="s">
        <v>147</v>
      </c>
      <c r="D104" s="117" t="s">
        <v>145</v>
      </c>
      <c r="E104" s="117" t="s">
        <v>213</v>
      </c>
      <c r="F104" s="117" t="s">
        <v>145</v>
      </c>
      <c r="G104" s="117" t="s">
        <v>204</v>
      </c>
    </row>
    <row r="105" spans="1:7">
      <c r="A105" s="51" t="s">
        <v>145</v>
      </c>
      <c r="B105" s="115" t="s">
        <v>148</v>
      </c>
      <c r="C105" s="117" t="s">
        <v>113</v>
      </c>
      <c r="D105" s="117" t="s">
        <v>145</v>
      </c>
      <c r="E105" s="117" t="s">
        <v>148</v>
      </c>
      <c r="F105" s="117" t="s">
        <v>145</v>
      </c>
      <c r="G105" s="117" t="s">
        <v>113</v>
      </c>
    </row>
    <row r="106" spans="1:7">
      <c r="A106" s="51" t="s">
        <v>145</v>
      </c>
      <c r="B106" s="115" t="s">
        <v>149</v>
      </c>
      <c r="C106" s="117" t="s">
        <v>113</v>
      </c>
      <c r="D106" s="117" t="s">
        <v>145</v>
      </c>
      <c r="E106" s="117" t="s">
        <v>243</v>
      </c>
      <c r="F106" s="117" t="s">
        <v>145</v>
      </c>
      <c r="G106" s="117" t="s">
        <v>113</v>
      </c>
    </row>
    <row r="107" spans="1:7">
      <c r="A107" s="51" t="s">
        <v>145</v>
      </c>
      <c r="B107" s="115" t="s">
        <v>150</v>
      </c>
      <c r="C107" s="117" t="s">
        <v>147</v>
      </c>
      <c r="D107" s="117" t="s">
        <v>145</v>
      </c>
      <c r="E107" s="117" t="s">
        <v>244</v>
      </c>
      <c r="F107" s="117" t="s">
        <v>145</v>
      </c>
      <c r="G107" s="117" t="s">
        <v>204</v>
      </c>
    </row>
    <row r="108" spans="1:7">
      <c r="A108" s="51" t="s">
        <v>145</v>
      </c>
      <c r="B108" s="115" t="s">
        <v>151</v>
      </c>
      <c r="C108" s="117" t="s">
        <v>113</v>
      </c>
      <c r="D108" s="117" t="s">
        <v>145</v>
      </c>
      <c r="E108" s="117" t="s">
        <v>245</v>
      </c>
      <c r="F108" s="117" t="s">
        <v>145</v>
      </c>
      <c r="G108" s="117" t="s">
        <v>113</v>
      </c>
    </row>
    <row r="109" spans="1:7">
      <c r="A109" s="52" t="s">
        <v>152</v>
      </c>
      <c r="B109" s="123" t="s">
        <v>153</v>
      </c>
      <c r="C109" s="52" t="s">
        <v>113</v>
      </c>
      <c r="D109" s="117" t="s">
        <v>152</v>
      </c>
      <c r="E109" s="117" t="s">
        <v>246</v>
      </c>
      <c r="F109" s="117" t="s">
        <v>247</v>
      </c>
      <c r="G109" s="117" t="s">
        <v>113</v>
      </c>
    </row>
    <row r="110" spans="1:7">
      <c r="A110" s="52" t="s">
        <v>152</v>
      </c>
      <c r="B110" s="123" t="s">
        <v>153</v>
      </c>
      <c r="C110" s="52" t="s">
        <v>113</v>
      </c>
      <c r="D110" s="117" t="s">
        <v>152</v>
      </c>
      <c r="E110" s="117" t="s">
        <v>246</v>
      </c>
      <c r="F110" s="117" t="s">
        <v>223</v>
      </c>
      <c r="G110" s="117" t="s">
        <v>113</v>
      </c>
    </row>
    <row r="111" spans="1:7">
      <c r="A111" s="52" t="s">
        <v>152</v>
      </c>
      <c r="B111" s="123" t="s">
        <v>153</v>
      </c>
      <c r="C111" s="52" t="s">
        <v>113</v>
      </c>
      <c r="D111" s="117" t="s">
        <v>152</v>
      </c>
      <c r="E111" s="117" t="s">
        <v>246</v>
      </c>
      <c r="F111" s="117" t="s">
        <v>210</v>
      </c>
      <c r="G111" s="117" t="s">
        <v>113</v>
      </c>
    </row>
    <row r="112" spans="1:7">
      <c r="A112" s="52" t="s">
        <v>152</v>
      </c>
      <c r="B112" s="123" t="s">
        <v>154</v>
      </c>
      <c r="C112" s="52" t="s">
        <v>113</v>
      </c>
      <c r="D112" s="117" t="s">
        <v>152</v>
      </c>
      <c r="E112" s="117" t="s">
        <v>246</v>
      </c>
      <c r="F112" s="117" t="s">
        <v>211</v>
      </c>
      <c r="G112" s="117" t="s">
        <v>113</v>
      </c>
    </row>
    <row r="113" spans="1:7">
      <c r="A113" s="52" t="s">
        <v>152</v>
      </c>
      <c r="B113" s="123" t="s">
        <v>154</v>
      </c>
      <c r="C113" s="52" t="s">
        <v>113</v>
      </c>
      <c r="D113" s="117" t="s">
        <v>152</v>
      </c>
      <c r="E113" s="117" t="s">
        <v>246</v>
      </c>
      <c r="F113" s="117" t="s">
        <v>212</v>
      </c>
      <c r="G113" s="117" t="s">
        <v>113</v>
      </c>
    </row>
    <row r="114" spans="1:7">
      <c r="A114" s="52" t="s">
        <v>152</v>
      </c>
      <c r="B114" s="123" t="s">
        <v>154</v>
      </c>
      <c r="C114" s="52" t="s">
        <v>113</v>
      </c>
      <c r="D114" s="117" t="s">
        <v>152</v>
      </c>
      <c r="E114" s="117" t="s">
        <v>248</v>
      </c>
      <c r="F114" s="117" t="s">
        <v>247</v>
      </c>
      <c r="G114" s="117" t="s">
        <v>113</v>
      </c>
    </row>
    <row r="115" spans="1:7">
      <c r="A115" s="52" t="s">
        <v>152</v>
      </c>
      <c r="B115" s="123" t="s">
        <v>155</v>
      </c>
      <c r="C115" s="52" t="s">
        <v>113</v>
      </c>
      <c r="D115" s="117" t="s">
        <v>152</v>
      </c>
      <c r="E115" s="117" t="s">
        <v>248</v>
      </c>
      <c r="F115" s="117" t="s">
        <v>223</v>
      </c>
      <c r="G115" s="117" t="s">
        <v>113</v>
      </c>
    </row>
    <row r="116" spans="1:7">
      <c r="A116" s="52" t="s">
        <v>152</v>
      </c>
      <c r="B116" s="123" t="s">
        <v>155</v>
      </c>
      <c r="C116" s="52" t="s">
        <v>113</v>
      </c>
      <c r="D116" s="117" t="s">
        <v>152</v>
      </c>
      <c r="E116" s="117" t="s">
        <v>248</v>
      </c>
      <c r="F116" s="117" t="s">
        <v>210</v>
      </c>
      <c r="G116" s="117" t="s">
        <v>113</v>
      </c>
    </row>
    <row r="117" spans="1:7">
      <c r="A117" s="52" t="s">
        <v>152</v>
      </c>
      <c r="B117" s="123" t="s">
        <v>155</v>
      </c>
      <c r="C117" s="52" t="s">
        <v>113</v>
      </c>
      <c r="D117" s="117" t="s">
        <v>152</v>
      </c>
      <c r="E117" s="117" t="s">
        <v>248</v>
      </c>
      <c r="F117" s="117" t="s">
        <v>211</v>
      </c>
      <c r="G117" s="117" t="s">
        <v>113</v>
      </c>
    </row>
    <row r="118" spans="1:7">
      <c r="A118" s="52" t="s">
        <v>152</v>
      </c>
      <c r="B118" s="123" t="s">
        <v>156</v>
      </c>
      <c r="C118" s="52" t="s">
        <v>113</v>
      </c>
      <c r="D118" s="117" t="s">
        <v>152</v>
      </c>
      <c r="E118" s="117" t="s">
        <v>248</v>
      </c>
      <c r="F118" s="117" t="s">
        <v>212</v>
      </c>
      <c r="G118" s="117" t="s">
        <v>113</v>
      </c>
    </row>
    <row r="119" spans="1:7">
      <c r="A119" s="52" t="s">
        <v>152</v>
      </c>
      <c r="B119" s="123" t="s">
        <v>156</v>
      </c>
      <c r="C119" s="52" t="s">
        <v>113</v>
      </c>
      <c r="D119" s="117" t="s">
        <v>152</v>
      </c>
      <c r="E119" s="117" t="s">
        <v>249</v>
      </c>
      <c r="F119" s="117" t="s">
        <v>210</v>
      </c>
      <c r="G119" s="117" t="s">
        <v>113</v>
      </c>
    </row>
    <row r="120" spans="1:7">
      <c r="A120" s="52" t="s">
        <v>152</v>
      </c>
      <c r="B120" s="123" t="s">
        <v>156</v>
      </c>
      <c r="C120" s="52" t="s">
        <v>113</v>
      </c>
      <c r="D120" s="117" t="s">
        <v>152</v>
      </c>
      <c r="E120" s="117" t="s">
        <v>248</v>
      </c>
      <c r="F120" s="117" t="s">
        <v>250</v>
      </c>
      <c r="G120" s="117" t="s">
        <v>113</v>
      </c>
    </row>
    <row r="121" spans="1:7">
      <c r="A121" s="52" t="s">
        <v>152</v>
      </c>
      <c r="B121" s="123" t="s">
        <v>157</v>
      </c>
      <c r="C121" s="52" t="s">
        <v>113</v>
      </c>
      <c r="D121" s="117" t="s">
        <v>152</v>
      </c>
      <c r="E121" s="117" t="s">
        <v>250</v>
      </c>
      <c r="F121" s="117" t="s">
        <v>250</v>
      </c>
      <c r="G121" s="117" t="s">
        <v>113</v>
      </c>
    </row>
    <row r="122" spans="1:7">
      <c r="A122" s="52" t="s">
        <v>152</v>
      </c>
      <c r="B122" s="123" t="s">
        <v>157</v>
      </c>
      <c r="C122" s="52" t="s">
        <v>113</v>
      </c>
      <c r="D122" s="117" t="s">
        <v>152</v>
      </c>
      <c r="E122" s="117" t="s">
        <v>249</v>
      </c>
      <c r="F122" s="117" t="s">
        <v>250</v>
      </c>
      <c r="G122" s="117" t="s">
        <v>113</v>
      </c>
    </row>
    <row r="123" spans="1:7">
      <c r="A123" s="52" t="s">
        <v>152</v>
      </c>
      <c r="B123" s="123" t="s">
        <v>157</v>
      </c>
      <c r="C123" s="52" t="s">
        <v>113</v>
      </c>
      <c r="D123" s="117" t="s">
        <v>152</v>
      </c>
      <c r="E123" s="117" t="s">
        <v>246</v>
      </c>
      <c r="F123" s="117" t="s">
        <v>250</v>
      </c>
      <c r="G123" s="117" t="s">
        <v>113</v>
      </c>
    </row>
    <row r="124" spans="1:7">
      <c r="A124" s="51" t="s">
        <v>158</v>
      </c>
      <c r="B124" s="117" t="s">
        <v>159</v>
      </c>
      <c r="C124" s="1" t="s">
        <v>160</v>
      </c>
      <c r="D124" s="117" t="s">
        <v>158</v>
      </c>
      <c r="E124" s="117" t="s">
        <v>159</v>
      </c>
      <c r="F124" s="117"/>
      <c r="G124" s="117" t="s">
        <v>160</v>
      </c>
    </row>
    <row r="125" spans="1:7">
      <c r="A125" s="51" t="s">
        <v>158</v>
      </c>
      <c r="B125" s="117" t="s">
        <v>161</v>
      </c>
      <c r="C125" s="1" t="s">
        <v>147</v>
      </c>
      <c r="D125" s="117" t="s">
        <v>158</v>
      </c>
      <c r="E125" s="117" t="s">
        <v>161</v>
      </c>
      <c r="F125" s="117"/>
      <c r="G125" s="117" t="s">
        <v>204</v>
      </c>
    </row>
    <row r="126" spans="1:7">
      <c r="A126" s="51" t="s">
        <v>158</v>
      </c>
      <c r="B126" s="117" t="s">
        <v>162</v>
      </c>
      <c r="C126" s="1" t="s">
        <v>160</v>
      </c>
      <c r="D126" s="117" t="s">
        <v>158</v>
      </c>
      <c r="E126" s="117" t="s">
        <v>162</v>
      </c>
      <c r="F126" s="117"/>
      <c r="G126" s="117" t="s">
        <v>160</v>
      </c>
    </row>
    <row r="127" spans="1:7">
      <c r="A127" s="1" t="s">
        <v>163</v>
      </c>
      <c r="B127" s="117" t="s">
        <v>164</v>
      </c>
      <c r="C127" s="117" t="s">
        <v>113</v>
      </c>
      <c r="D127" s="117" t="s">
        <v>163</v>
      </c>
      <c r="E127" s="117" t="s">
        <v>164</v>
      </c>
      <c r="F127" s="117" t="s">
        <v>232</v>
      </c>
      <c r="G127" s="117" t="s">
        <v>113</v>
      </c>
    </row>
    <row r="128" spans="1:7">
      <c r="A128" s="51" t="s">
        <v>165</v>
      </c>
      <c r="B128" s="51" t="s">
        <v>166</v>
      </c>
      <c r="C128" s="52" t="s">
        <v>113</v>
      </c>
      <c r="D128" s="117" t="s">
        <v>165</v>
      </c>
      <c r="E128" s="117" t="s">
        <v>166</v>
      </c>
      <c r="F128" s="117" t="s">
        <v>203</v>
      </c>
      <c r="G128" s="117" t="s">
        <v>113</v>
      </c>
    </row>
    <row r="129" spans="1:7">
      <c r="A129" s="51" t="s">
        <v>165</v>
      </c>
      <c r="B129" s="51" t="s">
        <v>166</v>
      </c>
      <c r="C129" s="52" t="s">
        <v>113</v>
      </c>
      <c r="D129" s="117" t="s">
        <v>165</v>
      </c>
      <c r="E129" s="117" t="s">
        <v>166</v>
      </c>
      <c r="F129" s="117" t="s">
        <v>210</v>
      </c>
      <c r="G129" s="117" t="s">
        <v>113</v>
      </c>
    </row>
    <row r="130" spans="1:7">
      <c r="A130" s="51" t="s">
        <v>165</v>
      </c>
      <c r="B130" s="51" t="s">
        <v>166</v>
      </c>
      <c r="C130" s="52" t="s">
        <v>113</v>
      </c>
      <c r="D130" s="117" t="s">
        <v>165</v>
      </c>
      <c r="E130" s="117" t="s">
        <v>166</v>
      </c>
      <c r="F130" s="117" t="s">
        <v>211</v>
      </c>
      <c r="G130" s="117" t="s">
        <v>113</v>
      </c>
    </row>
    <row r="131" spans="1:7">
      <c r="A131" s="51" t="s">
        <v>165</v>
      </c>
      <c r="B131" s="51" t="s">
        <v>166</v>
      </c>
      <c r="C131" s="52" t="s">
        <v>113</v>
      </c>
      <c r="D131" s="117" t="s">
        <v>165</v>
      </c>
      <c r="E131" s="117" t="s">
        <v>166</v>
      </c>
      <c r="F131" s="117" t="s">
        <v>212</v>
      </c>
      <c r="G131" s="117" t="s">
        <v>113</v>
      </c>
    </row>
    <row r="132" spans="1:7">
      <c r="A132" s="51" t="s">
        <v>165</v>
      </c>
      <c r="B132" s="115" t="s">
        <v>167</v>
      </c>
      <c r="C132" s="52" t="s">
        <v>103</v>
      </c>
      <c r="D132" s="117" t="s">
        <v>165</v>
      </c>
      <c r="E132" s="117" t="s">
        <v>251</v>
      </c>
      <c r="F132" s="117" t="s">
        <v>203</v>
      </c>
      <c r="G132" s="117" t="s">
        <v>204</v>
      </c>
    </row>
    <row r="133" spans="1:7">
      <c r="A133" s="51" t="s">
        <v>165</v>
      </c>
      <c r="B133" s="115" t="s">
        <v>168</v>
      </c>
      <c r="C133" s="52" t="s">
        <v>103</v>
      </c>
      <c r="D133" s="117" t="s">
        <v>165</v>
      </c>
      <c r="E133" s="117" t="s">
        <v>251</v>
      </c>
      <c r="F133" s="117" t="s">
        <v>210</v>
      </c>
      <c r="G133" s="117" t="s">
        <v>204</v>
      </c>
    </row>
    <row r="134" spans="1:7">
      <c r="A134" s="51" t="s">
        <v>169</v>
      </c>
      <c r="B134" s="51" t="s">
        <v>170</v>
      </c>
      <c r="C134" s="52" t="s">
        <v>103</v>
      </c>
      <c r="D134" s="117" t="s">
        <v>169</v>
      </c>
      <c r="E134" s="117" t="s">
        <v>252</v>
      </c>
      <c r="F134" s="117" t="s">
        <v>253</v>
      </c>
      <c r="G134" s="117" t="s">
        <v>204</v>
      </c>
    </row>
    <row r="135" spans="1:7">
      <c r="A135" s="51" t="s">
        <v>169</v>
      </c>
      <c r="B135" s="51" t="s">
        <v>170</v>
      </c>
      <c r="C135" s="52" t="s">
        <v>103</v>
      </c>
      <c r="D135" s="117" t="s">
        <v>169</v>
      </c>
      <c r="E135" s="117" t="s">
        <v>252</v>
      </c>
      <c r="F135" s="117" t="s">
        <v>254</v>
      </c>
      <c r="G135" s="117" t="s">
        <v>204</v>
      </c>
    </row>
    <row r="136" spans="1:7">
      <c r="A136" s="51" t="s">
        <v>169</v>
      </c>
      <c r="B136" s="51" t="s">
        <v>170</v>
      </c>
      <c r="C136" s="52" t="s">
        <v>103</v>
      </c>
      <c r="D136" s="117" t="s">
        <v>169</v>
      </c>
      <c r="E136" s="117" t="s">
        <v>252</v>
      </c>
      <c r="F136" s="117" t="s">
        <v>255</v>
      </c>
      <c r="G136" s="117" t="s">
        <v>204</v>
      </c>
    </row>
    <row r="137" spans="1:7">
      <c r="A137" s="51" t="s">
        <v>169</v>
      </c>
      <c r="B137" s="51" t="s">
        <v>171</v>
      </c>
      <c r="C137" s="52" t="s">
        <v>103</v>
      </c>
      <c r="D137" s="117" t="s">
        <v>169</v>
      </c>
      <c r="E137" s="117" t="s">
        <v>256</v>
      </c>
      <c r="F137" s="117" t="s">
        <v>257</v>
      </c>
      <c r="G137" s="117" t="s">
        <v>204</v>
      </c>
    </row>
    <row r="138" spans="1:7">
      <c r="A138" s="51" t="s">
        <v>169</v>
      </c>
      <c r="B138" s="51" t="s">
        <v>171</v>
      </c>
      <c r="C138" s="52" t="s">
        <v>103</v>
      </c>
      <c r="D138" s="117" t="s">
        <v>169</v>
      </c>
      <c r="E138" s="117" t="s">
        <v>256</v>
      </c>
      <c r="F138" s="117" t="s">
        <v>258</v>
      </c>
      <c r="G138" s="117" t="s">
        <v>204</v>
      </c>
    </row>
    <row r="139" spans="1:7">
      <c r="A139" s="51" t="s">
        <v>169</v>
      </c>
      <c r="B139" s="51" t="s">
        <v>172</v>
      </c>
      <c r="C139" s="52" t="s">
        <v>103</v>
      </c>
      <c r="D139" s="117" t="s">
        <v>169</v>
      </c>
      <c r="E139" s="117" t="s">
        <v>259</v>
      </c>
      <c r="F139" s="117" t="s">
        <v>260</v>
      </c>
      <c r="G139" s="117" t="s">
        <v>204</v>
      </c>
    </row>
    <row r="140" spans="1:7">
      <c r="A140" s="51" t="s">
        <v>169</v>
      </c>
      <c r="B140" s="51" t="s">
        <v>172</v>
      </c>
      <c r="C140" s="52" t="s">
        <v>103</v>
      </c>
      <c r="D140" s="117" t="s">
        <v>169</v>
      </c>
      <c r="E140" s="117" t="s">
        <v>259</v>
      </c>
      <c r="F140" s="117" t="s">
        <v>261</v>
      </c>
      <c r="G140" s="117" t="s">
        <v>204</v>
      </c>
    </row>
    <row r="141" spans="1:7">
      <c r="A141" s="51" t="s">
        <v>169</v>
      </c>
      <c r="B141" s="1" t="s">
        <v>173</v>
      </c>
      <c r="C141" s="52" t="s">
        <v>103</v>
      </c>
      <c r="D141" s="117" t="s">
        <v>169</v>
      </c>
      <c r="E141" s="117" t="s">
        <v>262</v>
      </c>
      <c r="F141" s="117" t="s">
        <v>232</v>
      </c>
      <c r="G141" s="117" t="s">
        <v>204</v>
      </c>
    </row>
    <row r="142" spans="1:7">
      <c r="A142" s="51" t="s">
        <v>169</v>
      </c>
      <c r="B142" s="51" t="s">
        <v>174</v>
      </c>
      <c r="C142" s="52" t="s">
        <v>103</v>
      </c>
      <c r="D142" s="117" t="s">
        <v>263</v>
      </c>
      <c r="E142" s="117" t="s">
        <v>264</v>
      </c>
      <c r="F142" s="117" t="s">
        <v>203</v>
      </c>
      <c r="G142" s="117" t="s">
        <v>204</v>
      </c>
    </row>
    <row r="143" spans="1:7">
      <c r="A143" s="51" t="s">
        <v>169</v>
      </c>
      <c r="B143" s="51" t="s">
        <v>174</v>
      </c>
      <c r="C143" s="52" t="s">
        <v>103</v>
      </c>
      <c r="D143" s="117" t="s">
        <v>263</v>
      </c>
      <c r="E143" s="117" t="s">
        <v>264</v>
      </c>
      <c r="F143" s="117" t="s">
        <v>210</v>
      </c>
      <c r="G143" s="117" t="s">
        <v>204</v>
      </c>
    </row>
    <row r="144" spans="1:7">
      <c r="A144" s="51" t="s">
        <v>169</v>
      </c>
      <c r="B144" s="51" t="s">
        <v>174</v>
      </c>
      <c r="C144" s="52" t="s">
        <v>103</v>
      </c>
      <c r="D144" s="117" t="s">
        <v>263</v>
      </c>
      <c r="E144" s="117" t="s">
        <v>264</v>
      </c>
      <c r="F144" s="117" t="s">
        <v>211</v>
      </c>
      <c r="G144" s="117" t="s">
        <v>204</v>
      </c>
    </row>
    <row r="145" spans="1:7">
      <c r="A145" s="51" t="s">
        <v>169</v>
      </c>
      <c r="B145" s="51" t="s">
        <v>174</v>
      </c>
      <c r="C145" s="52" t="s">
        <v>103</v>
      </c>
      <c r="D145" s="117" t="s">
        <v>263</v>
      </c>
      <c r="E145" s="117" t="s">
        <v>264</v>
      </c>
      <c r="F145" s="117" t="s">
        <v>212</v>
      </c>
      <c r="G145" s="117" t="s">
        <v>204</v>
      </c>
    </row>
    <row r="146" spans="1:7">
      <c r="A146" s="51" t="s">
        <v>169</v>
      </c>
      <c r="B146" s="53" t="s">
        <v>175</v>
      </c>
      <c r="C146" s="52" t="s">
        <v>176</v>
      </c>
      <c r="D146" s="117" t="s">
        <v>265</v>
      </c>
      <c r="E146" s="117" t="s">
        <v>265</v>
      </c>
      <c r="F146" s="117" t="s">
        <v>203</v>
      </c>
      <c r="G146" s="117" t="s">
        <v>176</v>
      </c>
    </row>
    <row r="147" spans="1:7">
      <c r="A147" s="51" t="s">
        <v>169</v>
      </c>
      <c r="B147" s="53" t="s">
        <v>175</v>
      </c>
      <c r="C147" s="52" t="s">
        <v>176</v>
      </c>
      <c r="D147" s="117" t="s">
        <v>265</v>
      </c>
      <c r="E147" s="117" t="s">
        <v>265</v>
      </c>
      <c r="F147" s="117" t="s">
        <v>210</v>
      </c>
      <c r="G147" s="117" t="s">
        <v>176</v>
      </c>
    </row>
    <row r="148" spans="1:7">
      <c r="A148" s="51" t="s">
        <v>169</v>
      </c>
      <c r="B148" s="53" t="s">
        <v>175</v>
      </c>
      <c r="C148" s="52" t="s">
        <v>176</v>
      </c>
      <c r="D148" s="117" t="s">
        <v>265</v>
      </c>
      <c r="E148" s="117" t="s">
        <v>265</v>
      </c>
      <c r="F148" s="117" t="s">
        <v>211</v>
      </c>
      <c r="G148" s="117" t="s">
        <v>176</v>
      </c>
    </row>
    <row r="149" spans="1:7">
      <c r="A149" s="51" t="s">
        <v>169</v>
      </c>
      <c r="B149" s="53" t="s">
        <v>175</v>
      </c>
      <c r="C149" s="52" t="s">
        <v>176</v>
      </c>
      <c r="D149" s="117" t="s">
        <v>265</v>
      </c>
      <c r="E149" s="117" t="s">
        <v>265</v>
      </c>
      <c r="F149" s="117" t="s">
        <v>212</v>
      </c>
      <c r="G149" s="117" t="s">
        <v>176</v>
      </c>
    </row>
    <row r="150" spans="1:7">
      <c r="A150" s="51" t="s">
        <v>169</v>
      </c>
      <c r="B150" s="115" t="s">
        <v>177</v>
      </c>
      <c r="C150" s="117" t="s">
        <v>113</v>
      </c>
      <c r="D150" s="117" t="s">
        <v>266</v>
      </c>
      <c r="E150" s="117" t="s">
        <v>267</v>
      </c>
      <c r="F150" s="117" t="s">
        <v>210</v>
      </c>
      <c r="G150" s="117" t="s">
        <v>113</v>
      </c>
    </row>
    <row r="151" spans="1:7">
      <c r="A151" s="51" t="s">
        <v>169</v>
      </c>
      <c r="B151" s="115" t="s">
        <v>178</v>
      </c>
      <c r="C151" s="117" t="s">
        <v>113</v>
      </c>
      <c r="D151" s="117" t="s">
        <v>266</v>
      </c>
      <c r="E151" s="117" t="s">
        <v>267</v>
      </c>
      <c r="F151" s="117" t="s">
        <v>211</v>
      </c>
      <c r="G151" s="117" t="s">
        <v>113</v>
      </c>
    </row>
    <row r="152" spans="1:7">
      <c r="A152" s="51" t="s">
        <v>169</v>
      </c>
      <c r="B152" s="115" t="s">
        <v>179</v>
      </c>
      <c r="C152" s="117" t="s">
        <v>113</v>
      </c>
      <c r="D152" s="117" t="s">
        <v>266</v>
      </c>
      <c r="E152" s="117" t="s">
        <v>267</v>
      </c>
      <c r="F152" s="117" t="s">
        <v>212</v>
      </c>
      <c r="G152" s="117" t="s">
        <v>113</v>
      </c>
    </row>
    <row r="153" spans="1:7">
      <c r="A153" s="51" t="s">
        <v>169</v>
      </c>
      <c r="B153" s="115" t="s">
        <v>180</v>
      </c>
      <c r="C153" s="117" t="s">
        <v>113</v>
      </c>
      <c r="D153" s="117" t="s">
        <v>266</v>
      </c>
      <c r="E153" s="117" t="s">
        <v>267</v>
      </c>
      <c r="F153" s="117" t="s">
        <v>232</v>
      </c>
      <c r="G153" s="117" t="s">
        <v>113</v>
      </c>
    </row>
    <row r="154" spans="1:7">
      <c r="A154" s="51" t="s">
        <v>169</v>
      </c>
      <c r="B154" s="117" t="s">
        <v>181</v>
      </c>
      <c r="C154" s="117" t="s">
        <v>113</v>
      </c>
      <c r="D154" s="117" t="s">
        <v>169</v>
      </c>
      <c r="E154" s="117" t="s">
        <v>268</v>
      </c>
      <c r="F154" s="117" t="s">
        <v>232</v>
      </c>
      <c r="G154" s="117" t="s">
        <v>113</v>
      </c>
    </row>
    <row r="155" spans="1:7">
      <c r="A155" s="51" t="s">
        <v>169</v>
      </c>
      <c r="B155" s="53" t="s">
        <v>182</v>
      </c>
      <c r="C155" s="52" t="s">
        <v>113</v>
      </c>
      <c r="D155" s="117" t="s">
        <v>169</v>
      </c>
      <c r="E155" s="117" t="s">
        <v>269</v>
      </c>
      <c r="F155" s="117" t="s">
        <v>203</v>
      </c>
      <c r="G155" s="117" t="s">
        <v>113</v>
      </c>
    </row>
    <row r="156" spans="1:7">
      <c r="A156" s="51" t="s">
        <v>169</v>
      </c>
      <c r="B156" s="53" t="s">
        <v>182</v>
      </c>
      <c r="C156" s="52" t="s">
        <v>113</v>
      </c>
      <c r="D156" s="117" t="s">
        <v>169</v>
      </c>
      <c r="E156" s="117" t="s">
        <v>269</v>
      </c>
      <c r="F156" s="117" t="s">
        <v>210</v>
      </c>
      <c r="G156" s="117" t="s">
        <v>113</v>
      </c>
    </row>
    <row r="157" spans="1:7">
      <c r="A157" s="51" t="s">
        <v>169</v>
      </c>
      <c r="B157" s="53" t="s">
        <v>182</v>
      </c>
      <c r="C157" s="52" t="s">
        <v>113</v>
      </c>
      <c r="D157" s="117" t="s">
        <v>169</v>
      </c>
      <c r="E157" s="117" t="s">
        <v>269</v>
      </c>
      <c r="F157" s="117" t="s">
        <v>211</v>
      </c>
      <c r="G157" s="117" t="s">
        <v>113</v>
      </c>
    </row>
    <row r="158" spans="1:7">
      <c r="A158" s="51" t="s">
        <v>169</v>
      </c>
      <c r="B158" s="53" t="s">
        <v>182</v>
      </c>
      <c r="C158" s="52" t="s">
        <v>113</v>
      </c>
      <c r="D158" s="117" t="s">
        <v>169</v>
      </c>
      <c r="E158" s="117" t="s">
        <v>269</v>
      </c>
      <c r="F158" s="117" t="s">
        <v>212</v>
      </c>
      <c r="G158" s="117" t="s">
        <v>113</v>
      </c>
    </row>
    <row r="159" spans="1:7">
      <c r="A159" s="51" t="s">
        <v>183</v>
      </c>
      <c r="B159" s="51" t="s">
        <v>183</v>
      </c>
      <c r="C159" s="51" t="s">
        <v>113</v>
      </c>
      <c r="D159" s="117" t="s">
        <v>183</v>
      </c>
      <c r="E159" s="117" t="s">
        <v>270</v>
      </c>
      <c r="F159" s="117" t="s">
        <v>203</v>
      </c>
      <c r="G159" s="117" t="s">
        <v>113</v>
      </c>
    </row>
    <row r="160" spans="1:7">
      <c r="A160" s="51" t="s">
        <v>183</v>
      </c>
      <c r="B160" s="51" t="s">
        <v>183</v>
      </c>
      <c r="C160" s="51" t="s">
        <v>113</v>
      </c>
      <c r="D160" s="117" t="s">
        <v>183</v>
      </c>
      <c r="E160" s="117" t="s">
        <v>270</v>
      </c>
      <c r="F160" s="117" t="s">
        <v>271</v>
      </c>
      <c r="G160" s="117" t="s">
        <v>113</v>
      </c>
    </row>
    <row r="161" spans="1:7">
      <c r="A161" s="51" t="s">
        <v>183</v>
      </c>
      <c r="B161" s="51" t="s">
        <v>183</v>
      </c>
      <c r="C161" s="51" t="s">
        <v>113</v>
      </c>
      <c r="D161" s="117" t="s">
        <v>183</v>
      </c>
      <c r="E161" s="117" t="s">
        <v>270</v>
      </c>
      <c r="F161" s="117" t="s">
        <v>210</v>
      </c>
      <c r="G161" s="117" t="s">
        <v>113</v>
      </c>
    </row>
    <row r="162" spans="1:7">
      <c r="A162" s="51" t="s">
        <v>183</v>
      </c>
      <c r="B162" s="51" t="s">
        <v>183</v>
      </c>
      <c r="C162" s="51" t="s">
        <v>113</v>
      </c>
      <c r="D162" s="117" t="s">
        <v>183</v>
      </c>
      <c r="E162" s="117" t="s">
        <v>270</v>
      </c>
      <c r="F162" s="117" t="s">
        <v>214</v>
      </c>
      <c r="G162" s="117" t="s">
        <v>113</v>
      </c>
    </row>
    <row r="163" spans="1:7">
      <c r="A163" s="51" t="s">
        <v>183</v>
      </c>
      <c r="B163" s="51" t="s">
        <v>183</v>
      </c>
      <c r="C163" s="51" t="s">
        <v>113</v>
      </c>
      <c r="D163" s="117" t="s">
        <v>183</v>
      </c>
      <c r="E163" s="117" t="s">
        <v>270</v>
      </c>
      <c r="F163" s="117" t="s">
        <v>211</v>
      </c>
      <c r="G163" s="117" t="s">
        <v>113</v>
      </c>
    </row>
    <row r="164" spans="1:7">
      <c r="A164" s="51" t="s">
        <v>183</v>
      </c>
      <c r="B164" s="51" t="s">
        <v>183</v>
      </c>
      <c r="C164" s="51" t="s">
        <v>113</v>
      </c>
      <c r="D164" s="117" t="s">
        <v>183</v>
      </c>
      <c r="E164" s="117" t="s">
        <v>270</v>
      </c>
      <c r="F164" s="117" t="s">
        <v>212</v>
      </c>
      <c r="G164" s="117" t="s">
        <v>113</v>
      </c>
    </row>
    <row r="165" spans="1:7">
      <c r="A165" s="51" t="s">
        <v>183</v>
      </c>
      <c r="B165" s="51" t="s">
        <v>183</v>
      </c>
      <c r="C165" s="51" t="s">
        <v>113</v>
      </c>
      <c r="D165" s="117" t="s">
        <v>183</v>
      </c>
      <c r="E165" s="117" t="s">
        <v>272</v>
      </c>
      <c r="F165" s="117"/>
      <c r="G165" s="117" t="s">
        <v>113</v>
      </c>
    </row>
    <row r="166" spans="1:7">
      <c r="A166" s="51" t="s">
        <v>183</v>
      </c>
      <c r="B166" s="51" t="s">
        <v>183</v>
      </c>
      <c r="C166" s="51" t="s">
        <v>113</v>
      </c>
      <c r="D166" s="117" t="s">
        <v>183</v>
      </c>
      <c r="E166" s="117" t="s">
        <v>273</v>
      </c>
      <c r="F166" s="117"/>
      <c r="G166" s="117" t="s">
        <v>113</v>
      </c>
    </row>
    <row r="167" spans="1:7">
      <c r="A167" s="51" t="s">
        <v>183</v>
      </c>
      <c r="B167" s="51" t="s">
        <v>183</v>
      </c>
      <c r="C167" s="51" t="s">
        <v>113</v>
      </c>
      <c r="D167" s="117" t="s">
        <v>183</v>
      </c>
      <c r="E167" s="117" t="s">
        <v>274</v>
      </c>
      <c r="F167" s="117"/>
      <c r="G167" s="117" t="s">
        <v>113</v>
      </c>
    </row>
    <row r="168" spans="1:7">
      <c r="A168" s="51" t="s">
        <v>183</v>
      </c>
      <c r="B168" s="51" t="s">
        <v>183</v>
      </c>
      <c r="C168" s="51" t="s">
        <v>113</v>
      </c>
      <c r="D168" s="117" t="s">
        <v>183</v>
      </c>
      <c r="E168" s="117" t="s">
        <v>275</v>
      </c>
      <c r="F168" s="117"/>
      <c r="G168" s="117" t="s">
        <v>113</v>
      </c>
    </row>
    <row r="169" spans="1:7">
      <c r="A169" s="51" t="s">
        <v>183</v>
      </c>
      <c r="B169" s="51" t="s">
        <v>183</v>
      </c>
      <c r="C169" s="51" t="s">
        <v>113</v>
      </c>
      <c r="D169" s="117" t="s">
        <v>183</v>
      </c>
      <c r="E169" s="117" t="s">
        <v>276</v>
      </c>
      <c r="F169" s="117"/>
      <c r="G169" s="117" t="s">
        <v>113</v>
      </c>
    </row>
    <row r="170" spans="1:7">
      <c r="A170" s="51" t="s">
        <v>183</v>
      </c>
      <c r="B170" s="51" t="s">
        <v>183</v>
      </c>
      <c r="C170" s="51" t="s">
        <v>113</v>
      </c>
      <c r="D170" s="117" t="s">
        <v>183</v>
      </c>
      <c r="E170" s="117" t="s">
        <v>277</v>
      </c>
      <c r="F170" s="117"/>
      <c r="G170" s="117" t="s">
        <v>113</v>
      </c>
    </row>
    <row r="171" spans="1:7">
      <c r="A171" s="51" t="s">
        <v>183</v>
      </c>
      <c r="B171" s="51" t="s">
        <v>183</v>
      </c>
      <c r="C171" s="51" t="s">
        <v>113</v>
      </c>
      <c r="D171" s="117" t="s">
        <v>183</v>
      </c>
      <c r="E171" s="117" t="s">
        <v>278</v>
      </c>
      <c r="F171" s="117"/>
      <c r="G171" s="117" t="s">
        <v>113</v>
      </c>
    </row>
    <row r="172" spans="1:7">
      <c r="A172" s="51" t="s">
        <v>183</v>
      </c>
      <c r="B172" s="51" t="s">
        <v>183</v>
      </c>
      <c r="C172" s="51" t="s">
        <v>113</v>
      </c>
      <c r="D172" s="117" t="s">
        <v>183</v>
      </c>
      <c r="E172" s="117" t="s">
        <v>279</v>
      </c>
      <c r="F172" s="117"/>
      <c r="G172" s="117" t="s">
        <v>113</v>
      </c>
    </row>
    <row r="173" spans="1:7">
      <c r="A173" s="51" t="s">
        <v>183</v>
      </c>
      <c r="B173" s="51" t="s">
        <v>183</v>
      </c>
      <c r="C173" s="51" t="s">
        <v>113</v>
      </c>
      <c r="D173" s="117" t="s">
        <v>183</v>
      </c>
      <c r="E173" s="117" t="s">
        <v>280</v>
      </c>
      <c r="F173" s="117"/>
      <c r="G173" s="117" t="s">
        <v>113</v>
      </c>
    </row>
    <row r="174" spans="1:7">
      <c r="A174" s="51" t="s">
        <v>183</v>
      </c>
      <c r="B174" s="51" t="s">
        <v>183</v>
      </c>
      <c r="C174" s="51" t="s">
        <v>113</v>
      </c>
      <c r="D174" s="117" t="s">
        <v>183</v>
      </c>
      <c r="E174" s="117" t="s">
        <v>281</v>
      </c>
      <c r="F174" s="117"/>
      <c r="G174" s="117" t="s">
        <v>113</v>
      </c>
    </row>
    <row r="175" spans="1:7">
      <c r="A175" s="51" t="s">
        <v>183</v>
      </c>
      <c r="B175" s="51" t="s">
        <v>183</v>
      </c>
      <c r="C175" s="51" t="s">
        <v>113</v>
      </c>
      <c r="D175" s="117" t="s">
        <v>183</v>
      </c>
      <c r="E175" s="117" t="s">
        <v>282</v>
      </c>
      <c r="F175" s="117"/>
      <c r="G175" s="117" t="s">
        <v>113</v>
      </c>
    </row>
    <row r="176" spans="1:7">
      <c r="A176" s="51" t="s">
        <v>183</v>
      </c>
      <c r="B176" s="51" t="s">
        <v>183</v>
      </c>
      <c r="C176" s="51" t="s">
        <v>113</v>
      </c>
      <c r="D176" s="117" t="s">
        <v>183</v>
      </c>
      <c r="E176" s="117" t="s">
        <v>283</v>
      </c>
      <c r="F176" s="117"/>
      <c r="G176" s="117" t="s">
        <v>113</v>
      </c>
    </row>
    <row r="177" spans="1:7">
      <c r="A177" s="51" t="s">
        <v>183</v>
      </c>
      <c r="B177" s="51" t="s">
        <v>183</v>
      </c>
      <c r="C177" s="51" t="s">
        <v>113</v>
      </c>
      <c r="D177" s="117" t="s">
        <v>183</v>
      </c>
      <c r="E177" s="117" t="s">
        <v>284</v>
      </c>
      <c r="F177" s="117"/>
      <c r="G177" s="117" t="s">
        <v>113</v>
      </c>
    </row>
    <row r="178" spans="1:7">
      <c r="A178" s="51" t="s">
        <v>183</v>
      </c>
      <c r="B178" s="51" t="s">
        <v>183</v>
      </c>
      <c r="C178" s="51" t="s">
        <v>113</v>
      </c>
      <c r="D178" s="117" t="s">
        <v>183</v>
      </c>
      <c r="E178" s="117" t="s">
        <v>285</v>
      </c>
      <c r="F178" s="117" t="s">
        <v>286</v>
      </c>
      <c r="G178" s="117" t="s">
        <v>113</v>
      </c>
    </row>
    <row r="179" spans="1:7">
      <c r="A179" s="51" t="s">
        <v>183</v>
      </c>
      <c r="B179" s="51" t="s">
        <v>183</v>
      </c>
      <c r="C179" s="51" t="s">
        <v>113</v>
      </c>
      <c r="D179" s="117" t="s">
        <v>183</v>
      </c>
      <c r="E179" s="117" t="s">
        <v>285</v>
      </c>
      <c r="F179" s="117" t="s">
        <v>210</v>
      </c>
      <c r="G179" s="117" t="s">
        <v>113</v>
      </c>
    </row>
    <row r="180" spans="1:7">
      <c r="A180" s="51" t="s">
        <v>183</v>
      </c>
      <c r="B180" s="51" t="s">
        <v>183</v>
      </c>
      <c r="C180" s="51" t="s">
        <v>113</v>
      </c>
      <c r="D180" s="117" t="s">
        <v>183</v>
      </c>
      <c r="E180" s="117" t="s">
        <v>285</v>
      </c>
      <c r="F180" s="117" t="s">
        <v>211</v>
      </c>
      <c r="G180" s="117" t="s">
        <v>113</v>
      </c>
    </row>
    <row r="181" spans="1:7">
      <c r="A181" s="51" t="s">
        <v>183</v>
      </c>
      <c r="B181" s="51" t="s">
        <v>183</v>
      </c>
      <c r="C181" s="51" t="s">
        <v>113</v>
      </c>
      <c r="D181" s="117" t="s">
        <v>183</v>
      </c>
      <c r="E181" s="117" t="s">
        <v>285</v>
      </c>
      <c r="F181" s="117" t="s">
        <v>212</v>
      </c>
      <c r="G181" s="117" t="s">
        <v>113</v>
      </c>
    </row>
    <row r="182" spans="1:7">
      <c r="A182" s="51" t="s">
        <v>183</v>
      </c>
      <c r="B182" s="51" t="s">
        <v>183</v>
      </c>
      <c r="C182" s="51" t="s">
        <v>113</v>
      </c>
      <c r="D182" s="117" t="s">
        <v>183</v>
      </c>
      <c r="E182" s="117" t="s">
        <v>287</v>
      </c>
      <c r="F182" s="117" t="s">
        <v>210</v>
      </c>
      <c r="G182" s="117" t="s">
        <v>113</v>
      </c>
    </row>
    <row r="183" spans="1:7">
      <c r="A183" s="51" t="s">
        <v>183</v>
      </c>
      <c r="B183" s="51" t="s">
        <v>183</v>
      </c>
      <c r="C183" s="51" t="s">
        <v>113</v>
      </c>
      <c r="D183" s="117" t="s">
        <v>183</v>
      </c>
      <c r="E183" s="117" t="s">
        <v>287</v>
      </c>
      <c r="F183" s="117" t="s">
        <v>211</v>
      </c>
      <c r="G183" s="117" t="s">
        <v>113</v>
      </c>
    </row>
    <row r="184" spans="1:7">
      <c r="A184" s="51" t="s">
        <v>183</v>
      </c>
      <c r="B184" s="51" t="s">
        <v>183</v>
      </c>
      <c r="C184" s="51" t="s">
        <v>113</v>
      </c>
      <c r="D184" s="117" t="s">
        <v>183</v>
      </c>
      <c r="E184" s="117" t="s">
        <v>287</v>
      </c>
      <c r="F184" s="117" t="s">
        <v>212</v>
      </c>
      <c r="G184" s="117" t="s">
        <v>113</v>
      </c>
    </row>
    <row r="185" spans="1:7">
      <c r="A185" s="51" t="s">
        <v>183</v>
      </c>
      <c r="B185" s="51" t="s">
        <v>183</v>
      </c>
      <c r="C185" s="51" t="s">
        <v>113</v>
      </c>
      <c r="D185" s="117" t="s">
        <v>183</v>
      </c>
      <c r="E185" s="117" t="s">
        <v>288</v>
      </c>
      <c r="F185" s="117" t="s">
        <v>210</v>
      </c>
      <c r="G185" s="117" t="s">
        <v>113</v>
      </c>
    </row>
    <row r="186" spans="1:7">
      <c r="A186" s="51" t="s">
        <v>183</v>
      </c>
      <c r="B186" s="51" t="s">
        <v>183</v>
      </c>
      <c r="C186" s="51" t="s">
        <v>113</v>
      </c>
      <c r="D186" s="117" t="s">
        <v>183</v>
      </c>
      <c r="E186" s="117" t="s">
        <v>288</v>
      </c>
      <c r="F186" s="117" t="s">
        <v>211</v>
      </c>
      <c r="G186" s="117" t="s">
        <v>113</v>
      </c>
    </row>
    <row r="187" spans="1:7">
      <c r="A187" s="51" t="s">
        <v>183</v>
      </c>
      <c r="B187" s="51" t="s">
        <v>183</v>
      </c>
      <c r="C187" s="51" t="s">
        <v>113</v>
      </c>
      <c r="D187" s="117" t="s">
        <v>183</v>
      </c>
      <c r="E187" s="117" t="s">
        <v>288</v>
      </c>
      <c r="F187" s="117" t="s">
        <v>212</v>
      </c>
      <c r="G187" s="117" t="s">
        <v>113</v>
      </c>
    </row>
    <row r="188" spans="1:7">
      <c r="A188" s="51" t="s">
        <v>183</v>
      </c>
      <c r="B188" s="51" t="s">
        <v>183</v>
      </c>
      <c r="C188" s="51" t="s">
        <v>113</v>
      </c>
      <c r="D188" s="117" t="s">
        <v>183</v>
      </c>
      <c r="E188" s="117" t="s">
        <v>289</v>
      </c>
      <c r="F188" s="117" t="s">
        <v>210</v>
      </c>
      <c r="G188" s="117" t="s">
        <v>113</v>
      </c>
    </row>
    <row r="189" spans="1:7">
      <c r="A189" s="51" t="s">
        <v>183</v>
      </c>
      <c r="B189" s="51" t="s">
        <v>183</v>
      </c>
      <c r="C189" s="51" t="s">
        <v>113</v>
      </c>
      <c r="D189" s="117" t="s">
        <v>183</v>
      </c>
      <c r="E189" s="117" t="s">
        <v>289</v>
      </c>
      <c r="F189" s="117" t="s">
        <v>211</v>
      </c>
      <c r="G189" s="117" t="s">
        <v>113</v>
      </c>
    </row>
    <row r="190" spans="1:7">
      <c r="A190" s="51" t="s">
        <v>183</v>
      </c>
      <c r="B190" s="51" t="s">
        <v>183</v>
      </c>
      <c r="C190" s="51" t="s">
        <v>113</v>
      </c>
      <c r="D190" s="117" t="s">
        <v>183</v>
      </c>
      <c r="E190" s="117" t="s">
        <v>289</v>
      </c>
      <c r="F190" s="117" t="s">
        <v>212</v>
      </c>
      <c r="G190" s="117" t="s">
        <v>113</v>
      </c>
    </row>
    <row r="191" spans="1:7">
      <c r="A191" s="51" t="s">
        <v>183</v>
      </c>
      <c r="B191" s="51" t="s">
        <v>183</v>
      </c>
      <c r="C191" s="51" t="s">
        <v>113</v>
      </c>
      <c r="D191" s="117" t="s">
        <v>183</v>
      </c>
      <c r="E191" s="117" t="s">
        <v>290</v>
      </c>
      <c r="F191" s="117"/>
      <c r="G191" s="117" t="s">
        <v>113</v>
      </c>
    </row>
    <row r="192" spans="1:7">
      <c r="A192" s="51" t="s">
        <v>183</v>
      </c>
      <c r="B192" s="51" t="s">
        <v>183</v>
      </c>
      <c r="C192" s="51" t="s">
        <v>113</v>
      </c>
      <c r="D192" s="117" t="s">
        <v>183</v>
      </c>
      <c r="E192" s="117" t="s">
        <v>291</v>
      </c>
      <c r="F192" s="117"/>
      <c r="G192" s="117" t="s">
        <v>113</v>
      </c>
    </row>
    <row r="193" spans="1:7">
      <c r="A193" s="51" t="s">
        <v>183</v>
      </c>
      <c r="B193" s="51" t="s">
        <v>183</v>
      </c>
      <c r="C193" s="51" t="s">
        <v>113</v>
      </c>
      <c r="D193" s="117" t="s">
        <v>183</v>
      </c>
      <c r="E193" s="117" t="s">
        <v>292</v>
      </c>
      <c r="F193" s="117"/>
      <c r="G193" s="117" t="s">
        <v>113</v>
      </c>
    </row>
    <row r="194" spans="1:7">
      <c r="A194" s="51" t="s">
        <v>183</v>
      </c>
      <c r="B194" s="51" t="s">
        <v>183</v>
      </c>
      <c r="C194" s="51" t="s">
        <v>113</v>
      </c>
      <c r="D194" s="117" t="s">
        <v>183</v>
      </c>
      <c r="E194" s="117" t="s">
        <v>293</v>
      </c>
      <c r="F194" s="117"/>
      <c r="G194" s="117" t="s">
        <v>113</v>
      </c>
    </row>
    <row r="195" spans="1:7">
      <c r="A195" s="51" t="s">
        <v>183</v>
      </c>
      <c r="B195" s="51" t="s">
        <v>183</v>
      </c>
      <c r="C195" s="51" t="s">
        <v>113</v>
      </c>
      <c r="D195" s="117" t="s">
        <v>183</v>
      </c>
      <c r="E195" s="117" t="s">
        <v>294</v>
      </c>
      <c r="F195" s="117"/>
      <c r="G195" s="117" t="s">
        <v>113</v>
      </c>
    </row>
    <row r="196" spans="1:7">
      <c r="A196" s="51" t="s">
        <v>183</v>
      </c>
      <c r="B196" s="51" t="s">
        <v>183</v>
      </c>
      <c r="C196" s="51" t="s">
        <v>113</v>
      </c>
      <c r="D196" s="117" t="s">
        <v>183</v>
      </c>
      <c r="E196" s="117" t="s">
        <v>295</v>
      </c>
      <c r="F196" s="117"/>
      <c r="G196" s="117" t="s">
        <v>113</v>
      </c>
    </row>
    <row r="197" spans="1:7">
      <c r="A197" s="51" t="s">
        <v>184</v>
      </c>
      <c r="B197" s="117" t="s">
        <v>185</v>
      </c>
      <c r="C197" s="117" t="s">
        <v>113</v>
      </c>
      <c r="D197" s="117" t="s">
        <v>184</v>
      </c>
      <c r="E197" s="117" t="s">
        <v>185</v>
      </c>
      <c r="F197" s="117" t="s">
        <v>212</v>
      </c>
      <c r="G197" s="117" t="s">
        <v>113</v>
      </c>
    </row>
    <row r="198" spans="1:7">
      <c r="A198" s="51" t="s">
        <v>184</v>
      </c>
      <c r="B198" s="53" t="s">
        <v>186</v>
      </c>
      <c r="C198" s="52" t="s">
        <v>113</v>
      </c>
      <c r="D198" s="117" t="s">
        <v>184</v>
      </c>
      <c r="E198" s="117" t="s">
        <v>186</v>
      </c>
      <c r="F198" s="117" t="s">
        <v>210</v>
      </c>
      <c r="G198" s="117" t="s">
        <v>113</v>
      </c>
    </row>
    <row r="199" spans="1:7">
      <c r="A199" s="51" t="s">
        <v>184</v>
      </c>
      <c r="B199" s="53" t="s">
        <v>186</v>
      </c>
      <c r="C199" s="52" t="s">
        <v>113</v>
      </c>
      <c r="D199" s="117" t="s">
        <v>184</v>
      </c>
      <c r="E199" s="117" t="s">
        <v>186</v>
      </c>
      <c r="F199" s="117" t="s">
        <v>211</v>
      </c>
      <c r="G199" s="117" t="s">
        <v>113</v>
      </c>
    </row>
    <row r="200" spans="1:7">
      <c r="A200" s="51" t="s">
        <v>184</v>
      </c>
      <c r="B200" s="53" t="s">
        <v>186</v>
      </c>
      <c r="C200" s="52" t="s">
        <v>113</v>
      </c>
      <c r="D200" s="117" t="s">
        <v>184</v>
      </c>
      <c r="E200" s="117" t="s">
        <v>186</v>
      </c>
      <c r="F200" s="117" t="s">
        <v>212</v>
      </c>
      <c r="G200" s="117" t="s">
        <v>113</v>
      </c>
    </row>
    <row r="201" spans="1:7">
      <c r="A201" s="51" t="s">
        <v>184</v>
      </c>
      <c r="B201" s="53" t="s">
        <v>187</v>
      </c>
      <c r="C201" s="52" t="s">
        <v>113</v>
      </c>
      <c r="D201" s="117" t="s">
        <v>184</v>
      </c>
      <c r="E201" s="117" t="s">
        <v>187</v>
      </c>
      <c r="F201" s="117" t="s">
        <v>210</v>
      </c>
      <c r="G201" s="117" t="s">
        <v>113</v>
      </c>
    </row>
    <row r="202" spans="1:7">
      <c r="A202" s="51" t="s">
        <v>184</v>
      </c>
      <c r="B202" s="53" t="s">
        <v>187</v>
      </c>
      <c r="C202" s="52" t="s">
        <v>113</v>
      </c>
      <c r="D202" s="117" t="s">
        <v>184</v>
      </c>
      <c r="E202" s="117" t="s">
        <v>187</v>
      </c>
      <c r="F202" s="117" t="s">
        <v>211</v>
      </c>
      <c r="G202" s="117" t="s">
        <v>113</v>
      </c>
    </row>
    <row r="203" spans="1:7">
      <c r="A203" s="51" t="s">
        <v>184</v>
      </c>
      <c r="B203" s="53" t="s">
        <v>187</v>
      </c>
      <c r="C203" s="52" t="s">
        <v>113</v>
      </c>
      <c r="D203" s="117" t="s">
        <v>184</v>
      </c>
      <c r="E203" s="117" t="s">
        <v>187</v>
      </c>
      <c r="F203" s="117" t="s">
        <v>212</v>
      </c>
      <c r="G203" s="117" t="s">
        <v>113</v>
      </c>
    </row>
    <row r="204" spans="1:7">
      <c r="A204" s="51" t="s">
        <v>184</v>
      </c>
      <c r="B204" s="53" t="s">
        <v>188</v>
      </c>
      <c r="C204" s="52" t="s">
        <v>113</v>
      </c>
      <c r="D204" s="117" t="s">
        <v>184</v>
      </c>
      <c r="E204" s="117" t="s">
        <v>188</v>
      </c>
      <c r="F204" s="117" t="s">
        <v>296</v>
      </c>
      <c r="G204" s="117" t="s">
        <v>113</v>
      </c>
    </row>
    <row r="205" spans="1:7">
      <c r="A205" s="51" t="s">
        <v>184</v>
      </c>
      <c r="B205" s="53" t="s">
        <v>188</v>
      </c>
      <c r="C205" s="52" t="s">
        <v>113</v>
      </c>
      <c r="D205" s="117" t="s">
        <v>184</v>
      </c>
      <c r="E205" s="117" t="s">
        <v>188</v>
      </c>
      <c r="F205" s="117" t="s">
        <v>297</v>
      </c>
      <c r="G205" s="117" t="s">
        <v>113</v>
      </c>
    </row>
    <row r="206" spans="1:7">
      <c r="A206" s="51" t="s">
        <v>184</v>
      </c>
      <c r="B206" s="53" t="s">
        <v>189</v>
      </c>
      <c r="C206" s="52" t="s">
        <v>113</v>
      </c>
      <c r="D206" s="117" t="s">
        <v>184</v>
      </c>
      <c r="E206" s="117" t="s">
        <v>298</v>
      </c>
      <c r="F206" s="117" t="s">
        <v>299</v>
      </c>
      <c r="G206" s="117" t="s">
        <v>113</v>
      </c>
    </row>
    <row r="207" spans="1:7">
      <c r="A207" s="51" t="s">
        <v>184</v>
      </c>
      <c r="B207" s="53" t="s">
        <v>189</v>
      </c>
      <c r="C207" s="52" t="s">
        <v>113</v>
      </c>
      <c r="D207" s="117" t="s">
        <v>184</v>
      </c>
      <c r="E207" s="117" t="s">
        <v>298</v>
      </c>
      <c r="F207" s="117" t="s">
        <v>300</v>
      </c>
      <c r="G207" s="117" t="s">
        <v>113</v>
      </c>
    </row>
    <row r="208" spans="1:7">
      <c r="A208" s="51" t="s">
        <v>184</v>
      </c>
      <c r="B208" s="53" t="s">
        <v>190</v>
      </c>
      <c r="C208" s="52" t="s">
        <v>113</v>
      </c>
      <c r="D208" s="117" t="s">
        <v>184</v>
      </c>
      <c r="E208" s="117" t="s">
        <v>298</v>
      </c>
      <c r="F208" s="117" t="s">
        <v>301</v>
      </c>
      <c r="G208" s="117" t="s">
        <v>113</v>
      </c>
    </row>
    <row r="209" spans="1:7">
      <c r="A209" s="51" t="s">
        <v>184</v>
      </c>
      <c r="B209" s="53" t="s">
        <v>190</v>
      </c>
      <c r="C209" s="52" t="s">
        <v>113</v>
      </c>
      <c r="D209" s="117" t="s">
        <v>184</v>
      </c>
      <c r="E209" s="117" t="s">
        <v>298</v>
      </c>
      <c r="F209" s="117" t="s">
        <v>302</v>
      </c>
      <c r="G209" s="117" t="s">
        <v>113</v>
      </c>
    </row>
    <row r="210" spans="1:7">
      <c r="A210" s="51" t="s">
        <v>184</v>
      </c>
      <c r="B210" s="53" t="s">
        <v>191</v>
      </c>
      <c r="C210" s="52" t="s">
        <v>113</v>
      </c>
      <c r="D210" s="117" t="s">
        <v>184</v>
      </c>
      <c r="E210" s="117" t="s">
        <v>298</v>
      </c>
      <c r="F210" s="117" t="s">
        <v>303</v>
      </c>
      <c r="G210" s="117" t="s">
        <v>113</v>
      </c>
    </row>
    <row r="211" spans="1:7">
      <c r="A211" s="51" t="s">
        <v>184</v>
      </c>
      <c r="B211" s="53" t="s">
        <v>191</v>
      </c>
      <c r="C211" s="52" t="s">
        <v>113</v>
      </c>
      <c r="D211" s="117" t="s">
        <v>184</v>
      </c>
      <c r="E211" s="117" t="s">
        <v>298</v>
      </c>
      <c r="F211" s="117" t="s">
        <v>304</v>
      </c>
      <c r="G211" s="117" t="s">
        <v>113</v>
      </c>
    </row>
    <row r="212" spans="1:7">
      <c r="A212" s="51" t="s">
        <v>184</v>
      </c>
      <c r="B212" s="115" t="s">
        <v>192</v>
      </c>
      <c r="C212" s="117" t="s">
        <v>113</v>
      </c>
      <c r="D212" s="117" t="s">
        <v>184</v>
      </c>
      <c r="E212" s="117" t="s">
        <v>298</v>
      </c>
      <c r="F212" s="117" t="s">
        <v>232</v>
      </c>
      <c r="G212" s="117" t="s">
        <v>113</v>
      </c>
    </row>
  </sheetData>
  <autoFilter ref="A8:G8" xr:uid="{108E0AFE-6B99-4141-96DE-5ED509AB9502}">
    <sortState xmlns:xlrd2="http://schemas.microsoft.com/office/spreadsheetml/2017/richdata2" ref="A9:G212">
      <sortCondition ref="A8"/>
    </sortState>
  </autoFilter>
  <dataValidations count="1">
    <dataValidation type="list" allowBlank="1" showInputMessage="1" showErrorMessage="1" sqref="C54 C50 C47" xr:uid="{97688C12-3C35-4F6A-B4B1-A9C89A8DC9F0}">
      <formula1>"Routed km,Circuit km,Material km"</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02FC1-08AB-41CF-924F-14E80C695DFE}">
  <sheetPr>
    <pageSetUpPr autoPageBreaks="0"/>
  </sheetPr>
  <dimension ref="A1:XFC55"/>
  <sheetViews>
    <sheetView showGridLines="0" workbookViewId="0">
      <pane ySplit="6" topLeftCell="A7" activePane="bottomLeft" state="frozen"/>
      <selection activeCell="E21" sqref="E21"/>
      <selection pane="bottomLeft" activeCell="A7" sqref="A7"/>
    </sheetView>
  </sheetViews>
  <sheetFormatPr defaultColWidth="10.81640625" defaultRowHeight="13.5" zeroHeight="1"/>
  <cols>
    <col min="1" max="1" width="42.1796875" style="70" bestFit="1" customWidth="1"/>
    <col min="2" max="11" width="10.54296875" style="70" customWidth="1"/>
    <col min="12" max="16383" width="10.81640625" style="70"/>
    <col min="16384" max="16384" width="5.26953125" style="70" hidden="1" customWidth="1"/>
  </cols>
  <sheetData>
    <row r="1" spans="1:11" s="34" customFormat="1">
      <c r="A1" s="34" t="s">
        <v>0</v>
      </c>
    </row>
    <row r="2" spans="1:11" s="35" customFormat="1">
      <c r="A2" s="35" t="str">
        <f>'1.1 Cover'!$B$8</f>
        <v>Company Name</v>
      </c>
    </row>
    <row r="3" spans="1:11" s="35" customFormat="1">
      <c r="A3" s="35" t="str">
        <f>'1.1 Cover'!$B$10 &amp; " Section 1: General"</f>
        <v>APM re-opener application spreadsheet:  Section 1: General</v>
      </c>
    </row>
    <row r="4" spans="1:11" s="36" customFormat="1">
      <c r="A4" s="36" t="str">
        <f>"Version " &amp; '1.1 Cover'!$B$11 &amp; " - " &amp; TEXT('1.1 Cover'!$B$12,"dd mmm yyyy")</f>
        <v>Version 1.0 - 20 Mar 2025</v>
      </c>
    </row>
    <row r="5" spans="1:11" s="36" customFormat="1">
      <c r="A5" s="36" t="s">
        <v>94</v>
      </c>
    </row>
    <row r="6" spans="1:11" s="34" customFormat="1">
      <c r="A6" s="34" t="str">
        <f>"Price Base: " &amp; '1.1 Cover'!B14</f>
        <v>Price Base: 2023/24</v>
      </c>
    </row>
    <row r="7" spans="1:11" s="54" customFormat="1"/>
    <row r="8" spans="1:11" s="54" customFormat="1"/>
    <row r="9" spans="1:11" s="54" customFormat="1"/>
    <row r="10" spans="1:11" s="54" customFormat="1">
      <c r="D10" s="70"/>
      <c r="E10" s="70"/>
      <c r="F10" s="70"/>
      <c r="G10" s="70"/>
      <c r="H10" s="70"/>
      <c r="I10" s="70"/>
      <c r="J10" s="70"/>
      <c r="K10" s="70"/>
    </row>
    <row r="11" spans="1:11" s="54" customFormat="1">
      <c r="D11" s="70"/>
      <c r="E11" s="70"/>
      <c r="F11" s="70"/>
      <c r="G11" s="70"/>
      <c r="H11" s="70"/>
      <c r="I11" s="70"/>
      <c r="J11" s="70"/>
      <c r="K11" s="70"/>
    </row>
    <row r="12" spans="1:11" s="54" customFormat="1">
      <c r="B12" s="58"/>
      <c r="D12" s="70"/>
      <c r="E12" s="70"/>
      <c r="F12" s="70"/>
      <c r="G12" s="70"/>
      <c r="H12" s="70"/>
      <c r="I12" s="70"/>
      <c r="J12" s="70"/>
      <c r="K12" s="70"/>
    </row>
    <row r="13" spans="1:11" s="54" customFormat="1">
      <c r="B13" s="58"/>
      <c r="D13" s="70"/>
      <c r="E13" s="70"/>
      <c r="F13" s="70"/>
      <c r="G13" s="70"/>
      <c r="H13" s="70"/>
      <c r="I13" s="70"/>
      <c r="J13" s="70"/>
      <c r="K13" s="70"/>
    </row>
    <row r="14" spans="1:11" s="54" customFormat="1">
      <c r="B14" s="58"/>
      <c r="D14" s="70"/>
      <c r="E14" s="70"/>
      <c r="F14" s="70"/>
      <c r="G14" s="70"/>
      <c r="H14" s="70"/>
      <c r="I14" s="70"/>
      <c r="J14" s="70"/>
      <c r="K14" s="70"/>
    </row>
    <row r="15" spans="1:11" s="54" customFormat="1">
      <c r="B15" s="58"/>
      <c r="D15" s="70"/>
      <c r="E15" s="70"/>
      <c r="F15" s="70"/>
      <c r="G15" s="70"/>
      <c r="H15" s="70"/>
      <c r="I15" s="70"/>
      <c r="J15" s="70"/>
      <c r="K15" s="70"/>
    </row>
    <row r="16" spans="1:11" s="54" customFormat="1">
      <c r="B16" s="58"/>
    </row>
    <row r="17" spans="2:2" s="54" customFormat="1">
      <c r="B17" s="58"/>
    </row>
    <row r="18" spans="2:2" s="54" customFormat="1">
      <c r="B18" s="58"/>
    </row>
    <row r="19" spans="2:2" s="54" customFormat="1">
      <c r="B19" s="58"/>
    </row>
    <row r="20" spans="2:2" s="54" customFormat="1">
      <c r="B20" s="58"/>
    </row>
    <row r="21" spans="2:2" s="54" customFormat="1">
      <c r="B21" s="58"/>
    </row>
    <row r="22" spans="2:2" s="54" customFormat="1">
      <c r="B22" s="58"/>
    </row>
    <row r="23" spans="2:2" s="54" customFormat="1">
      <c r="B23" s="58"/>
    </row>
    <row r="24" spans="2:2" s="54" customFormat="1">
      <c r="B24" s="58"/>
    </row>
    <row r="25" spans="2:2" s="54" customFormat="1">
      <c r="B25" s="58"/>
    </row>
    <row r="26" spans="2:2" s="54" customFormat="1">
      <c r="B26" s="58"/>
    </row>
    <row r="27" spans="2:2" s="54" customFormat="1">
      <c r="B27" s="58"/>
    </row>
    <row r="28" spans="2:2" s="54" customFormat="1">
      <c r="B28" s="58"/>
    </row>
    <row r="29" spans="2:2" s="54" customFormat="1">
      <c r="B29" s="58"/>
    </row>
    <row r="30" spans="2:2" s="54" customFormat="1">
      <c r="B30" s="58"/>
    </row>
    <row r="31" spans="2:2" s="54" customFormat="1">
      <c r="B31" s="58"/>
    </row>
    <row r="32" spans="2:2" s="54" customFormat="1">
      <c r="B32" s="58"/>
    </row>
    <row r="33" spans="1:2" s="54" customFormat="1">
      <c r="B33" s="58"/>
    </row>
    <row r="34" spans="1:2" s="54" customFormat="1">
      <c r="B34" s="58"/>
    </row>
    <row r="35" spans="1:2" s="54" customFormat="1">
      <c r="B35" s="58"/>
    </row>
    <row r="36" spans="1:2" s="54" customFormat="1">
      <c r="B36" s="58"/>
    </row>
    <row r="37" spans="1:2" s="54" customFormat="1"/>
    <row r="38" spans="1:2" s="54" customFormat="1">
      <c r="B38" s="58"/>
    </row>
    <row r="39" spans="1:2" s="54" customFormat="1">
      <c r="A39" s="70"/>
      <c r="B39" s="70"/>
    </row>
    <row r="40" spans="1:2" s="54" customFormat="1">
      <c r="B40" s="58"/>
    </row>
    <row r="41" spans="1:2" s="54" customFormat="1">
      <c r="B41" s="58"/>
    </row>
    <row r="42" spans="1:2" s="54" customFormat="1">
      <c r="B42" s="58"/>
    </row>
    <row r="43" spans="1:2" s="54" customFormat="1">
      <c r="B43" s="58"/>
    </row>
    <row r="44" spans="1:2"/>
    <row r="45" spans="1:2"/>
    <row r="46" spans="1:2"/>
    <row r="47" spans="1:2"/>
    <row r="48" spans="1:2"/>
    <row r="49"/>
    <row r="50"/>
    <row r="51"/>
    <row r="52"/>
    <row r="53"/>
    <row r="54"/>
    <row r="5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F502-68BA-4E53-95FF-42AB7A24987F}">
  <sheetPr codeName="Sheet7">
    <pageSetUpPr autoPageBreaks="0"/>
  </sheetPr>
  <dimension ref="A1:AB1089"/>
  <sheetViews>
    <sheetView showGridLines="0" zoomScale="85" zoomScaleNormal="85" workbookViewId="0">
      <pane ySplit="8" topLeftCell="A9" activePane="bottomLeft" state="frozen"/>
      <selection activeCell="E21" sqref="E21"/>
      <selection pane="bottomLeft" activeCell="A9" sqref="A9"/>
    </sheetView>
  </sheetViews>
  <sheetFormatPr defaultColWidth="0" defaultRowHeight="14.5" zeroHeight="1"/>
  <cols>
    <col min="1" max="1" width="18.54296875" customWidth="1"/>
    <col min="2" max="2" width="8.81640625" bestFit="1" customWidth="1"/>
    <col min="3" max="3" width="2.54296875" customWidth="1"/>
    <col min="4" max="4" width="20.1796875" bestFit="1" customWidth="1"/>
    <col min="5" max="5" width="2.54296875" customWidth="1"/>
    <col min="6" max="6" width="20.1796875" bestFit="1" customWidth="1"/>
    <col min="7" max="7" width="2.54296875" customWidth="1"/>
    <col min="8" max="8" width="33.1796875" bestFit="1" customWidth="1"/>
    <col min="9" max="9" width="39" bestFit="1" customWidth="1"/>
    <col min="10" max="10" width="10.81640625" bestFit="1" customWidth="1"/>
    <col min="11" max="11" width="73.453125" bestFit="1" customWidth="1"/>
    <col min="12" max="12" width="2.54296875" customWidth="1"/>
    <col min="13" max="13" width="31.81640625" bestFit="1" customWidth="1"/>
    <col min="14" max="14" width="2.54296875" customWidth="1"/>
    <col min="15" max="15" width="52.453125" bestFit="1" customWidth="1"/>
    <col min="16" max="17" width="2.54296875" customWidth="1"/>
    <col min="18" max="18" width="26.453125" bestFit="1" customWidth="1"/>
    <col min="19" max="19" width="2.54296875" customWidth="1"/>
    <col min="20" max="28" width="0" hidden="1" customWidth="1"/>
    <col min="29" max="16384" width="8.81640625" hidden="1"/>
  </cols>
  <sheetData>
    <row r="1" spans="1:19" s="34" customFormat="1" ht="13.5">
      <c r="A1" s="34" t="s">
        <v>0</v>
      </c>
    </row>
    <row r="2" spans="1:19" s="35" customFormat="1" ht="13.5">
      <c r="A2" s="35" t="str">
        <f>'1.1 Cover'!$B$8</f>
        <v>Company Name</v>
      </c>
    </row>
    <row r="3" spans="1:19" s="35" customFormat="1" ht="13.5">
      <c r="A3" s="35" t="str">
        <f>'1.1 Cover'!$B$10 &amp; " Section 1: General"</f>
        <v>APM re-opener application spreadsheet:  Section 1: General</v>
      </c>
    </row>
    <row r="4" spans="1:19" s="36" customFormat="1" ht="13.5">
      <c r="A4" s="36" t="str">
        <f>"Version " &amp; '1.1 Cover'!$B$11 &amp; " - " &amp; TEXT('1.1 Cover'!$B$12,"dd mmm yyyy")</f>
        <v>Version 1.0 - 20 Mar 2025</v>
      </c>
    </row>
    <row r="5" spans="1:19" s="36" customFormat="1" ht="13.5">
      <c r="A5" s="36" t="s">
        <v>305</v>
      </c>
    </row>
    <row r="6" spans="1:19" s="34" customFormat="1" ht="13.5">
      <c r="A6" s="34" t="str">
        <f>"Price Base: " &amp; '1.1 Cover'!B14</f>
        <v>Price Base: 2023/24</v>
      </c>
    </row>
    <row r="7" spans="1:19"/>
    <row r="8" spans="1:19" s="10" customFormat="1">
      <c r="A8" s="7" t="s">
        <v>306</v>
      </c>
      <c r="B8" s="7" t="s">
        <v>307</v>
      </c>
      <c r="C8" s="8"/>
      <c r="D8" s="7" t="s">
        <v>308</v>
      </c>
      <c r="E8" s="8"/>
      <c r="F8" s="7" t="s">
        <v>309</v>
      </c>
      <c r="G8" s="8"/>
      <c r="H8" s="9" t="s">
        <v>195</v>
      </c>
      <c r="I8" s="9" t="s">
        <v>196</v>
      </c>
      <c r="J8" s="9" t="s">
        <v>310</v>
      </c>
      <c r="K8" s="7" t="s">
        <v>311</v>
      </c>
      <c r="L8" s="8"/>
      <c r="M8" s="7" t="s">
        <v>312</v>
      </c>
      <c r="N8" s="8"/>
      <c r="O8" s="7" t="s">
        <v>313</v>
      </c>
      <c r="P8" s="8"/>
      <c r="Q8" s="8"/>
      <c r="R8" s="7" t="s">
        <v>314</v>
      </c>
      <c r="S8" s="8"/>
    </row>
    <row r="9" spans="1:19">
      <c r="A9" s="11" t="s">
        <v>315</v>
      </c>
      <c r="B9" s="11" t="s">
        <v>315</v>
      </c>
      <c r="D9" s="11" t="s">
        <v>316</v>
      </c>
      <c r="F9" s="11" t="s">
        <v>317</v>
      </c>
      <c r="H9" s="11" t="s">
        <v>101</v>
      </c>
      <c r="I9" s="11" t="s">
        <v>102</v>
      </c>
      <c r="J9" s="6" t="s">
        <v>318</v>
      </c>
      <c r="K9" s="11" t="str">
        <f t="shared" ref="K9:K11" si="0">H9&amp;", "&amp;I9&amp;", "&amp;J9</f>
        <v>AC Circuit Cable, Cable &lt;=33kV, Circuit km</v>
      </c>
      <c r="M9" s="11" t="s">
        <v>101</v>
      </c>
      <c r="O9" s="11" t="s">
        <v>112</v>
      </c>
      <c r="R9" s="11" t="s">
        <v>318</v>
      </c>
    </row>
    <row r="10" spans="1:19">
      <c r="A10" s="11" t="s">
        <v>250</v>
      </c>
      <c r="B10" s="11" t="s">
        <v>319</v>
      </c>
      <c r="D10" s="11" t="s">
        <v>320</v>
      </c>
      <c r="F10" s="11" t="s">
        <v>321</v>
      </c>
      <c r="H10" s="11" t="s">
        <v>101</v>
      </c>
      <c r="I10" s="11" t="s">
        <v>102</v>
      </c>
      <c r="J10" s="11" t="s">
        <v>147</v>
      </c>
      <c r="K10" s="11" t="str">
        <f t="shared" si="0"/>
        <v>AC Circuit Cable, Cable &lt;=33kV, Material km</v>
      </c>
      <c r="M10" s="11" t="s">
        <v>111</v>
      </c>
      <c r="O10" s="11" t="s">
        <v>114</v>
      </c>
      <c r="R10" s="11" t="s">
        <v>113</v>
      </c>
    </row>
    <row r="11" spans="1:19">
      <c r="A11" s="11" t="s">
        <v>322</v>
      </c>
      <c r="B11" s="11" t="s">
        <v>319</v>
      </c>
      <c r="D11" s="11" t="s">
        <v>323</v>
      </c>
      <c r="H11" s="11" t="s">
        <v>101</v>
      </c>
      <c r="I11" s="11" t="s">
        <v>102</v>
      </c>
      <c r="J11" s="6" t="s">
        <v>324</v>
      </c>
      <c r="K11" s="11" t="str">
        <f t="shared" si="0"/>
        <v>AC Circuit Cable, Cable &lt;=33kV, Routed km</v>
      </c>
      <c r="M11" s="11" t="s">
        <v>133</v>
      </c>
      <c r="O11" s="11" t="s">
        <v>115</v>
      </c>
      <c r="R11" s="11" t="s">
        <v>147</v>
      </c>
    </row>
    <row r="12" spans="1:19">
      <c r="A12" s="11" t="s">
        <v>325</v>
      </c>
      <c r="B12" s="11" t="s">
        <v>319</v>
      </c>
      <c r="H12" s="11" t="s">
        <v>101</v>
      </c>
      <c r="I12" s="11" t="s">
        <v>106</v>
      </c>
      <c r="J12" s="6" t="s">
        <v>318</v>
      </c>
      <c r="K12" s="11" t="str">
        <f>H12&amp;", "&amp;I12&amp;", "&amp;J12</f>
        <v>AC Circuit Cable, Cable 132kV, Circuit km</v>
      </c>
      <c r="M12" s="11" t="s">
        <v>134</v>
      </c>
      <c r="O12" s="11" t="s">
        <v>116</v>
      </c>
      <c r="R12" s="11" t="s">
        <v>176</v>
      </c>
    </row>
    <row r="13" spans="1:19">
      <c r="A13" s="11"/>
      <c r="B13" s="11"/>
      <c r="H13" s="11" t="s">
        <v>101</v>
      </c>
      <c r="I13" s="11" t="s">
        <v>106</v>
      </c>
      <c r="J13" s="11" t="s">
        <v>147</v>
      </c>
      <c r="K13" s="11" t="str">
        <f>H13&amp;", "&amp;I13&amp;", "&amp;J13</f>
        <v>AC Circuit Cable, Cable 132kV, Material km</v>
      </c>
      <c r="M13" s="11" t="s">
        <v>137</v>
      </c>
      <c r="O13" s="11" t="s">
        <v>117</v>
      </c>
      <c r="R13" s="11" t="s">
        <v>160</v>
      </c>
    </row>
    <row r="14" spans="1:19">
      <c r="H14" s="11" t="s">
        <v>101</v>
      </c>
      <c r="I14" s="11" t="s">
        <v>106</v>
      </c>
      <c r="J14" s="6" t="s">
        <v>324</v>
      </c>
      <c r="K14" s="11" t="str">
        <f>H14&amp;", "&amp;I14&amp;", "&amp;J14</f>
        <v>AC Circuit Cable, Cable 132kV, Routed km</v>
      </c>
      <c r="M14" s="11" t="s">
        <v>145</v>
      </c>
      <c r="O14" s="11" t="s">
        <v>133</v>
      </c>
      <c r="R14" s="11" t="s">
        <v>326</v>
      </c>
    </row>
    <row r="15" spans="1:19">
      <c r="H15" s="11" t="s">
        <v>101</v>
      </c>
      <c r="I15" s="11" t="s">
        <v>107</v>
      </c>
      <c r="J15" s="6" t="s">
        <v>318</v>
      </c>
      <c r="K15" s="11" t="str">
        <f t="shared" ref="K15:K86" si="1">H15&amp;", "&amp;I15&amp;", "&amp;J15</f>
        <v>AC Circuit Cable, Cable 275kV, Circuit km</v>
      </c>
      <c r="M15" s="11" t="s">
        <v>152</v>
      </c>
      <c r="O15" s="11" t="s">
        <v>138</v>
      </c>
    </row>
    <row r="16" spans="1:19">
      <c r="H16" s="11" t="s">
        <v>101</v>
      </c>
      <c r="I16" s="11" t="s">
        <v>107</v>
      </c>
      <c r="J16" s="11" t="s">
        <v>147</v>
      </c>
      <c r="K16" s="11" t="str">
        <f t="shared" si="1"/>
        <v>AC Circuit Cable, Cable 275kV, Material km</v>
      </c>
      <c r="M16" s="11" t="s">
        <v>158</v>
      </c>
      <c r="O16" s="11" t="s">
        <v>201</v>
      </c>
    </row>
    <row r="17" spans="8:15">
      <c r="H17" s="11" t="s">
        <v>101</v>
      </c>
      <c r="I17" s="11" t="s">
        <v>107</v>
      </c>
      <c r="J17" s="6" t="s">
        <v>324</v>
      </c>
      <c r="K17" s="11" t="str">
        <f t="shared" si="1"/>
        <v>AC Circuit Cable, Cable 275kV, Routed km</v>
      </c>
      <c r="M17" s="11" t="s">
        <v>163</v>
      </c>
      <c r="O17" s="11" t="s">
        <v>102</v>
      </c>
    </row>
    <row r="18" spans="8:15">
      <c r="H18" s="11" t="s">
        <v>101</v>
      </c>
      <c r="I18" s="11" t="s">
        <v>108</v>
      </c>
      <c r="J18" s="6" t="s">
        <v>318</v>
      </c>
      <c r="K18" s="11" t="str">
        <f t="shared" si="1"/>
        <v>AC Circuit Cable, Cable 400kV, Circuit km</v>
      </c>
      <c r="M18" s="11" t="s">
        <v>165</v>
      </c>
      <c r="O18" s="11" t="s">
        <v>106</v>
      </c>
    </row>
    <row r="19" spans="8:15">
      <c r="H19" s="11" t="s">
        <v>101</v>
      </c>
      <c r="I19" s="11" t="s">
        <v>108</v>
      </c>
      <c r="J19" s="11" t="s">
        <v>147</v>
      </c>
      <c r="K19" s="11" t="str">
        <f t="shared" si="1"/>
        <v>AC Circuit Cable, Cable 400kV, Material km</v>
      </c>
      <c r="M19" s="11" t="s">
        <v>169</v>
      </c>
      <c r="O19" s="11" t="s">
        <v>107</v>
      </c>
    </row>
    <row r="20" spans="8:15">
      <c r="H20" s="11" t="s">
        <v>101</v>
      </c>
      <c r="I20" s="11" t="s">
        <v>108</v>
      </c>
      <c r="J20" s="6" t="s">
        <v>324</v>
      </c>
      <c r="K20" s="11" t="str">
        <f t="shared" si="1"/>
        <v>AC Circuit Cable, Cable 400kV, Routed km</v>
      </c>
      <c r="M20" s="11" t="s">
        <v>183</v>
      </c>
      <c r="O20" s="11" t="s">
        <v>108</v>
      </c>
    </row>
    <row r="21" spans="8:15">
      <c r="H21" s="11" t="s">
        <v>101</v>
      </c>
      <c r="I21" s="11" t="s">
        <v>109</v>
      </c>
      <c r="J21" s="6" t="s">
        <v>318</v>
      </c>
      <c r="K21" s="11" t="str">
        <f t="shared" si="1"/>
        <v>AC Circuit Cable, Cable kV Unknown, Circuit km</v>
      </c>
      <c r="M21" s="11" t="s">
        <v>184</v>
      </c>
      <c r="O21" s="11" t="s">
        <v>109</v>
      </c>
    </row>
    <row r="22" spans="8:15">
      <c r="H22" s="11" t="s">
        <v>101</v>
      </c>
      <c r="I22" s="11" t="s">
        <v>109</v>
      </c>
      <c r="J22" s="11" t="s">
        <v>147</v>
      </c>
      <c r="K22" s="11" t="str">
        <f t="shared" si="1"/>
        <v>AC Circuit Cable, Cable kV Unknown, Material km</v>
      </c>
      <c r="O22" s="11" t="s">
        <v>164</v>
      </c>
    </row>
    <row r="23" spans="8:15">
      <c r="H23" s="11" t="s">
        <v>101</v>
      </c>
      <c r="I23" s="11" t="s">
        <v>109</v>
      </c>
      <c r="J23" s="6" t="s">
        <v>324</v>
      </c>
      <c r="K23" s="11" t="str">
        <f t="shared" si="1"/>
        <v>AC Circuit Cable, Cable kV Unknown, Routed km</v>
      </c>
      <c r="O23" s="11" t="s">
        <v>118</v>
      </c>
    </row>
    <row r="24" spans="8:15">
      <c r="H24" s="11" t="s">
        <v>101</v>
      </c>
      <c r="I24" s="11" t="s">
        <v>110</v>
      </c>
      <c r="J24" s="6" t="s">
        <v>318</v>
      </c>
      <c r="K24" s="11" t="str">
        <f t="shared" si="1"/>
        <v>AC Circuit Cable, Submarine Cable, Circuit km</v>
      </c>
      <c r="O24" s="11" t="s">
        <v>119</v>
      </c>
    </row>
    <row r="25" spans="8:15">
      <c r="H25" s="11" t="s">
        <v>101</v>
      </c>
      <c r="I25" s="11" t="s">
        <v>110</v>
      </c>
      <c r="J25" s="11" t="s">
        <v>147</v>
      </c>
      <c r="K25" s="11" t="str">
        <f t="shared" si="1"/>
        <v>AC Circuit Cable, Submarine Cable, Material km</v>
      </c>
      <c r="O25" s="11" t="s">
        <v>120</v>
      </c>
    </row>
    <row r="26" spans="8:15">
      <c r="H26" s="11" t="s">
        <v>101</v>
      </c>
      <c r="I26" s="11" t="s">
        <v>110</v>
      </c>
      <c r="J26" s="6" t="s">
        <v>324</v>
      </c>
      <c r="K26" s="11" t="str">
        <f t="shared" si="1"/>
        <v>AC Circuit Cable, Submarine Cable, Routed km</v>
      </c>
      <c r="O26" s="11" t="s">
        <v>121</v>
      </c>
    </row>
    <row r="27" spans="8:15">
      <c r="H27" s="11" t="s">
        <v>111</v>
      </c>
      <c r="I27" s="11" t="s">
        <v>112</v>
      </c>
      <c r="J27" s="6" t="s">
        <v>113</v>
      </c>
      <c r="K27" s="11" t="str">
        <f t="shared" si="1"/>
        <v>AIS Switchgear (Incl. Circuit Breakers), AIS Bays &lt;=33kV, Each</v>
      </c>
      <c r="O27" s="11" t="s">
        <v>122</v>
      </c>
    </row>
    <row r="28" spans="8:15">
      <c r="H28" s="11" t="s">
        <v>111</v>
      </c>
      <c r="I28" s="11" t="s">
        <v>114</v>
      </c>
      <c r="J28" s="11" t="s">
        <v>113</v>
      </c>
      <c r="K28" s="11" t="str">
        <f t="shared" si="1"/>
        <v>AIS Switchgear (Incl. Circuit Breakers), AIS Bays 132kV, Each</v>
      </c>
      <c r="O28" s="11" t="s">
        <v>159</v>
      </c>
    </row>
    <row r="29" spans="8:15">
      <c r="H29" s="11" t="s">
        <v>111</v>
      </c>
      <c r="I29" s="11" t="s">
        <v>115</v>
      </c>
      <c r="J29" s="6" t="s">
        <v>113</v>
      </c>
      <c r="K29" s="11" t="str">
        <f t="shared" si="1"/>
        <v>AIS Switchgear (Incl. Circuit Breakers), AIS Bays 275kV, Each</v>
      </c>
      <c r="O29" s="11" t="s">
        <v>123</v>
      </c>
    </row>
    <row r="30" spans="8:15">
      <c r="H30" s="11" t="s">
        <v>111</v>
      </c>
      <c r="I30" s="11" t="s">
        <v>116</v>
      </c>
      <c r="J30" s="11" t="s">
        <v>113</v>
      </c>
      <c r="K30" s="11" t="str">
        <f t="shared" si="1"/>
        <v>AIS Switchgear (Incl. Circuit Breakers), AIS Bays 400kV, Each</v>
      </c>
      <c r="O30" s="11" t="s">
        <v>124</v>
      </c>
    </row>
    <row r="31" spans="8:15">
      <c r="H31" s="11" t="s">
        <v>111</v>
      </c>
      <c r="I31" s="11" t="s">
        <v>117</v>
      </c>
      <c r="J31" s="11" t="s">
        <v>113</v>
      </c>
      <c r="K31" s="11" t="str">
        <f t="shared" si="1"/>
        <v>AIS Switchgear (Incl. Circuit Breakers), AIS Bays kV Unknown, Each</v>
      </c>
      <c r="O31" s="11" t="s">
        <v>125</v>
      </c>
    </row>
    <row r="32" spans="8:15">
      <c r="H32" s="11" t="s">
        <v>111</v>
      </c>
      <c r="I32" s="11" t="s">
        <v>118</v>
      </c>
      <c r="J32" s="11" t="s">
        <v>113</v>
      </c>
      <c r="K32" s="11" t="str">
        <f t="shared" si="1"/>
        <v>AIS Switchgear (Incl. Circuit Breakers), Circuit Breaker, Each</v>
      </c>
      <c r="O32" s="11" t="s">
        <v>126</v>
      </c>
    </row>
    <row r="33" spans="8:15">
      <c r="H33" s="11" t="s">
        <v>111</v>
      </c>
      <c r="I33" s="11" t="s">
        <v>119</v>
      </c>
      <c r="J33" s="11" t="s">
        <v>113</v>
      </c>
      <c r="K33" s="11" t="str">
        <f t="shared" si="1"/>
        <v>AIS Switchgear (Incl. Circuit Breakers), Circuit Breaker 132kV, Each</v>
      </c>
      <c r="O33" s="11" t="s">
        <v>127</v>
      </c>
    </row>
    <row r="34" spans="8:15">
      <c r="H34" s="11" t="s">
        <v>111</v>
      </c>
      <c r="I34" s="11" t="s">
        <v>120</v>
      </c>
      <c r="J34" s="11" t="s">
        <v>113</v>
      </c>
      <c r="K34" s="11" t="str">
        <f t="shared" si="1"/>
        <v>AIS Switchgear (Incl. Circuit Breakers), Circuit Breaker 275kV, Each</v>
      </c>
      <c r="O34" s="11" t="s">
        <v>135</v>
      </c>
    </row>
    <row r="35" spans="8:15">
      <c r="H35" s="11" t="s">
        <v>111</v>
      </c>
      <c r="I35" s="11" t="s">
        <v>121</v>
      </c>
      <c r="J35" s="11" t="s">
        <v>113</v>
      </c>
      <c r="K35" s="11" t="str">
        <f t="shared" si="1"/>
        <v>AIS Switchgear (Incl. Circuit Breakers), Circuit Breaker 33kV, Each</v>
      </c>
      <c r="O35" s="11" t="s">
        <v>139</v>
      </c>
    </row>
    <row r="36" spans="8:15">
      <c r="H36" s="11" t="s">
        <v>111</v>
      </c>
      <c r="I36" s="11" t="s">
        <v>122</v>
      </c>
      <c r="J36" s="11" t="s">
        <v>113</v>
      </c>
      <c r="K36" s="11" t="str">
        <f>H36&amp;", "&amp;I36&amp;", "&amp;J36</f>
        <v>AIS Switchgear (Incl. Circuit Breakers), Circuit Breaker 400kV, Each</v>
      </c>
      <c r="O36" s="11" t="s">
        <v>140</v>
      </c>
    </row>
    <row r="37" spans="8:15">
      <c r="H37" s="11" t="s">
        <v>111</v>
      </c>
      <c r="I37" s="11" t="s">
        <v>123</v>
      </c>
      <c r="J37" s="11" t="s">
        <v>113</v>
      </c>
      <c r="K37" s="11" t="str">
        <f t="shared" si="1"/>
        <v>AIS Switchgear (Incl. Circuit Breakers), Disconnector, Each</v>
      </c>
      <c r="O37" s="11" t="s">
        <v>141</v>
      </c>
    </row>
    <row r="38" spans="8:15">
      <c r="H38" s="11" t="s">
        <v>111</v>
      </c>
      <c r="I38" s="11" t="s">
        <v>124</v>
      </c>
      <c r="J38" s="11" t="s">
        <v>113</v>
      </c>
      <c r="K38" s="11" t="str">
        <f t="shared" si="1"/>
        <v>AIS Switchgear (Incl. Circuit Breakers), Earth Switch, Each</v>
      </c>
      <c r="O38" s="11" t="s">
        <v>142</v>
      </c>
    </row>
    <row r="39" spans="8:15">
      <c r="H39" s="11" t="s">
        <v>111</v>
      </c>
      <c r="I39" s="11" t="s">
        <v>125</v>
      </c>
      <c r="J39" s="11" t="s">
        <v>113</v>
      </c>
      <c r="K39" s="11" t="str">
        <f t="shared" si="1"/>
        <v>AIS Switchgear (Incl. Circuit Breakers), Earth Switch &lt;=33kV, Each</v>
      </c>
      <c r="O39" s="11" t="s">
        <v>143</v>
      </c>
    </row>
    <row r="40" spans="8:15">
      <c r="H40" s="11" t="s">
        <v>111</v>
      </c>
      <c r="I40" s="11" t="s">
        <v>126</v>
      </c>
      <c r="J40" s="11" t="s">
        <v>113</v>
      </c>
      <c r="K40" s="11" t="str">
        <f t="shared" si="1"/>
        <v>AIS Switchgear (Incl. Circuit Breakers), Earth Switch 132kV, Each</v>
      </c>
      <c r="O40" s="11" t="s">
        <v>144</v>
      </c>
    </row>
    <row r="41" spans="8:15">
      <c r="H41" s="11" t="s">
        <v>111</v>
      </c>
      <c r="I41" s="11" t="s">
        <v>127</v>
      </c>
      <c r="J41" s="11" t="s">
        <v>113</v>
      </c>
      <c r="K41" s="11" t="str">
        <f t="shared" si="1"/>
        <v>AIS Switchgear (Incl. Circuit Breakers), Earth Switch 400kV, Each</v>
      </c>
      <c r="O41" s="11" t="s">
        <v>146</v>
      </c>
    </row>
    <row r="42" spans="8:15">
      <c r="H42" s="11" t="s">
        <v>111</v>
      </c>
      <c r="I42" s="11" t="s">
        <v>128</v>
      </c>
      <c r="J42" s="11" t="s">
        <v>113</v>
      </c>
      <c r="K42" s="11" t="str">
        <f t="shared" si="1"/>
        <v>AIS Switchgear (Incl. Circuit Breakers), Other Switchgear 132kV, Each</v>
      </c>
      <c r="O42" s="11" t="s">
        <v>148</v>
      </c>
    </row>
    <row r="43" spans="8:15">
      <c r="H43" s="11" t="s">
        <v>111</v>
      </c>
      <c r="I43" s="11" t="s">
        <v>129</v>
      </c>
      <c r="J43" s="11" t="s">
        <v>113</v>
      </c>
      <c r="K43" s="11" t="str">
        <f t="shared" si="1"/>
        <v>AIS Switchgear (Incl. Circuit Breakers), Other Switchgear 275kV, Each</v>
      </c>
      <c r="O43" s="11" t="s">
        <v>149</v>
      </c>
    </row>
    <row r="44" spans="8:15">
      <c r="H44" s="11" t="s">
        <v>111</v>
      </c>
      <c r="I44" s="11" t="s">
        <v>130</v>
      </c>
      <c r="J44" s="11" t="s">
        <v>113</v>
      </c>
      <c r="K44" s="11" t="str">
        <f t="shared" si="1"/>
        <v>AIS Switchgear (Incl. Circuit Breakers), Other Switchgear 33kV, Each</v>
      </c>
      <c r="O44" s="11" t="s">
        <v>150</v>
      </c>
    </row>
    <row r="45" spans="8:15">
      <c r="H45" s="11" t="s">
        <v>111</v>
      </c>
      <c r="I45" s="11" t="s">
        <v>131</v>
      </c>
      <c r="J45" s="11" t="s">
        <v>113</v>
      </c>
      <c r="K45" s="11" t="str">
        <f t="shared" si="1"/>
        <v>AIS Switchgear (Incl. Circuit Breakers), Other Switchgear 400kV, Each</v>
      </c>
      <c r="O45" s="11" t="s">
        <v>151</v>
      </c>
    </row>
    <row r="46" spans="8:15">
      <c r="H46" s="11" t="s">
        <v>111</v>
      </c>
      <c r="I46" s="11" t="s">
        <v>132</v>
      </c>
      <c r="J46" s="6" t="s">
        <v>113</v>
      </c>
      <c r="K46" s="11" t="str">
        <f t="shared" si="1"/>
        <v>AIS Switchgear (Incl. Circuit Breakers), Surge Arrestor, Each</v>
      </c>
      <c r="O46" s="11" t="s">
        <v>153</v>
      </c>
    </row>
    <row r="47" spans="8:15">
      <c r="H47" s="11" t="s">
        <v>133</v>
      </c>
      <c r="I47" s="11" t="s">
        <v>133</v>
      </c>
      <c r="J47" s="6" t="s">
        <v>113</v>
      </c>
      <c r="K47" s="11" t="str">
        <f t="shared" si="1"/>
        <v>Batteries, Batteries, Each</v>
      </c>
      <c r="O47" s="11" t="s">
        <v>154</v>
      </c>
    </row>
    <row r="48" spans="8:15">
      <c r="H48" s="11" t="s">
        <v>134</v>
      </c>
      <c r="I48" s="11" t="s">
        <v>135</v>
      </c>
      <c r="J48" s="6" t="s">
        <v>113</v>
      </c>
      <c r="K48" s="11" t="str">
        <f t="shared" si="1"/>
        <v>FACTS, FACTS Equipment, Each</v>
      </c>
      <c r="O48" s="11" t="s">
        <v>155</v>
      </c>
    </row>
    <row r="49" spans="8:15">
      <c r="H49" s="11" t="s">
        <v>137</v>
      </c>
      <c r="I49" s="11" t="s">
        <v>138</v>
      </c>
      <c r="J49" s="6" t="s">
        <v>113</v>
      </c>
      <c r="K49" s="11" t="str">
        <f t="shared" si="1"/>
        <v>GIS Switchgear (incl. Circuit Breakers), Busbar (GIB), Each</v>
      </c>
      <c r="O49" s="11" t="s">
        <v>156</v>
      </c>
    </row>
    <row r="50" spans="8:15">
      <c r="H50" s="11" t="s">
        <v>137</v>
      </c>
      <c r="I50" s="11" t="s">
        <v>139</v>
      </c>
      <c r="J50" s="6" t="s">
        <v>113</v>
      </c>
      <c r="K50" s="11" t="str">
        <f t="shared" si="1"/>
        <v>GIS Switchgear (incl. Circuit Breakers), GIS Bays &lt;=33kv, Each</v>
      </c>
      <c r="O50" s="11" t="s">
        <v>157</v>
      </c>
    </row>
    <row r="51" spans="8:15">
      <c r="H51" s="11" t="s">
        <v>137</v>
      </c>
      <c r="I51" s="11" t="s">
        <v>140</v>
      </c>
      <c r="J51" s="6" t="s">
        <v>113</v>
      </c>
      <c r="K51" s="11" t="str">
        <f t="shared" si="1"/>
        <v>GIS Switchgear (incl. Circuit Breakers), GIS Bays 132kV, Each</v>
      </c>
      <c r="O51" s="11" t="s">
        <v>161</v>
      </c>
    </row>
    <row r="52" spans="8:15">
      <c r="H52" s="11" t="s">
        <v>137</v>
      </c>
      <c r="I52" s="11" t="s">
        <v>141</v>
      </c>
      <c r="J52" s="11" t="s">
        <v>113</v>
      </c>
      <c r="K52" s="11" t="str">
        <f t="shared" si="1"/>
        <v>GIS Switchgear (incl. Circuit Breakers), GIS Bays 275kV, Each</v>
      </c>
      <c r="O52" s="11" t="s">
        <v>170</v>
      </c>
    </row>
    <row r="53" spans="8:15">
      <c r="H53" s="11" t="s">
        <v>137</v>
      </c>
      <c r="I53" s="11" t="s">
        <v>142</v>
      </c>
      <c r="J53" s="11" t="s">
        <v>113</v>
      </c>
      <c r="K53" s="11" t="str">
        <f t="shared" si="1"/>
        <v>GIS Switchgear (incl. Circuit Breakers), GIS Bays 400kV, Each</v>
      </c>
      <c r="O53" s="11" t="s">
        <v>171</v>
      </c>
    </row>
    <row r="54" spans="8:15">
      <c r="H54" s="11" t="s">
        <v>137</v>
      </c>
      <c r="I54" s="11" t="s">
        <v>143</v>
      </c>
      <c r="J54" s="6" t="s">
        <v>113</v>
      </c>
      <c r="K54" s="11" t="str">
        <f t="shared" si="1"/>
        <v>GIS Switchgear (incl. Circuit Breakers), GIS Bays kV Unknown, Each</v>
      </c>
      <c r="O54" s="11" t="s">
        <v>172</v>
      </c>
    </row>
    <row r="55" spans="8:15">
      <c r="H55" s="11" t="s">
        <v>137</v>
      </c>
      <c r="I55" s="11" t="s">
        <v>144</v>
      </c>
      <c r="J55" s="6" t="s">
        <v>113</v>
      </c>
      <c r="K55" s="11" t="str">
        <f t="shared" si="1"/>
        <v>GIS Switchgear (incl. Circuit Breakers), GIS Bushings, Each</v>
      </c>
      <c r="O55" s="11" t="s">
        <v>173</v>
      </c>
    </row>
    <row r="56" spans="8:15">
      <c r="H56" s="11" t="s">
        <v>145</v>
      </c>
      <c r="I56" s="11" t="s">
        <v>146</v>
      </c>
      <c r="J56" s="11" t="s">
        <v>147</v>
      </c>
      <c r="K56" s="11" t="str">
        <f t="shared" si="1"/>
        <v>HVDC, HVDC Cable, Material km</v>
      </c>
      <c r="O56" s="11" t="s">
        <v>174</v>
      </c>
    </row>
    <row r="57" spans="8:15">
      <c r="H57" s="11" t="s">
        <v>145</v>
      </c>
      <c r="I57" s="11" t="s">
        <v>148</v>
      </c>
      <c r="J57" s="11" t="s">
        <v>113</v>
      </c>
      <c r="K57" s="11" t="str">
        <f t="shared" si="1"/>
        <v>HVDC, HVDC Converter, Each</v>
      </c>
      <c r="O57" s="11" t="s">
        <v>175</v>
      </c>
    </row>
    <row r="58" spans="8:15">
      <c r="H58" s="11" t="s">
        <v>145</v>
      </c>
      <c r="I58" s="11" t="s">
        <v>149</v>
      </c>
      <c r="J58" s="11" t="s">
        <v>113</v>
      </c>
      <c r="K58" s="11" t="str">
        <f t="shared" si="1"/>
        <v>HVDC, HVDC Converter Transformer, Each</v>
      </c>
      <c r="O58" s="11" t="s">
        <v>177</v>
      </c>
    </row>
    <row r="59" spans="8:15">
      <c r="H59" s="11" t="s">
        <v>145</v>
      </c>
      <c r="I59" s="11" t="s">
        <v>150</v>
      </c>
      <c r="J59" s="11" t="s">
        <v>147</v>
      </c>
      <c r="K59" s="11" t="str">
        <f t="shared" si="1"/>
        <v>HVDC, HVDC OHL, Material km</v>
      </c>
      <c r="O59" s="11" t="s">
        <v>178</v>
      </c>
    </row>
    <row r="60" spans="8:15">
      <c r="H60" s="11" t="s">
        <v>145</v>
      </c>
      <c r="I60" s="11" t="s">
        <v>151</v>
      </c>
      <c r="J60" s="11" t="s">
        <v>113</v>
      </c>
      <c r="K60" s="11" t="str">
        <f t="shared" si="1"/>
        <v>HVDC, HVDC Other, Each</v>
      </c>
      <c r="O60" s="11" t="s">
        <v>179</v>
      </c>
    </row>
    <row r="61" spans="8:15">
      <c r="H61" s="11" t="s">
        <v>152</v>
      </c>
      <c r="I61" s="11" t="s">
        <v>153</v>
      </c>
      <c r="J61" s="11" t="s">
        <v>113</v>
      </c>
      <c r="K61" s="11" t="str">
        <f t="shared" si="1"/>
        <v>Instrument Transformers, Instrument Transformers &lt;=33kv, Each</v>
      </c>
      <c r="O61" s="11" t="s">
        <v>180</v>
      </c>
    </row>
    <row r="62" spans="8:15">
      <c r="H62" s="11" t="s">
        <v>152</v>
      </c>
      <c r="I62" s="11" t="s">
        <v>154</v>
      </c>
      <c r="J62" s="11" t="s">
        <v>113</v>
      </c>
      <c r="K62" s="11" t="str">
        <f t="shared" si="1"/>
        <v>Instrument Transformers, Instrument Transformers 132kV, Each</v>
      </c>
      <c r="O62" s="11" t="s">
        <v>181</v>
      </c>
    </row>
    <row r="63" spans="8:15">
      <c r="H63" s="11" t="s">
        <v>152</v>
      </c>
      <c r="I63" s="11" t="s">
        <v>155</v>
      </c>
      <c r="J63" s="11" t="s">
        <v>113</v>
      </c>
      <c r="K63" s="11" t="str">
        <f t="shared" si="1"/>
        <v>Instrument Transformers, Instrument Transformers 275kV, Each</v>
      </c>
      <c r="O63" s="11" t="s">
        <v>128</v>
      </c>
    </row>
    <row r="64" spans="8:15">
      <c r="H64" s="11" t="s">
        <v>152</v>
      </c>
      <c r="I64" s="11" t="s">
        <v>156</v>
      </c>
      <c r="J64" s="6" t="s">
        <v>113</v>
      </c>
      <c r="K64" s="11" t="str">
        <f t="shared" si="1"/>
        <v>Instrument Transformers, Instrument Transformers 400kV, Each</v>
      </c>
      <c r="O64" s="11" t="s">
        <v>129</v>
      </c>
    </row>
    <row r="65" spans="8:15">
      <c r="H65" s="11" t="s">
        <v>152</v>
      </c>
      <c r="I65" s="11" t="s">
        <v>157</v>
      </c>
      <c r="J65" s="11" t="s">
        <v>113</v>
      </c>
      <c r="K65" s="11" t="str">
        <f t="shared" si="1"/>
        <v>Instrument Transformers, Instrument Transformers kV Unknown, Each</v>
      </c>
      <c r="O65" s="11" t="s">
        <v>130</v>
      </c>
    </row>
    <row r="66" spans="8:15">
      <c r="H66" s="11" t="s">
        <v>158</v>
      </c>
      <c r="I66" s="11" t="s">
        <v>159</v>
      </c>
      <c r="J66" s="6" t="s">
        <v>160</v>
      </c>
      <c r="K66" s="11" t="str">
        <f t="shared" si="1"/>
        <v>LVAC, Diesel Generators &amp; LVAC Boards, Per Site</v>
      </c>
      <c r="O66" s="11" t="s">
        <v>131</v>
      </c>
    </row>
    <row r="67" spans="8:15">
      <c r="H67" s="11" t="s">
        <v>158</v>
      </c>
      <c r="I67" s="11" t="s">
        <v>161</v>
      </c>
      <c r="J67" s="11" t="s">
        <v>147</v>
      </c>
      <c r="K67" s="11" t="str">
        <f t="shared" si="1"/>
        <v>LVAC, LVAC cabling, Material km</v>
      </c>
      <c r="O67" s="11" t="s">
        <v>166</v>
      </c>
    </row>
    <row r="68" spans="8:15">
      <c r="H68" s="11" t="s">
        <v>158</v>
      </c>
      <c r="I68" s="11" t="s">
        <v>162</v>
      </c>
      <c r="J68" s="11" t="s">
        <v>160</v>
      </c>
      <c r="K68" s="11" t="str">
        <f t="shared" si="1"/>
        <v>LVAC, Substation Auxiliary Supplies at substations , Per Site</v>
      </c>
      <c r="O68" s="11" t="s">
        <v>167</v>
      </c>
    </row>
    <row r="69" spans="8:15">
      <c r="H69" s="11" t="s">
        <v>163</v>
      </c>
      <c r="I69" s="11" t="s">
        <v>164</v>
      </c>
      <c r="J69" s="6" t="s">
        <v>113</v>
      </c>
      <c r="K69" s="11" t="str">
        <f t="shared" si="1"/>
        <v>Other Switchgear, Capacitor, Each</v>
      </c>
      <c r="O69" s="11" t="s">
        <v>168</v>
      </c>
    </row>
    <row r="70" spans="8:15">
      <c r="H70" s="11" t="s">
        <v>165</v>
      </c>
      <c r="I70" s="11" t="s">
        <v>166</v>
      </c>
      <c r="J70" s="11" t="s">
        <v>113</v>
      </c>
      <c r="K70" s="11" t="str">
        <f t="shared" si="1"/>
        <v>Overhead Pole Line, Pole, Each</v>
      </c>
      <c r="O70" s="11" t="s">
        <v>183</v>
      </c>
    </row>
    <row r="71" spans="8:15">
      <c r="H71" s="11" t="s">
        <v>165</v>
      </c>
      <c r="I71" s="11" t="s">
        <v>167</v>
      </c>
      <c r="J71" s="6" t="s">
        <v>318</v>
      </c>
      <c r="K71" s="11" t="str">
        <f t="shared" si="1"/>
        <v>Overhead Pole Line, Pole Line Conductor &lt;=33kV, Circuit km</v>
      </c>
      <c r="O71" s="11" t="s">
        <v>185</v>
      </c>
    </row>
    <row r="72" spans="8:15">
      <c r="H72" s="11" t="s">
        <v>165</v>
      </c>
      <c r="I72" s="11" t="s">
        <v>167</v>
      </c>
      <c r="J72" s="6" t="s">
        <v>147</v>
      </c>
      <c r="K72" s="11" t="str">
        <f t="shared" si="1"/>
        <v>Overhead Pole Line, Pole Line Conductor &lt;=33kV, Material km</v>
      </c>
      <c r="O72" s="11" t="s">
        <v>186</v>
      </c>
    </row>
    <row r="73" spans="8:15">
      <c r="H73" s="11" t="s">
        <v>165</v>
      </c>
      <c r="I73" s="11" t="s">
        <v>167</v>
      </c>
      <c r="J73" s="11" t="s">
        <v>324</v>
      </c>
      <c r="K73" s="11" t="str">
        <f t="shared" si="1"/>
        <v>Overhead Pole Line, Pole Line Conductor &lt;=33kV, Routed km</v>
      </c>
      <c r="O73" s="11" t="s">
        <v>187</v>
      </c>
    </row>
    <row r="74" spans="8:15">
      <c r="H74" s="11" t="s">
        <v>165</v>
      </c>
      <c r="I74" s="11" t="s">
        <v>168</v>
      </c>
      <c r="J74" s="6" t="s">
        <v>318</v>
      </c>
      <c r="K74" s="11" t="str">
        <f t="shared" si="1"/>
        <v>Overhead Pole Line, Pole Line Conductor 132kV, Circuit km</v>
      </c>
      <c r="O74" s="11" t="s">
        <v>182</v>
      </c>
    </row>
    <row r="75" spans="8:15">
      <c r="H75" s="11" t="s">
        <v>165</v>
      </c>
      <c r="I75" s="11" t="s">
        <v>168</v>
      </c>
      <c r="J75" s="6" t="s">
        <v>147</v>
      </c>
      <c r="K75" s="11" t="str">
        <f t="shared" si="1"/>
        <v>Overhead Pole Line, Pole Line Conductor 132kV, Material km</v>
      </c>
      <c r="O75" s="11" t="s">
        <v>110</v>
      </c>
    </row>
    <row r="76" spans="8:15">
      <c r="H76" s="11" t="s">
        <v>165</v>
      </c>
      <c r="I76" s="11" t="s">
        <v>168</v>
      </c>
      <c r="J76" s="11" t="s">
        <v>324</v>
      </c>
      <c r="K76" s="11" t="str">
        <f t="shared" si="1"/>
        <v>Overhead Pole Line, Pole Line Conductor 132kV, Routed km</v>
      </c>
      <c r="O76" s="11" t="s">
        <v>162</v>
      </c>
    </row>
    <row r="77" spans="8:15">
      <c r="H77" s="11" t="s">
        <v>169</v>
      </c>
      <c r="I77" s="11" t="s">
        <v>170</v>
      </c>
      <c r="J77" s="6" t="s">
        <v>318</v>
      </c>
      <c r="K77" s="11" t="str">
        <f t="shared" si="1"/>
        <v>Overhead Tower Line, OHL Conductor 132kV, Circuit km</v>
      </c>
      <c r="O77" s="11" t="s">
        <v>132</v>
      </c>
    </row>
    <row r="78" spans="8:15">
      <c r="H78" s="11" t="s">
        <v>169</v>
      </c>
      <c r="I78" s="11" t="s">
        <v>170</v>
      </c>
      <c r="J78" s="11" t="s">
        <v>147</v>
      </c>
      <c r="K78" s="11" t="str">
        <f t="shared" si="1"/>
        <v>Overhead Tower Line, OHL Conductor 132kV, Material km</v>
      </c>
      <c r="O78" s="11" t="s">
        <v>188</v>
      </c>
    </row>
    <row r="79" spans="8:15">
      <c r="H79" s="11" t="s">
        <v>169</v>
      </c>
      <c r="I79" s="11" t="s">
        <v>170</v>
      </c>
      <c r="J79" s="6" t="s">
        <v>324</v>
      </c>
      <c r="K79" s="11" t="str">
        <f t="shared" si="1"/>
        <v>Overhead Tower Line, OHL Conductor 132kV, Routed km</v>
      </c>
      <c r="O79" s="11" t="s">
        <v>189</v>
      </c>
    </row>
    <row r="80" spans="8:15">
      <c r="H80" s="11" t="s">
        <v>169</v>
      </c>
      <c r="I80" s="11" t="s">
        <v>171</v>
      </c>
      <c r="J80" s="11" t="s">
        <v>318</v>
      </c>
      <c r="K80" s="11" t="str">
        <f t="shared" si="1"/>
        <v>Overhead Tower Line, OHL Conductor 275kV, Circuit km</v>
      </c>
      <c r="O80" s="11" t="s">
        <v>190</v>
      </c>
    </row>
    <row r="81" spans="8:15">
      <c r="H81" s="11" t="s">
        <v>169</v>
      </c>
      <c r="I81" s="11" t="s">
        <v>171</v>
      </c>
      <c r="J81" s="6" t="s">
        <v>147</v>
      </c>
      <c r="K81" s="11" t="str">
        <f t="shared" si="1"/>
        <v>Overhead Tower Line, OHL Conductor 275kV, Material km</v>
      </c>
      <c r="O81" s="11" t="s">
        <v>191</v>
      </c>
    </row>
    <row r="82" spans="8:15">
      <c r="H82" s="11" t="s">
        <v>169</v>
      </c>
      <c r="I82" s="11" t="s">
        <v>171</v>
      </c>
      <c r="J82" s="6" t="s">
        <v>324</v>
      </c>
      <c r="K82" s="11" t="str">
        <f t="shared" si="1"/>
        <v>Overhead Tower Line, OHL Conductor 275kV, Routed km</v>
      </c>
      <c r="O82" s="11" t="s">
        <v>192</v>
      </c>
    </row>
    <row r="83" spans="8:15">
      <c r="H83" s="11" t="s">
        <v>169</v>
      </c>
      <c r="I83" s="11" t="s">
        <v>172</v>
      </c>
      <c r="J83" s="11" t="s">
        <v>318</v>
      </c>
      <c r="K83" s="11" t="str">
        <f t="shared" si="1"/>
        <v>Overhead Tower Line, OHL Conductor 400kV, Circuit km</v>
      </c>
    </row>
    <row r="84" spans="8:15">
      <c r="H84" s="11" t="s">
        <v>169</v>
      </c>
      <c r="I84" s="11" t="s">
        <v>172</v>
      </c>
      <c r="J84" s="6" t="s">
        <v>147</v>
      </c>
      <c r="K84" s="11" t="str">
        <f t="shared" si="1"/>
        <v>Overhead Tower Line, OHL Conductor 400kV, Material km</v>
      </c>
    </row>
    <row r="85" spans="8:15">
      <c r="H85" s="11" t="s">
        <v>169</v>
      </c>
      <c r="I85" s="11" t="s">
        <v>172</v>
      </c>
      <c r="J85" s="6" t="s">
        <v>324</v>
      </c>
      <c r="K85" s="11" t="str">
        <f t="shared" si="1"/>
        <v>Overhead Tower Line, OHL Conductor 400kV, Routed km</v>
      </c>
    </row>
    <row r="86" spans="8:15">
      <c r="H86" s="11" t="s">
        <v>169</v>
      </c>
      <c r="I86" s="11" t="s">
        <v>173</v>
      </c>
      <c r="J86" s="11" t="s">
        <v>318</v>
      </c>
      <c r="K86" s="11" t="str">
        <f t="shared" si="1"/>
        <v>Overhead Tower Line, OHL Conductor kV Unknown, Circuit km</v>
      </c>
    </row>
    <row r="87" spans="8:15">
      <c r="H87" s="11" t="s">
        <v>169</v>
      </c>
      <c r="I87" s="11" t="s">
        <v>173</v>
      </c>
      <c r="J87" s="6" t="s">
        <v>147</v>
      </c>
      <c r="K87" s="11" t="str">
        <f t="shared" ref="K87:K107" si="2">H87&amp;", "&amp;I87&amp;", "&amp;J87</f>
        <v>Overhead Tower Line, OHL Conductor kV Unknown, Material km</v>
      </c>
    </row>
    <row r="88" spans="8:15">
      <c r="H88" s="11" t="s">
        <v>169</v>
      </c>
      <c r="I88" s="11" t="s">
        <v>173</v>
      </c>
      <c r="J88" s="6" t="s">
        <v>324</v>
      </c>
      <c r="K88" s="11" t="str">
        <f t="shared" si="2"/>
        <v>Overhead Tower Line, OHL Conductor kV Unknown, Routed km</v>
      </c>
    </row>
    <row r="89" spans="8:15">
      <c r="H89" s="11" t="s">
        <v>169</v>
      </c>
      <c r="I89" s="11" t="s">
        <v>174</v>
      </c>
      <c r="J89" s="11" t="s">
        <v>318</v>
      </c>
      <c r="K89" s="11" t="str">
        <f t="shared" si="2"/>
        <v>Overhead Tower Line, OHL Earth Wire, Circuit km</v>
      </c>
    </row>
    <row r="90" spans="8:15">
      <c r="H90" s="11" t="s">
        <v>169</v>
      </c>
      <c r="I90" s="11" t="s">
        <v>174</v>
      </c>
      <c r="J90" s="6" t="s">
        <v>147</v>
      </c>
      <c r="K90" s="11" t="str">
        <f t="shared" si="2"/>
        <v>Overhead Tower Line, OHL Earth Wire, Material km</v>
      </c>
    </row>
    <row r="91" spans="8:15">
      <c r="H91" s="11" t="s">
        <v>169</v>
      </c>
      <c r="I91" s="11" t="s">
        <v>174</v>
      </c>
      <c r="J91" s="6" t="s">
        <v>324</v>
      </c>
      <c r="K91" s="11" t="str">
        <f t="shared" si="2"/>
        <v>Overhead Tower Line, OHL Earth Wire, Routed km</v>
      </c>
    </row>
    <row r="92" spans="8:15">
      <c r="H92" s="11" t="s">
        <v>169</v>
      </c>
      <c r="I92" s="11" t="s">
        <v>175</v>
      </c>
      <c r="J92" s="11" t="s">
        <v>176</v>
      </c>
      <c r="K92" s="11" t="str">
        <f t="shared" si="2"/>
        <v>Overhead Tower Line, OHL Earth Wire Fittings, Per Set</v>
      </c>
    </row>
    <row r="93" spans="8:15">
      <c r="H93" s="11" t="s">
        <v>169</v>
      </c>
      <c r="I93" s="11" t="s">
        <v>177</v>
      </c>
      <c r="J93" s="6" t="s">
        <v>113</v>
      </c>
      <c r="K93" s="11" t="str">
        <f t="shared" si="2"/>
        <v>Overhead Tower Line, OHL Fittings 132kV, Each</v>
      </c>
    </row>
    <row r="94" spans="8:15">
      <c r="H94" s="11" t="s">
        <v>169</v>
      </c>
      <c r="I94" s="11" t="s">
        <v>178</v>
      </c>
      <c r="J94" s="11" t="s">
        <v>113</v>
      </c>
      <c r="K94" s="11" t="str">
        <f t="shared" si="2"/>
        <v>Overhead Tower Line, OHL Fittings 275kV, Each</v>
      </c>
    </row>
    <row r="95" spans="8:15">
      <c r="H95" s="11" t="s">
        <v>169</v>
      </c>
      <c r="I95" s="11" t="s">
        <v>179</v>
      </c>
      <c r="J95" s="6" t="s">
        <v>113</v>
      </c>
      <c r="K95" s="11" t="str">
        <f t="shared" si="2"/>
        <v>Overhead Tower Line, OHL Fittings 400kV, Each</v>
      </c>
    </row>
    <row r="96" spans="8:15">
      <c r="H96" s="11" t="s">
        <v>169</v>
      </c>
      <c r="I96" s="11" t="s">
        <v>180</v>
      </c>
      <c r="J96" s="11" t="s">
        <v>113</v>
      </c>
      <c r="K96" s="11" t="str">
        <f t="shared" si="2"/>
        <v>Overhead Tower Line, OHL Fittings kV Unknown, Each</v>
      </c>
    </row>
    <row r="97" spans="8:11">
      <c r="H97" s="11" t="s">
        <v>169</v>
      </c>
      <c r="I97" s="11" t="s">
        <v>181</v>
      </c>
      <c r="J97" s="6" t="s">
        <v>113</v>
      </c>
      <c r="K97" s="11" t="str">
        <f t="shared" si="2"/>
        <v>Overhead Tower Line, OHL Insulators, Each</v>
      </c>
    </row>
    <row r="98" spans="8:11">
      <c r="H98" s="11" t="s">
        <v>169</v>
      </c>
      <c r="I98" s="11" t="s">
        <v>182</v>
      </c>
      <c r="J98" s="11" t="s">
        <v>113</v>
      </c>
      <c r="K98" s="11" t="str">
        <f t="shared" si="2"/>
        <v>Overhead Tower Line, Steel Towers, Each</v>
      </c>
    </row>
    <row r="99" spans="8:11">
      <c r="H99" s="11" t="s">
        <v>183</v>
      </c>
      <c r="I99" s="11" t="s">
        <v>183</v>
      </c>
      <c r="J99" s="11" t="s">
        <v>113</v>
      </c>
      <c r="K99" s="11" t="str">
        <f t="shared" si="2"/>
        <v>Protection &amp; Control, Protection &amp; Control, Each</v>
      </c>
    </row>
    <row r="100" spans="8:11">
      <c r="H100" s="11" t="s">
        <v>184</v>
      </c>
      <c r="I100" s="11" t="s">
        <v>185</v>
      </c>
      <c r="J100" s="11" t="s">
        <v>113</v>
      </c>
      <c r="K100" s="11" t="str">
        <f t="shared" si="2"/>
        <v>Wound plant, Quad Booster, Each</v>
      </c>
    </row>
    <row r="101" spans="8:11">
      <c r="H101" s="11" t="s">
        <v>184</v>
      </c>
      <c r="I101" s="11" t="s">
        <v>186</v>
      </c>
      <c r="J101" s="11" t="s">
        <v>113</v>
      </c>
      <c r="K101" s="11" t="str">
        <f t="shared" si="2"/>
        <v>Wound plant, Series Reactor, Each</v>
      </c>
    </row>
    <row r="102" spans="8:11">
      <c r="H102" s="11" t="s">
        <v>184</v>
      </c>
      <c r="I102" s="11" t="s">
        <v>187</v>
      </c>
      <c r="J102" s="11" t="s">
        <v>113</v>
      </c>
      <c r="K102" s="11" t="str">
        <f t="shared" si="2"/>
        <v>Wound plant, Shunt Reactor, Each</v>
      </c>
    </row>
    <row r="103" spans="8:11">
      <c r="H103" s="11" t="s">
        <v>184</v>
      </c>
      <c r="I103" s="11" t="s">
        <v>188</v>
      </c>
      <c r="J103" s="11" t="s">
        <v>113</v>
      </c>
      <c r="K103" s="11" t="str">
        <f t="shared" si="2"/>
        <v>Wound plant, Tertiary connected reactor, Each</v>
      </c>
    </row>
    <row r="104" spans="8:11">
      <c r="H104" s="11" t="s">
        <v>184</v>
      </c>
      <c r="I104" s="11" t="s">
        <v>189</v>
      </c>
      <c r="J104" s="11" t="s">
        <v>113</v>
      </c>
      <c r="K104" s="11" t="str">
        <f t="shared" si="2"/>
        <v>Wound plant, Transformer 132kV, Each</v>
      </c>
    </row>
    <row r="105" spans="8:11">
      <c r="H105" s="11" t="s">
        <v>184</v>
      </c>
      <c r="I105" s="11" t="s">
        <v>190</v>
      </c>
      <c r="J105" s="11" t="s">
        <v>113</v>
      </c>
      <c r="K105" s="11" t="str">
        <f t="shared" si="2"/>
        <v>Wound plant, Transformer 275kV, Each</v>
      </c>
    </row>
    <row r="106" spans="8:11">
      <c r="H106" s="11" t="s">
        <v>184</v>
      </c>
      <c r="I106" s="11" t="s">
        <v>191</v>
      </c>
      <c r="J106" s="11" t="s">
        <v>113</v>
      </c>
      <c r="K106" s="11" t="str">
        <f t="shared" si="2"/>
        <v>Wound plant, Transformer 400kV, Each</v>
      </c>
    </row>
    <row r="107" spans="8:11">
      <c r="H107" s="11" t="s">
        <v>184</v>
      </c>
      <c r="I107" s="11" t="s">
        <v>192</v>
      </c>
      <c r="J107" s="11" t="s">
        <v>113</v>
      </c>
      <c r="K107" s="11" t="str">
        <f t="shared" si="2"/>
        <v>Wound plant, Transformer kV Unknown, Each</v>
      </c>
    </row>
    <row r="108" spans="8:11"/>
    <row r="109" spans="8:11"/>
    <row r="110" spans="8:11"/>
    <row r="111" spans="8:11"/>
    <row r="112" spans="8:11"/>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sheetData>
  <sortState xmlns:xlrd2="http://schemas.microsoft.com/office/spreadsheetml/2017/richdata2" ref="O9:O82">
    <sortCondition ref="O9:O82"/>
  </sortState>
  <conditionalFormatting sqref="K9:K107">
    <cfRule type="duplicateValues" dxfId="1" priority="3"/>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TaxCatchAll xmlns="d66eba0d-a2b9-4833-9603-ab5d8f45883c" xsi:nil="true"/>
    <PublicationRequestID xmlns="3ffacce4-957f-4f0a-910f-9efe2ecf512c">984</PublicationRequestID>
    <DocumentTitle xmlns="3ffacce4-957f-4f0a-910f-9efe2ecf512c">APM re-opener application spreadsheet</DocumentTitle>
    <DocumentRank xmlns="3ffacce4-957f-4f0a-910f-9efe2ecf512c">Subsidiary</DocumentRa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151AB37E-7F5D-4C92-AD31-53A1AC878FB3}">
  <ds:schemaRefs>
    <ds:schemaRef ds:uri="3ffacce4-957f-4f0a-910f-9efe2ecf512c"/>
    <ds:schemaRef ds:uri="http://purl.org/dc/elements/1.1/"/>
    <ds:schemaRef ds:uri="http://purl.org/dc/dcmitype/"/>
    <ds:schemaRef ds:uri="http://schemas.microsoft.com/office/infopath/2007/PartnerControls"/>
    <ds:schemaRef ds:uri="http://schemas.microsoft.com/sharepoint/v3"/>
    <ds:schemaRef ds:uri="d66eba0d-a2b9-4833-9603-ab5d8f45883c"/>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79597C5-8EDE-4C52-B0F8-E7AF1338C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7955F5-B24A-4279-95F9-9777D3355654}">
  <ds:schemaRefs>
    <ds:schemaRef ds:uri="http://schemas.microsoft.com/sharepoint/v3/contenttype/forms"/>
  </ds:schemaRefs>
</ds:datastoreItem>
</file>

<file path=customXml/itemProps4.xml><?xml version="1.0" encoding="utf-8"?>
<ds:datastoreItem xmlns:ds="http://schemas.openxmlformats.org/officeDocument/2006/customXml" ds:itemID="{8165BA62-BD8C-4609-BAA0-07F892872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1.1 Cover</vt:lpstr>
      <vt:lpstr>1.2 Contents</vt:lpstr>
      <vt:lpstr>1.3 Version History</vt:lpstr>
      <vt:lpstr>1.4 Change Log</vt:lpstr>
      <vt:lpstr>1.5 Unused</vt:lpstr>
      <vt:lpstr>1.6 APM Cost Categories</vt:lpstr>
      <vt:lpstr>1.7 BPDT to APM mapping</vt:lpstr>
      <vt:lpstr>1.8 Unused</vt:lpstr>
      <vt:lpstr>1.9 APM lookups</vt:lpstr>
      <vt:lpstr>1.10 BPDT lookups</vt:lpstr>
      <vt:lpstr>1.11 Guidance for 2.1</vt:lpstr>
      <vt:lpstr>1.12 Guidance for 2.2</vt:lpstr>
      <vt:lpstr>2.1 Main application</vt:lpstr>
      <vt:lpstr>2.2 Bespoke</vt:lpstr>
      <vt:lpstr>APM_Category</vt:lpstr>
      <vt:lpstr>APM_Sub_category</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Riach</dc:creator>
  <cp:keywords/>
  <dc:description/>
  <cp:lastModifiedBy>Nordin Zaoui</cp:lastModifiedBy>
  <cp:revision/>
  <dcterms:created xsi:type="dcterms:W3CDTF">2025-03-05T20:49:02Z</dcterms:created>
  <dcterms:modified xsi:type="dcterms:W3CDTF">2025-03-19T11:54:13Z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bd6f9bdf-b226-4094-b415-d6d5cfd5b624</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1sqrchkui9FwCcOssvykxsGv2icGbzcE</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0x010100D7C6947C0F765F428416B2828D309B65</vt:lpwstr>
  </property>
  <property fmtid="{D5CDD505-2E9C-101B-9397-08002B2CF9AE}" pid="15" name="MediaServiceImageTags">
    <vt:lpwstr/>
  </property>
  <property fmtid="{D5CDD505-2E9C-101B-9397-08002B2CF9AE}" pid="16" name="MSIP_Label_5aee3434-f7af-4edb-a29e-2a21d151ac0d_Enabled">
    <vt:lpwstr>true</vt:lpwstr>
  </property>
  <property fmtid="{D5CDD505-2E9C-101B-9397-08002B2CF9AE}" pid="17" name="MSIP_Label_5aee3434-f7af-4edb-a29e-2a21d151ac0d_SetDate">
    <vt:lpwstr>2025-03-14T08:39:55Z</vt:lpwstr>
  </property>
  <property fmtid="{D5CDD505-2E9C-101B-9397-08002B2CF9AE}" pid="18" name="MSIP_Label_5aee3434-f7af-4edb-a29e-2a21d151ac0d_Method">
    <vt:lpwstr>Privileged</vt:lpwstr>
  </property>
  <property fmtid="{D5CDD505-2E9C-101B-9397-08002B2CF9AE}" pid="19" name="MSIP_Label_5aee3434-f7af-4edb-a29e-2a21d151ac0d_Name">
    <vt:lpwstr>OFFICIAL -</vt:lpwstr>
  </property>
  <property fmtid="{D5CDD505-2E9C-101B-9397-08002B2CF9AE}" pid="20" name="MSIP_Label_5aee3434-f7af-4edb-a29e-2a21d151ac0d_SiteId">
    <vt:lpwstr>185562ad-39bc-4840-8e40-be6216340c52</vt:lpwstr>
  </property>
  <property fmtid="{D5CDD505-2E9C-101B-9397-08002B2CF9AE}" pid="21" name="MSIP_Label_5aee3434-f7af-4edb-a29e-2a21d151ac0d_ActionId">
    <vt:lpwstr>949d41b8-8a77-4f3e-9608-0e676100578b</vt:lpwstr>
  </property>
  <property fmtid="{D5CDD505-2E9C-101B-9397-08002B2CF9AE}" pid="22" name="MSIP_Label_5aee3434-f7af-4edb-a29e-2a21d151ac0d_ContentBits">
    <vt:lpwstr>3</vt:lpwstr>
  </property>
</Properties>
</file>