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mc:AlternateContent xmlns:mc="http://schemas.openxmlformats.org/markup-compatibility/2006">
    <mc:Choice Requires="x15">
      <x15ac:absPath xmlns:x15ac="http://schemas.microsoft.com/office/spreadsheetml/2010/11/ac" url="C:\Users\boothc\Desktop\Web publications\95287\"/>
    </mc:Choice>
  </mc:AlternateContent>
  <xr:revisionPtr revIDLastSave="0" documentId="13_ncr:1_{450A909A-A11B-47DA-BB73-4BE99F367916}" xr6:coauthVersionLast="47" xr6:coauthVersionMax="47" xr10:uidLastSave="{00000000-0000-0000-0000-000000000000}"/>
  <bookViews>
    <workbookView xWindow="-108" yWindow="-108" windowWidth="23256" windowHeight="12576" xr2:uid="{CF6A5729-FCC7-4819-ABA6-1A396E0CCDBF}"/>
  </bookViews>
  <sheets>
    <sheet name="Cover" sheetId="1" r:id="rId1"/>
    <sheet name="Applications" sheetId="2" r:id="rId2"/>
    <sheet name="Contents" sheetId="34" r:id="rId3"/>
    <sheet name="Core_Document&gt;&gt;" sheetId="4" r:id="rId4"/>
    <sheet name="Table1_Licensees" sheetId="5" r:id="rId5"/>
    <sheet name="Table2_DDs_Summary" sheetId="11" r:id="rId6"/>
    <sheet name="Table3_FDs_Summary" sheetId="12" r:id="rId7"/>
    <sheet name="Table4_FDFinal" sheetId="14" r:id="rId8"/>
    <sheet name="Table5_DecisionReview" sheetId="33" r:id="rId9"/>
    <sheet name="ET_Annex&gt;&gt;" sheetId="6" r:id="rId10"/>
    <sheet name="TableET1_ReopenerMechanisms" sheetId="26" r:id="rId11"/>
    <sheet name="TableET2_DD_FD_Summary" sheetId="27" r:id="rId12"/>
    <sheet name="TableET3_MSIP_Reopener" sheetId="28" r:id="rId13"/>
    <sheet name="TableET4_NGET_DDs_FDs" sheetId="29" r:id="rId14"/>
    <sheet name="TableET5_SPT_DDs_FDs" sheetId="30" r:id="rId15"/>
    <sheet name="ED_Annex&gt;&gt;" sheetId="7" r:id="rId16"/>
    <sheet name="TableED1_ReopenerMechanisms" sheetId="25" r:id="rId17"/>
    <sheet name="TableED2_DDs_FDs_Summary" sheetId="31" r:id="rId18"/>
    <sheet name="ED_HOWSUM_Section&gt;&gt;" sheetId="8" r:id="rId19"/>
    <sheet name="TableED3_HebridesOrkneySummary" sheetId="32" r:id="rId20"/>
    <sheet name="ED_Arwen_Section&gt;&gt;" sheetId="9" r:id="rId21"/>
    <sheet name="TableED4_SARt_DDs_FDs_Summary" sheetId="36" r:id="rId22"/>
    <sheet name="TableED5_CAIAllowances" sheetId="42" r:id="rId23"/>
    <sheet name="TableED6_CrossBoundary" sheetId="37" r:id="rId24"/>
    <sheet name="TableED7_Vegetation" sheetId="38" r:id="rId25"/>
    <sheet name="TableED8_TemporaryPower" sheetId="39" r:id="rId26"/>
    <sheet name="TableED9_CustomerCare" sheetId="40" r:id="rId27"/>
    <sheet name="TableED10_Communication" sheetId="41" r:id="rId28"/>
    <sheet name="TableED11_ENWLSummary" sheetId="43" r:id="rId29"/>
    <sheet name="TableED12_SSENSummary" sheetId="44" r:id="rId30"/>
    <sheet name="TableED13_NPgSummary" sheetId="45" r:id="rId31"/>
    <sheet name="TableED14_SPENSummary" sheetId="46" r:id="rId32"/>
    <sheet name="TableED15_NGEDSummary" sheetId="47" r:id="rId33"/>
    <sheet name="TableED16_UKPNSummary" sheetId="48" r:id="rId34"/>
    <sheet name="TableED17_ENWL_SARt" sheetId="49" r:id="rId35"/>
    <sheet name="TableED18_SSEN_SARt" sheetId="50" r:id="rId36"/>
    <sheet name="TableED19_NPg_SARt" sheetId="51" r:id="rId37"/>
    <sheet name="TableED20_SPEN_SARt" sheetId="52" r:id="rId38"/>
    <sheet name="TableED21_NGED_SARt" sheetId="53" r:id="rId39"/>
    <sheet name="TableED22_UKPN_SARt" sheetId="54" r:id="rId40"/>
    <sheet name="GD_Annex&gt;&gt;" sheetId="10" r:id="rId41"/>
    <sheet name="TableGD1_GD_Reopeners" sheetId="22" r:id="rId42"/>
    <sheet name="TableGD2_DDs_FDs_Summary" sheetId="23" r:id="rId43"/>
    <sheet name="TableGD3_Summary_Diversions" sheetId="24" r:id="rId44"/>
    <sheet name="TableGD4_Cadent_Determinations" sheetId="15" r:id="rId45"/>
    <sheet name="TableGD5_SGN_Diversions" sheetId="16" r:id="rId46"/>
    <sheet name="TableGD6_WWU_Diversions" sheetId="17" r:id="rId47"/>
    <sheet name="TableGD7_Summary_MOBs_Reopener" sheetId="18" r:id="rId48"/>
    <sheet name="TableGD8_SummaryNewLargeLoads" sheetId="21" r:id="rId49"/>
    <sheet name="TableGD9_Cadent_NewLargeLoads" sheetId="19" r:id="rId50"/>
    <sheet name="TableGD10_WWU_NewLargeLoads" sheetId="20" r:id="rId51"/>
    <sheet name="PCD&gt;&gt;" sheetId="55" r:id="rId52"/>
    <sheet name="PCD_Overview" sheetId="58" r:id="rId53"/>
  </sheets>
  <definedNames>
    <definedName name="________hom1" localSheetId="1" hidden="1">{#N/A,#N/A,FALSE,"Assessment";#N/A,#N/A,FALSE,"Staffing";#N/A,#N/A,FALSE,"Hires";#N/A,#N/A,FALSE,"Assumptions"}</definedName>
    <definedName name="________hom1" localSheetId="2" hidden="1">{#N/A,#N/A,FALSE,"Assessment";#N/A,#N/A,FALSE,"Staffing";#N/A,#N/A,FALSE,"Hires";#N/A,#N/A,FALSE,"Assumptions"}</definedName>
    <definedName name="________hom1" localSheetId="3" hidden="1">{#N/A,#N/A,FALSE,"Assessment";#N/A,#N/A,FALSE,"Staffing";#N/A,#N/A,FALSE,"Hires";#N/A,#N/A,FALSE,"Assumptions"}</definedName>
    <definedName name="________hom1" localSheetId="15" hidden="1">{#N/A,#N/A,FALSE,"Assessment";#N/A,#N/A,FALSE,"Staffing";#N/A,#N/A,FALSE,"Hires";#N/A,#N/A,FALSE,"Assumptions"}</definedName>
    <definedName name="________hom1" localSheetId="20" hidden="1">{#N/A,#N/A,FALSE,"Assessment";#N/A,#N/A,FALSE,"Staffing";#N/A,#N/A,FALSE,"Hires";#N/A,#N/A,FALSE,"Assumptions"}</definedName>
    <definedName name="________hom1" localSheetId="18" hidden="1">{#N/A,#N/A,FALSE,"Assessment";#N/A,#N/A,FALSE,"Staffing";#N/A,#N/A,FALSE,"Hires";#N/A,#N/A,FALSE,"Assumptions"}</definedName>
    <definedName name="________hom1" localSheetId="9" hidden="1">{#N/A,#N/A,FALSE,"Assessment";#N/A,#N/A,FALSE,"Staffing";#N/A,#N/A,FALSE,"Hires";#N/A,#N/A,FALSE,"Assumptions"}</definedName>
    <definedName name="________hom1" localSheetId="40" hidden="1">{#N/A,#N/A,FALSE,"Assessment";#N/A,#N/A,FALSE,"Staffing";#N/A,#N/A,FALSE,"Hires";#N/A,#N/A,FALSE,"Assumptions"}</definedName>
    <definedName name="________hom1" localSheetId="51" hidden="1">{#N/A,#N/A,FALSE,"Assessment";#N/A,#N/A,FALSE,"Staffing";#N/A,#N/A,FALSE,"Hires";#N/A,#N/A,FALSE,"Assumptions"}</definedName>
    <definedName name="________hom1" localSheetId="4" hidden="1">{#N/A,#N/A,FALSE,"Assessment";#N/A,#N/A,FALSE,"Staffing";#N/A,#N/A,FALSE,"Hires";#N/A,#N/A,FALSE,"Assumptions"}</definedName>
    <definedName name="________hom1" hidden="1">{#N/A,#N/A,FALSE,"Assessment";#N/A,#N/A,FALSE,"Staffing";#N/A,#N/A,FALSE,"Hires";#N/A,#N/A,FALSE,"Assumptions"}</definedName>
    <definedName name="________k1" localSheetId="1" hidden="1">{#N/A,#N/A,FALSE,"Assessment";#N/A,#N/A,FALSE,"Staffing";#N/A,#N/A,FALSE,"Hires";#N/A,#N/A,FALSE,"Assumptions"}</definedName>
    <definedName name="________k1" localSheetId="2" hidden="1">{#N/A,#N/A,FALSE,"Assessment";#N/A,#N/A,FALSE,"Staffing";#N/A,#N/A,FALSE,"Hires";#N/A,#N/A,FALSE,"Assumptions"}</definedName>
    <definedName name="________k1" localSheetId="3" hidden="1">{#N/A,#N/A,FALSE,"Assessment";#N/A,#N/A,FALSE,"Staffing";#N/A,#N/A,FALSE,"Hires";#N/A,#N/A,FALSE,"Assumptions"}</definedName>
    <definedName name="________k1" localSheetId="15" hidden="1">{#N/A,#N/A,FALSE,"Assessment";#N/A,#N/A,FALSE,"Staffing";#N/A,#N/A,FALSE,"Hires";#N/A,#N/A,FALSE,"Assumptions"}</definedName>
    <definedName name="________k1" localSheetId="20" hidden="1">{#N/A,#N/A,FALSE,"Assessment";#N/A,#N/A,FALSE,"Staffing";#N/A,#N/A,FALSE,"Hires";#N/A,#N/A,FALSE,"Assumptions"}</definedName>
    <definedName name="________k1" localSheetId="18" hidden="1">{#N/A,#N/A,FALSE,"Assessment";#N/A,#N/A,FALSE,"Staffing";#N/A,#N/A,FALSE,"Hires";#N/A,#N/A,FALSE,"Assumptions"}</definedName>
    <definedName name="________k1" localSheetId="9" hidden="1">{#N/A,#N/A,FALSE,"Assessment";#N/A,#N/A,FALSE,"Staffing";#N/A,#N/A,FALSE,"Hires";#N/A,#N/A,FALSE,"Assumptions"}</definedName>
    <definedName name="________k1" localSheetId="40" hidden="1">{#N/A,#N/A,FALSE,"Assessment";#N/A,#N/A,FALSE,"Staffing";#N/A,#N/A,FALSE,"Hires";#N/A,#N/A,FALSE,"Assumptions"}</definedName>
    <definedName name="________k1" localSheetId="51" hidden="1">{#N/A,#N/A,FALSE,"Assessment";#N/A,#N/A,FALSE,"Staffing";#N/A,#N/A,FALSE,"Hires";#N/A,#N/A,FALSE,"Assumptions"}</definedName>
    <definedName name="________k1" localSheetId="4" hidden="1">{#N/A,#N/A,FALSE,"Assessment";#N/A,#N/A,FALSE,"Staffing";#N/A,#N/A,FALSE,"Hires";#N/A,#N/A,FALSE,"Assumptions"}</definedName>
    <definedName name="________k1" hidden="1">{#N/A,#N/A,FALSE,"Assessment";#N/A,#N/A,FALSE,"Staffing";#N/A,#N/A,FALSE,"Hires";#N/A,#N/A,FALSE,"Assumptions"}</definedName>
    <definedName name="________kk1" localSheetId="1" hidden="1">{#N/A,#N/A,FALSE,"Assessment";#N/A,#N/A,FALSE,"Staffing";#N/A,#N/A,FALSE,"Hires";#N/A,#N/A,FALSE,"Assumptions"}</definedName>
    <definedName name="________kk1" localSheetId="2" hidden="1">{#N/A,#N/A,FALSE,"Assessment";#N/A,#N/A,FALSE,"Staffing";#N/A,#N/A,FALSE,"Hires";#N/A,#N/A,FALSE,"Assumptions"}</definedName>
    <definedName name="________kk1" localSheetId="3" hidden="1">{#N/A,#N/A,FALSE,"Assessment";#N/A,#N/A,FALSE,"Staffing";#N/A,#N/A,FALSE,"Hires";#N/A,#N/A,FALSE,"Assumptions"}</definedName>
    <definedName name="________kk1" localSheetId="15" hidden="1">{#N/A,#N/A,FALSE,"Assessment";#N/A,#N/A,FALSE,"Staffing";#N/A,#N/A,FALSE,"Hires";#N/A,#N/A,FALSE,"Assumptions"}</definedName>
    <definedName name="________kk1" localSheetId="20" hidden="1">{#N/A,#N/A,FALSE,"Assessment";#N/A,#N/A,FALSE,"Staffing";#N/A,#N/A,FALSE,"Hires";#N/A,#N/A,FALSE,"Assumptions"}</definedName>
    <definedName name="________kk1" localSheetId="18" hidden="1">{#N/A,#N/A,FALSE,"Assessment";#N/A,#N/A,FALSE,"Staffing";#N/A,#N/A,FALSE,"Hires";#N/A,#N/A,FALSE,"Assumptions"}</definedName>
    <definedName name="________kk1" localSheetId="9" hidden="1">{#N/A,#N/A,FALSE,"Assessment";#N/A,#N/A,FALSE,"Staffing";#N/A,#N/A,FALSE,"Hires";#N/A,#N/A,FALSE,"Assumptions"}</definedName>
    <definedName name="________kk1" localSheetId="40" hidden="1">{#N/A,#N/A,FALSE,"Assessment";#N/A,#N/A,FALSE,"Staffing";#N/A,#N/A,FALSE,"Hires";#N/A,#N/A,FALSE,"Assumptions"}</definedName>
    <definedName name="________kk1" localSheetId="51" hidden="1">{#N/A,#N/A,FALSE,"Assessment";#N/A,#N/A,FALSE,"Staffing";#N/A,#N/A,FALSE,"Hires";#N/A,#N/A,FALSE,"Assumptions"}</definedName>
    <definedName name="________kk1" localSheetId="4" hidden="1">{#N/A,#N/A,FALSE,"Assessment";#N/A,#N/A,FALSE,"Staffing";#N/A,#N/A,FALSE,"Hires";#N/A,#N/A,FALSE,"Assumptions"}</definedName>
    <definedName name="________kk1" hidden="1">{#N/A,#N/A,FALSE,"Assessment";#N/A,#N/A,FALSE,"Staffing";#N/A,#N/A,FALSE,"Hires";#N/A,#N/A,FALSE,"Assumptions"}</definedName>
    <definedName name="________KKK1" localSheetId="1" hidden="1">{#N/A,#N/A,FALSE,"Assessment";#N/A,#N/A,FALSE,"Staffing";#N/A,#N/A,FALSE,"Hires";#N/A,#N/A,FALSE,"Assumptions"}</definedName>
    <definedName name="________KKK1" localSheetId="2" hidden="1">{#N/A,#N/A,FALSE,"Assessment";#N/A,#N/A,FALSE,"Staffing";#N/A,#N/A,FALSE,"Hires";#N/A,#N/A,FALSE,"Assumptions"}</definedName>
    <definedName name="________KKK1" localSheetId="3" hidden="1">{#N/A,#N/A,FALSE,"Assessment";#N/A,#N/A,FALSE,"Staffing";#N/A,#N/A,FALSE,"Hires";#N/A,#N/A,FALSE,"Assumptions"}</definedName>
    <definedName name="________KKK1" localSheetId="15" hidden="1">{#N/A,#N/A,FALSE,"Assessment";#N/A,#N/A,FALSE,"Staffing";#N/A,#N/A,FALSE,"Hires";#N/A,#N/A,FALSE,"Assumptions"}</definedName>
    <definedName name="________KKK1" localSheetId="20" hidden="1">{#N/A,#N/A,FALSE,"Assessment";#N/A,#N/A,FALSE,"Staffing";#N/A,#N/A,FALSE,"Hires";#N/A,#N/A,FALSE,"Assumptions"}</definedName>
    <definedName name="________KKK1" localSheetId="18" hidden="1">{#N/A,#N/A,FALSE,"Assessment";#N/A,#N/A,FALSE,"Staffing";#N/A,#N/A,FALSE,"Hires";#N/A,#N/A,FALSE,"Assumptions"}</definedName>
    <definedName name="________KKK1" localSheetId="9" hidden="1">{#N/A,#N/A,FALSE,"Assessment";#N/A,#N/A,FALSE,"Staffing";#N/A,#N/A,FALSE,"Hires";#N/A,#N/A,FALSE,"Assumptions"}</definedName>
    <definedName name="________KKK1" localSheetId="40" hidden="1">{#N/A,#N/A,FALSE,"Assessment";#N/A,#N/A,FALSE,"Staffing";#N/A,#N/A,FALSE,"Hires";#N/A,#N/A,FALSE,"Assumptions"}</definedName>
    <definedName name="________KKK1" localSheetId="51" hidden="1">{#N/A,#N/A,FALSE,"Assessment";#N/A,#N/A,FALSE,"Staffing";#N/A,#N/A,FALSE,"Hires";#N/A,#N/A,FALSE,"Assumptions"}</definedName>
    <definedName name="________KKK1" localSheetId="4" hidden="1">{#N/A,#N/A,FALSE,"Assessment";#N/A,#N/A,FALSE,"Staffing";#N/A,#N/A,FALSE,"Hires";#N/A,#N/A,FALSE,"Assumptions"}</definedName>
    <definedName name="________KKK1" hidden="1">{#N/A,#N/A,FALSE,"Assessment";#N/A,#N/A,FALSE,"Staffing";#N/A,#N/A,FALSE,"Hires";#N/A,#N/A,FALSE,"Assumptions"}</definedName>
    <definedName name="________w2" localSheetId="1" hidden="1">{"Model Summary",#N/A,FALSE,"Print Chart";"Holdco",#N/A,FALSE,"Print Chart";"Genco",#N/A,FALSE,"Print Chart";"Servco",#N/A,FALSE,"Print Chart";"Genco_Detail",#N/A,FALSE,"Summary Financials";"Servco_Detail",#N/A,FALSE,"Summary Financials"}</definedName>
    <definedName name="________w2" localSheetId="2" hidden="1">{"Model Summary",#N/A,FALSE,"Print Chart";"Holdco",#N/A,FALSE,"Print Chart";"Genco",#N/A,FALSE,"Print Chart";"Servco",#N/A,FALSE,"Print Chart";"Genco_Detail",#N/A,FALSE,"Summary Financials";"Servco_Detail",#N/A,FALSE,"Summary Financials"}</definedName>
    <definedName name="________w2" localSheetId="3" hidden="1">{"Model Summary",#N/A,FALSE,"Print Chart";"Holdco",#N/A,FALSE,"Print Chart";"Genco",#N/A,FALSE,"Print Chart";"Servco",#N/A,FALSE,"Print Chart";"Genco_Detail",#N/A,FALSE,"Summary Financials";"Servco_Detail",#N/A,FALSE,"Summary Financials"}</definedName>
    <definedName name="________w2" localSheetId="15" hidden="1">{"Model Summary",#N/A,FALSE,"Print Chart";"Holdco",#N/A,FALSE,"Print Chart";"Genco",#N/A,FALSE,"Print Chart";"Servco",#N/A,FALSE,"Print Chart";"Genco_Detail",#N/A,FALSE,"Summary Financials";"Servco_Detail",#N/A,FALSE,"Summary Financials"}</definedName>
    <definedName name="________w2" localSheetId="20" hidden="1">{"Model Summary",#N/A,FALSE,"Print Chart";"Holdco",#N/A,FALSE,"Print Chart";"Genco",#N/A,FALSE,"Print Chart";"Servco",#N/A,FALSE,"Print Chart";"Genco_Detail",#N/A,FALSE,"Summary Financials";"Servco_Detail",#N/A,FALSE,"Summary Financials"}</definedName>
    <definedName name="________w2" localSheetId="18" hidden="1">{"Model Summary",#N/A,FALSE,"Print Chart";"Holdco",#N/A,FALSE,"Print Chart";"Genco",#N/A,FALSE,"Print Chart";"Servco",#N/A,FALSE,"Print Chart";"Genco_Detail",#N/A,FALSE,"Summary Financials";"Servco_Detail",#N/A,FALSE,"Summary Financials"}</definedName>
    <definedName name="________w2" localSheetId="9" hidden="1">{"Model Summary",#N/A,FALSE,"Print Chart";"Holdco",#N/A,FALSE,"Print Chart";"Genco",#N/A,FALSE,"Print Chart";"Servco",#N/A,FALSE,"Print Chart";"Genco_Detail",#N/A,FALSE,"Summary Financials";"Servco_Detail",#N/A,FALSE,"Summary Financials"}</definedName>
    <definedName name="________w2" localSheetId="40" hidden="1">{"Model Summary",#N/A,FALSE,"Print Chart";"Holdco",#N/A,FALSE,"Print Chart";"Genco",#N/A,FALSE,"Print Chart";"Servco",#N/A,FALSE,"Print Chart";"Genco_Detail",#N/A,FALSE,"Summary Financials";"Servco_Detail",#N/A,FALSE,"Summary Financials"}</definedName>
    <definedName name="________w2" localSheetId="51" hidden="1">{"Model Summary",#N/A,FALSE,"Print Chart";"Holdco",#N/A,FALSE,"Print Chart";"Genco",#N/A,FALSE,"Print Chart";"Servco",#N/A,FALSE,"Print Chart";"Genco_Detail",#N/A,FALSE,"Summary Financials";"Servco_Detail",#N/A,FALSE,"Summary Financials"}</definedName>
    <definedName name="________w2" localSheetId="4"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1" hidden="1">{"Model Summary",#N/A,FALSE,"Print Chart";"Holdco",#N/A,FALSE,"Print Chart";"Genco",#N/A,FALSE,"Print Chart";"Servco",#N/A,FALSE,"Print Chart";"Genco_Detail",#N/A,FALSE,"Summary Financials";"Servco_Detail",#N/A,FALSE,"Summary Financials"}</definedName>
    <definedName name="________wr6" localSheetId="2" hidden="1">{"Model Summary",#N/A,FALSE,"Print Chart";"Holdco",#N/A,FALSE,"Print Chart";"Genco",#N/A,FALSE,"Print Chart";"Servco",#N/A,FALSE,"Print Chart";"Genco_Detail",#N/A,FALSE,"Summary Financials";"Servco_Detail",#N/A,FALSE,"Summary Financials"}</definedName>
    <definedName name="________wr6" localSheetId="3" hidden="1">{"Model Summary",#N/A,FALSE,"Print Chart";"Holdco",#N/A,FALSE,"Print Chart";"Genco",#N/A,FALSE,"Print Chart";"Servco",#N/A,FALSE,"Print Chart";"Genco_Detail",#N/A,FALSE,"Summary Financials";"Servco_Detail",#N/A,FALSE,"Summary Financials"}</definedName>
    <definedName name="________wr6" localSheetId="15" hidden="1">{"Model Summary",#N/A,FALSE,"Print Chart";"Holdco",#N/A,FALSE,"Print Chart";"Genco",#N/A,FALSE,"Print Chart";"Servco",#N/A,FALSE,"Print Chart";"Genco_Detail",#N/A,FALSE,"Summary Financials";"Servco_Detail",#N/A,FALSE,"Summary Financials"}</definedName>
    <definedName name="________wr6" localSheetId="20" hidden="1">{"Model Summary",#N/A,FALSE,"Print Chart";"Holdco",#N/A,FALSE,"Print Chart";"Genco",#N/A,FALSE,"Print Chart";"Servco",#N/A,FALSE,"Print Chart";"Genco_Detail",#N/A,FALSE,"Summary Financials";"Servco_Detail",#N/A,FALSE,"Summary Financials"}</definedName>
    <definedName name="________wr6" localSheetId="18" hidden="1">{"Model Summary",#N/A,FALSE,"Print Chart";"Holdco",#N/A,FALSE,"Print Chart";"Genco",#N/A,FALSE,"Print Chart";"Servco",#N/A,FALSE,"Print Chart";"Genco_Detail",#N/A,FALSE,"Summary Financials";"Servco_Detail",#N/A,FALSE,"Summary Financials"}</definedName>
    <definedName name="________wr6" localSheetId="9" hidden="1">{"Model Summary",#N/A,FALSE,"Print Chart";"Holdco",#N/A,FALSE,"Print Chart";"Genco",#N/A,FALSE,"Print Chart";"Servco",#N/A,FALSE,"Print Chart";"Genco_Detail",#N/A,FALSE,"Summary Financials";"Servco_Detail",#N/A,FALSE,"Summary Financials"}</definedName>
    <definedName name="________wr6" localSheetId="40" hidden="1">{"Model Summary",#N/A,FALSE,"Print Chart";"Holdco",#N/A,FALSE,"Print Chart";"Genco",#N/A,FALSE,"Print Chart";"Servco",#N/A,FALSE,"Print Chart";"Genco_Detail",#N/A,FALSE,"Summary Financials";"Servco_Detail",#N/A,FALSE,"Summary Financials"}</definedName>
    <definedName name="________wr6" localSheetId="51" hidden="1">{"Model Summary",#N/A,FALSE,"Print Chart";"Holdco",#N/A,FALSE,"Print Chart";"Genco",#N/A,FALSE,"Print Chart";"Servco",#N/A,FALSE,"Print Chart";"Genco_Detail",#N/A,FALSE,"Summary Financials";"Servco_Detail",#N/A,FALSE,"Summary Financials"}</definedName>
    <definedName name="________wr6" localSheetId="4"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1" hidden="1">{"holdco",#N/A,FALSE,"Summary Financials";"holdco",#N/A,FALSE,"Summary Financials"}</definedName>
    <definedName name="________wr9" localSheetId="2" hidden="1">{"holdco",#N/A,FALSE,"Summary Financials";"holdco",#N/A,FALSE,"Summary Financials"}</definedName>
    <definedName name="________wr9" localSheetId="3" hidden="1">{"holdco",#N/A,FALSE,"Summary Financials";"holdco",#N/A,FALSE,"Summary Financials"}</definedName>
    <definedName name="________wr9" localSheetId="15" hidden="1">{"holdco",#N/A,FALSE,"Summary Financials";"holdco",#N/A,FALSE,"Summary Financials"}</definedName>
    <definedName name="________wr9" localSheetId="20" hidden="1">{"holdco",#N/A,FALSE,"Summary Financials";"holdco",#N/A,FALSE,"Summary Financials"}</definedName>
    <definedName name="________wr9" localSheetId="18" hidden="1">{"holdco",#N/A,FALSE,"Summary Financials";"holdco",#N/A,FALSE,"Summary Financials"}</definedName>
    <definedName name="________wr9" localSheetId="9" hidden="1">{"holdco",#N/A,FALSE,"Summary Financials";"holdco",#N/A,FALSE,"Summary Financials"}</definedName>
    <definedName name="________wr9" localSheetId="40" hidden="1">{"holdco",#N/A,FALSE,"Summary Financials";"holdco",#N/A,FALSE,"Summary Financials"}</definedName>
    <definedName name="________wr9" localSheetId="51" hidden="1">{"holdco",#N/A,FALSE,"Summary Financials";"holdco",#N/A,FALSE,"Summary Financials"}</definedName>
    <definedName name="________wr9" localSheetId="4" hidden="1">{"holdco",#N/A,FALSE,"Summary Financials";"holdco",#N/A,FALSE,"Summary Financials"}</definedName>
    <definedName name="________wr9" hidden="1">{"holdco",#N/A,FALSE,"Summary Financials";"holdco",#N/A,FALSE,"Summary Financials"}</definedName>
    <definedName name="________wrn1" localSheetId="1" hidden="1">{"holdco",#N/A,FALSE,"Summary Financials";"holdco",#N/A,FALSE,"Summary Financials"}</definedName>
    <definedName name="________wrn1" localSheetId="2" hidden="1">{"holdco",#N/A,FALSE,"Summary Financials";"holdco",#N/A,FALSE,"Summary Financials"}</definedName>
    <definedName name="________wrn1" localSheetId="3" hidden="1">{"holdco",#N/A,FALSE,"Summary Financials";"holdco",#N/A,FALSE,"Summary Financials"}</definedName>
    <definedName name="________wrn1" localSheetId="15" hidden="1">{"holdco",#N/A,FALSE,"Summary Financials";"holdco",#N/A,FALSE,"Summary Financials"}</definedName>
    <definedName name="________wrn1" localSheetId="20" hidden="1">{"holdco",#N/A,FALSE,"Summary Financials";"holdco",#N/A,FALSE,"Summary Financials"}</definedName>
    <definedName name="________wrn1" localSheetId="18" hidden="1">{"holdco",#N/A,FALSE,"Summary Financials";"holdco",#N/A,FALSE,"Summary Financials"}</definedName>
    <definedName name="________wrn1" localSheetId="9" hidden="1">{"holdco",#N/A,FALSE,"Summary Financials";"holdco",#N/A,FALSE,"Summary Financials"}</definedName>
    <definedName name="________wrn1" localSheetId="40" hidden="1">{"holdco",#N/A,FALSE,"Summary Financials";"holdco",#N/A,FALSE,"Summary Financials"}</definedName>
    <definedName name="________wrn1" localSheetId="51" hidden="1">{"holdco",#N/A,FALSE,"Summary Financials";"holdco",#N/A,FALSE,"Summary Financials"}</definedName>
    <definedName name="________wrn1" localSheetId="4" hidden="1">{"holdco",#N/A,FALSE,"Summary Financials";"holdco",#N/A,FALSE,"Summary Financials"}</definedName>
    <definedName name="________wrn1" hidden="1">{"holdco",#N/A,FALSE,"Summary Financials";"holdco",#N/A,FALSE,"Summary Financials"}</definedName>
    <definedName name="________wrn2" localSheetId="1" hidden="1">{"holdco",#N/A,FALSE,"Summary Financials";"holdco",#N/A,FALSE,"Summary Financials"}</definedName>
    <definedName name="________wrn2" localSheetId="2" hidden="1">{"holdco",#N/A,FALSE,"Summary Financials";"holdco",#N/A,FALSE,"Summary Financials"}</definedName>
    <definedName name="________wrn2" localSheetId="3" hidden="1">{"holdco",#N/A,FALSE,"Summary Financials";"holdco",#N/A,FALSE,"Summary Financials"}</definedName>
    <definedName name="________wrn2" localSheetId="15" hidden="1">{"holdco",#N/A,FALSE,"Summary Financials";"holdco",#N/A,FALSE,"Summary Financials"}</definedName>
    <definedName name="________wrn2" localSheetId="20" hidden="1">{"holdco",#N/A,FALSE,"Summary Financials";"holdco",#N/A,FALSE,"Summary Financials"}</definedName>
    <definedName name="________wrn2" localSheetId="18" hidden="1">{"holdco",#N/A,FALSE,"Summary Financials";"holdco",#N/A,FALSE,"Summary Financials"}</definedName>
    <definedName name="________wrn2" localSheetId="9" hidden="1">{"holdco",#N/A,FALSE,"Summary Financials";"holdco",#N/A,FALSE,"Summary Financials"}</definedName>
    <definedName name="________wrn2" localSheetId="40" hidden="1">{"holdco",#N/A,FALSE,"Summary Financials";"holdco",#N/A,FALSE,"Summary Financials"}</definedName>
    <definedName name="________wrn2" localSheetId="51" hidden="1">{"holdco",#N/A,FALSE,"Summary Financials";"holdco",#N/A,FALSE,"Summary Financials"}</definedName>
    <definedName name="________wrn2" localSheetId="4" hidden="1">{"holdco",#N/A,FALSE,"Summary Financials";"holdco",#N/A,FALSE,"Summary Financials"}</definedName>
    <definedName name="________wrn2" hidden="1">{"holdco",#N/A,FALSE,"Summary Financials";"holdco",#N/A,FALSE,"Summary Financials"}</definedName>
    <definedName name="________wrn3" localSheetId="1" hidden="1">{"holdco",#N/A,FALSE,"Summary Financials";"holdco",#N/A,FALSE,"Summary Financials"}</definedName>
    <definedName name="________wrn3" localSheetId="2" hidden="1">{"holdco",#N/A,FALSE,"Summary Financials";"holdco",#N/A,FALSE,"Summary Financials"}</definedName>
    <definedName name="________wrn3" localSheetId="3" hidden="1">{"holdco",#N/A,FALSE,"Summary Financials";"holdco",#N/A,FALSE,"Summary Financials"}</definedName>
    <definedName name="________wrn3" localSheetId="15" hidden="1">{"holdco",#N/A,FALSE,"Summary Financials";"holdco",#N/A,FALSE,"Summary Financials"}</definedName>
    <definedName name="________wrn3" localSheetId="20" hidden="1">{"holdco",#N/A,FALSE,"Summary Financials";"holdco",#N/A,FALSE,"Summary Financials"}</definedName>
    <definedName name="________wrn3" localSheetId="18" hidden="1">{"holdco",#N/A,FALSE,"Summary Financials";"holdco",#N/A,FALSE,"Summary Financials"}</definedName>
    <definedName name="________wrn3" localSheetId="9" hidden="1">{"holdco",#N/A,FALSE,"Summary Financials";"holdco",#N/A,FALSE,"Summary Financials"}</definedName>
    <definedName name="________wrn3" localSheetId="40" hidden="1">{"holdco",#N/A,FALSE,"Summary Financials";"holdco",#N/A,FALSE,"Summary Financials"}</definedName>
    <definedName name="________wrn3" localSheetId="51" hidden="1">{"holdco",#N/A,FALSE,"Summary Financials";"holdco",#N/A,FALSE,"Summary Financials"}</definedName>
    <definedName name="________wrn3" localSheetId="4" hidden="1">{"holdco",#N/A,FALSE,"Summary Financials";"holdco",#N/A,FALSE,"Summary Financials"}</definedName>
    <definedName name="________wrn3" hidden="1">{"holdco",#N/A,FALSE,"Summary Financials";"holdco",#N/A,FALSE,"Summary Financials"}</definedName>
    <definedName name="________wrn7" localSheetId="1" hidden="1">{"Model Summary",#N/A,FALSE,"Print Chart";"Holdco",#N/A,FALSE,"Print Chart";"Genco",#N/A,FALSE,"Print Chart";"Servco",#N/A,FALSE,"Print Chart";"Genco_Detail",#N/A,FALSE,"Summary Financials";"Servco_Detail",#N/A,FALSE,"Summary Financials"}</definedName>
    <definedName name="________wrn7" localSheetId="2" hidden="1">{"Model Summary",#N/A,FALSE,"Print Chart";"Holdco",#N/A,FALSE,"Print Chart";"Genco",#N/A,FALSE,"Print Chart";"Servco",#N/A,FALSE,"Print Chart";"Genco_Detail",#N/A,FALSE,"Summary Financials";"Servco_Detail",#N/A,FALSE,"Summary Financials"}</definedName>
    <definedName name="________wrn7" localSheetId="3" hidden="1">{"Model Summary",#N/A,FALSE,"Print Chart";"Holdco",#N/A,FALSE,"Print Chart";"Genco",#N/A,FALSE,"Print Chart";"Servco",#N/A,FALSE,"Print Chart";"Genco_Detail",#N/A,FALSE,"Summary Financials";"Servco_Detail",#N/A,FALSE,"Summary Financials"}</definedName>
    <definedName name="________wrn7" localSheetId="15" hidden="1">{"Model Summary",#N/A,FALSE,"Print Chart";"Holdco",#N/A,FALSE,"Print Chart";"Genco",#N/A,FALSE,"Print Chart";"Servco",#N/A,FALSE,"Print Chart";"Genco_Detail",#N/A,FALSE,"Summary Financials";"Servco_Detail",#N/A,FALSE,"Summary Financials"}</definedName>
    <definedName name="________wrn7" localSheetId="20" hidden="1">{"Model Summary",#N/A,FALSE,"Print Chart";"Holdco",#N/A,FALSE,"Print Chart";"Genco",#N/A,FALSE,"Print Chart";"Servco",#N/A,FALSE,"Print Chart";"Genco_Detail",#N/A,FALSE,"Summary Financials";"Servco_Detail",#N/A,FALSE,"Summary Financials"}</definedName>
    <definedName name="________wrn7" localSheetId="18" hidden="1">{"Model Summary",#N/A,FALSE,"Print Chart";"Holdco",#N/A,FALSE,"Print Chart";"Genco",#N/A,FALSE,"Print Chart";"Servco",#N/A,FALSE,"Print Chart";"Genco_Detail",#N/A,FALSE,"Summary Financials";"Servco_Detail",#N/A,FALSE,"Summary Financials"}</definedName>
    <definedName name="________wrn7" localSheetId="9" hidden="1">{"Model Summary",#N/A,FALSE,"Print Chart";"Holdco",#N/A,FALSE,"Print Chart";"Genco",#N/A,FALSE,"Print Chart";"Servco",#N/A,FALSE,"Print Chart";"Genco_Detail",#N/A,FALSE,"Summary Financials";"Servco_Detail",#N/A,FALSE,"Summary Financials"}</definedName>
    <definedName name="________wrn7" localSheetId="40" hidden="1">{"Model Summary",#N/A,FALSE,"Print Chart";"Holdco",#N/A,FALSE,"Print Chart";"Genco",#N/A,FALSE,"Print Chart";"Servco",#N/A,FALSE,"Print Chart";"Genco_Detail",#N/A,FALSE,"Summary Financials";"Servco_Detail",#N/A,FALSE,"Summary Financials"}</definedName>
    <definedName name="________wrn7" localSheetId="51" hidden="1">{"Model Summary",#N/A,FALSE,"Print Chart";"Holdco",#N/A,FALSE,"Print Chart";"Genco",#N/A,FALSE,"Print Chart";"Servco",#N/A,FALSE,"Print Chart";"Genco_Detail",#N/A,FALSE,"Summary Financials";"Servco_Detail",#N/A,FALSE,"Summary Financials"}</definedName>
    <definedName name="________wrn7" localSheetId="4"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1" hidden="1">{"holdco",#N/A,FALSE,"Summary Financials";"holdco",#N/A,FALSE,"Summary Financials"}</definedName>
    <definedName name="________wrn8" localSheetId="2" hidden="1">{"holdco",#N/A,FALSE,"Summary Financials";"holdco",#N/A,FALSE,"Summary Financials"}</definedName>
    <definedName name="________wrn8" localSheetId="3" hidden="1">{"holdco",#N/A,FALSE,"Summary Financials";"holdco",#N/A,FALSE,"Summary Financials"}</definedName>
    <definedName name="________wrn8" localSheetId="15" hidden="1">{"holdco",#N/A,FALSE,"Summary Financials";"holdco",#N/A,FALSE,"Summary Financials"}</definedName>
    <definedName name="________wrn8" localSheetId="20" hidden="1">{"holdco",#N/A,FALSE,"Summary Financials";"holdco",#N/A,FALSE,"Summary Financials"}</definedName>
    <definedName name="________wrn8" localSheetId="18" hidden="1">{"holdco",#N/A,FALSE,"Summary Financials";"holdco",#N/A,FALSE,"Summary Financials"}</definedName>
    <definedName name="________wrn8" localSheetId="9" hidden="1">{"holdco",#N/A,FALSE,"Summary Financials";"holdco",#N/A,FALSE,"Summary Financials"}</definedName>
    <definedName name="________wrn8" localSheetId="40" hidden="1">{"holdco",#N/A,FALSE,"Summary Financials";"holdco",#N/A,FALSE,"Summary Financials"}</definedName>
    <definedName name="________wrn8" localSheetId="51" hidden="1">{"holdco",#N/A,FALSE,"Summary Financials";"holdco",#N/A,FALSE,"Summary Financials"}</definedName>
    <definedName name="________wrn8" localSheetId="4" hidden="1">{"holdco",#N/A,FALSE,"Summary Financials";"holdco",#N/A,FALSE,"Summary Financials"}</definedName>
    <definedName name="________wrn8" hidden="1">{"holdco",#N/A,FALSE,"Summary Financials";"holdco",#N/A,FALSE,"Summary Financials"}</definedName>
    <definedName name="_______bb2" localSheetId="1" hidden="1">{#N/A,#N/A,FALSE,"PRJCTED MNTHLY QTY's"}</definedName>
    <definedName name="_______bb2" localSheetId="2" hidden="1">{#N/A,#N/A,FALSE,"PRJCTED MNTHLY QTY's"}</definedName>
    <definedName name="_______bb2" localSheetId="3" hidden="1">{#N/A,#N/A,FALSE,"PRJCTED MNTHLY QTY's"}</definedName>
    <definedName name="_______bb2" localSheetId="15" hidden="1">{#N/A,#N/A,FALSE,"PRJCTED MNTHLY QTY's"}</definedName>
    <definedName name="_______bb2" localSheetId="20" hidden="1">{#N/A,#N/A,FALSE,"PRJCTED MNTHLY QTY's"}</definedName>
    <definedName name="_______bb2" localSheetId="18" hidden="1">{#N/A,#N/A,FALSE,"PRJCTED MNTHLY QTY's"}</definedName>
    <definedName name="_______bb2" localSheetId="9" hidden="1">{#N/A,#N/A,FALSE,"PRJCTED MNTHLY QTY's"}</definedName>
    <definedName name="_______bb2" localSheetId="40" hidden="1">{#N/A,#N/A,FALSE,"PRJCTED MNTHLY QTY's"}</definedName>
    <definedName name="_______bb2" localSheetId="51" hidden="1">{#N/A,#N/A,FALSE,"PRJCTED MNTHLY QTY's"}</definedName>
    <definedName name="_______bb2" localSheetId="4" hidden="1">{#N/A,#N/A,FALSE,"PRJCTED MNTHLY QTY's"}</definedName>
    <definedName name="_______bb2" hidden="1">{#N/A,#N/A,FALSE,"PRJCTED MNTHLY QTY's"}</definedName>
    <definedName name="_______Lee5" localSheetId="1" hidden="1">{#VALUE!,#N/A,FALSE,0}</definedName>
    <definedName name="_______Lee5" localSheetId="2" hidden="1">{#VALUE!,#N/A,FALSE,0}</definedName>
    <definedName name="_______Lee5" localSheetId="3" hidden="1">{#VALUE!,#N/A,FALSE,0}</definedName>
    <definedName name="_______Lee5" localSheetId="15" hidden="1">{#VALUE!,#N/A,FALSE,0}</definedName>
    <definedName name="_______Lee5" localSheetId="20" hidden="1">{#VALUE!,#N/A,FALSE,0}</definedName>
    <definedName name="_______Lee5" localSheetId="18" hidden="1">{#VALUE!,#N/A,FALSE,0}</definedName>
    <definedName name="_______Lee5" localSheetId="9" hidden="1">{#VALUE!,#N/A,FALSE,0}</definedName>
    <definedName name="_______Lee5" localSheetId="40" hidden="1">{#VALUE!,#N/A,FALSE,0}</definedName>
    <definedName name="_______Lee5" localSheetId="51" hidden="1">{#VALUE!,#N/A,FALSE,0}</definedName>
    <definedName name="_______Lee5" localSheetId="4" hidden="1">{#VALUE!,#N/A,FALSE,0}</definedName>
    <definedName name="_______Lee5" hidden="1">{#VALUE!,#N/A,FALSE,0}</definedName>
    <definedName name="______hom1" localSheetId="1" hidden="1">{#N/A,#N/A,FALSE,"Assessment";#N/A,#N/A,FALSE,"Staffing";#N/A,#N/A,FALSE,"Hires";#N/A,#N/A,FALSE,"Assumptions"}</definedName>
    <definedName name="______hom1" localSheetId="2" hidden="1">{#N/A,#N/A,FALSE,"Assessment";#N/A,#N/A,FALSE,"Staffing";#N/A,#N/A,FALSE,"Hires";#N/A,#N/A,FALSE,"Assumptions"}</definedName>
    <definedName name="______hom1" localSheetId="3" hidden="1">{#N/A,#N/A,FALSE,"Assessment";#N/A,#N/A,FALSE,"Staffing";#N/A,#N/A,FALSE,"Hires";#N/A,#N/A,FALSE,"Assumptions"}</definedName>
    <definedName name="______hom1" localSheetId="15" hidden="1">{#N/A,#N/A,FALSE,"Assessment";#N/A,#N/A,FALSE,"Staffing";#N/A,#N/A,FALSE,"Hires";#N/A,#N/A,FALSE,"Assumptions"}</definedName>
    <definedName name="______hom1" localSheetId="20" hidden="1">{#N/A,#N/A,FALSE,"Assessment";#N/A,#N/A,FALSE,"Staffing";#N/A,#N/A,FALSE,"Hires";#N/A,#N/A,FALSE,"Assumptions"}</definedName>
    <definedName name="______hom1" localSheetId="18" hidden="1">{#N/A,#N/A,FALSE,"Assessment";#N/A,#N/A,FALSE,"Staffing";#N/A,#N/A,FALSE,"Hires";#N/A,#N/A,FALSE,"Assumptions"}</definedName>
    <definedName name="______hom1" localSheetId="9" hidden="1">{#N/A,#N/A,FALSE,"Assessment";#N/A,#N/A,FALSE,"Staffing";#N/A,#N/A,FALSE,"Hires";#N/A,#N/A,FALSE,"Assumptions"}</definedName>
    <definedName name="______hom1" localSheetId="40" hidden="1">{#N/A,#N/A,FALSE,"Assessment";#N/A,#N/A,FALSE,"Staffing";#N/A,#N/A,FALSE,"Hires";#N/A,#N/A,FALSE,"Assumptions"}</definedName>
    <definedName name="______hom1" localSheetId="51" hidden="1">{#N/A,#N/A,FALSE,"Assessment";#N/A,#N/A,FALSE,"Staffing";#N/A,#N/A,FALSE,"Hires";#N/A,#N/A,FALSE,"Assumptions"}</definedName>
    <definedName name="______hom1" localSheetId="4" hidden="1">{#N/A,#N/A,FALSE,"Assessment";#N/A,#N/A,FALSE,"Staffing";#N/A,#N/A,FALSE,"Hires";#N/A,#N/A,FALSE,"Assumptions"}</definedName>
    <definedName name="______hom1" hidden="1">{#N/A,#N/A,FALSE,"Assessment";#N/A,#N/A,FALSE,"Staffing";#N/A,#N/A,FALSE,"Hires";#N/A,#N/A,FALSE,"Assumptions"}</definedName>
    <definedName name="______k1" localSheetId="1" hidden="1">{#N/A,#N/A,FALSE,"Assessment";#N/A,#N/A,FALSE,"Staffing";#N/A,#N/A,FALSE,"Hires";#N/A,#N/A,FALSE,"Assumptions"}</definedName>
    <definedName name="______k1" localSheetId="2" hidden="1">{#N/A,#N/A,FALSE,"Assessment";#N/A,#N/A,FALSE,"Staffing";#N/A,#N/A,FALSE,"Hires";#N/A,#N/A,FALSE,"Assumptions"}</definedName>
    <definedName name="______k1" localSheetId="3" hidden="1">{#N/A,#N/A,FALSE,"Assessment";#N/A,#N/A,FALSE,"Staffing";#N/A,#N/A,FALSE,"Hires";#N/A,#N/A,FALSE,"Assumptions"}</definedName>
    <definedName name="______k1" localSheetId="15" hidden="1">{#N/A,#N/A,FALSE,"Assessment";#N/A,#N/A,FALSE,"Staffing";#N/A,#N/A,FALSE,"Hires";#N/A,#N/A,FALSE,"Assumptions"}</definedName>
    <definedName name="______k1" localSheetId="20" hidden="1">{#N/A,#N/A,FALSE,"Assessment";#N/A,#N/A,FALSE,"Staffing";#N/A,#N/A,FALSE,"Hires";#N/A,#N/A,FALSE,"Assumptions"}</definedName>
    <definedName name="______k1" localSheetId="18" hidden="1">{#N/A,#N/A,FALSE,"Assessment";#N/A,#N/A,FALSE,"Staffing";#N/A,#N/A,FALSE,"Hires";#N/A,#N/A,FALSE,"Assumptions"}</definedName>
    <definedName name="______k1" localSheetId="9" hidden="1">{#N/A,#N/A,FALSE,"Assessment";#N/A,#N/A,FALSE,"Staffing";#N/A,#N/A,FALSE,"Hires";#N/A,#N/A,FALSE,"Assumptions"}</definedName>
    <definedName name="______k1" localSheetId="40" hidden="1">{#N/A,#N/A,FALSE,"Assessment";#N/A,#N/A,FALSE,"Staffing";#N/A,#N/A,FALSE,"Hires";#N/A,#N/A,FALSE,"Assumptions"}</definedName>
    <definedName name="______k1" localSheetId="51" hidden="1">{#N/A,#N/A,FALSE,"Assessment";#N/A,#N/A,FALSE,"Staffing";#N/A,#N/A,FALSE,"Hires";#N/A,#N/A,FALSE,"Assumptions"}</definedName>
    <definedName name="______k1" localSheetId="4" hidden="1">{#N/A,#N/A,FALSE,"Assessment";#N/A,#N/A,FALSE,"Staffing";#N/A,#N/A,FALSE,"Hires";#N/A,#N/A,FALSE,"Assumptions"}</definedName>
    <definedName name="______k1" hidden="1">{#N/A,#N/A,FALSE,"Assessment";#N/A,#N/A,FALSE,"Staffing";#N/A,#N/A,FALSE,"Hires";#N/A,#N/A,FALSE,"Assumptions"}</definedName>
    <definedName name="______kk1" localSheetId="1" hidden="1">{#N/A,#N/A,FALSE,"Assessment";#N/A,#N/A,FALSE,"Staffing";#N/A,#N/A,FALSE,"Hires";#N/A,#N/A,FALSE,"Assumptions"}</definedName>
    <definedName name="______kk1" localSheetId="2" hidden="1">{#N/A,#N/A,FALSE,"Assessment";#N/A,#N/A,FALSE,"Staffing";#N/A,#N/A,FALSE,"Hires";#N/A,#N/A,FALSE,"Assumptions"}</definedName>
    <definedName name="______kk1" localSheetId="3" hidden="1">{#N/A,#N/A,FALSE,"Assessment";#N/A,#N/A,FALSE,"Staffing";#N/A,#N/A,FALSE,"Hires";#N/A,#N/A,FALSE,"Assumptions"}</definedName>
    <definedName name="______kk1" localSheetId="15" hidden="1">{#N/A,#N/A,FALSE,"Assessment";#N/A,#N/A,FALSE,"Staffing";#N/A,#N/A,FALSE,"Hires";#N/A,#N/A,FALSE,"Assumptions"}</definedName>
    <definedName name="______kk1" localSheetId="20" hidden="1">{#N/A,#N/A,FALSE,"Assessment";#N/A,#N/A,FALSE,"Staffing";#N/A,#N/A,FALSE,"Hires";#N/A,#N/A,FALSE,"Assumptions"}</definedName>
    <definedName name="______kk1" localSheetId="18" hidden="1">{#N/A,#N/A,FALSE,"Assessment";#N/A,#N/A,FALSE,"Staffing";#N/A,#N/A,FALSE,"Hires";#N/A,#N/A,FALSE,"Assumptions"}</definedName>
    <definedName name="______kk1" localSheetId="9" hidden="1">{#N/A,#N/A,FALSE,"Assessment";#N/A,#N/A,FALSE,"Staffing";#N/A,#N/A,FALSE,"Hires";#N/A,#N/A,FALSE,"Assumptions"}</definedName>
    <definedName name="______kk1" localSheetId="40" hidden="1">{#N/A,#N/A,FALSE,"Assessment";#N/A,#N/A,FALSE,"Staffing";#N/A,#N/A,FALSE,"Hires";#N/A,#N/A,FALSE,"Assumptions"}</definedName>
    <definedName name="______kk1" localSheetId="51" hidden="1">{#N/A,#N/A,FALSE,"Assessment";#N/A,#N/A,FALSE,"Staffing";#N/A,#N/A,FALSE,"Hires";#N/A,#N/A,FALSE,"Assumptions"}</definedName>
    <definedName name="______kk1" localSheetId="4" hidden="1">{#N/A,#N/A,FALSE,"Assessment";#N/A,#N/A,FALSE,"Staffing";#N/A,#N/A,FALSE,"Hires";#N/A,#N/A,FALSE,"Assumptions"}</definedName>
    <definedName name="______kk1" hidden="1">{#N/A,#N/A,FALSE,"Assessment";#N/A,#N/A,FALSE,"Staffing";#N/A,#N/A,FALSE,"Hires";#N/A,#N/A,FALSE,"Assumptions"}</definedName>
    <definedName name="______KKK1" localSheetId="1" hidden="1">{#N/A,#N/A,FALSE,"Assessment";#N/A,#N/A,FALSE,"Staffing";#N/A,#N/A,FALSE,"Hires";#N/A,#N/A,FALSE,"Assumptions"}</definedName>
    <definedName name="______KKK1" localSheetId="2" hidden="1">{#N/A,#N/A,FALSE,"Assessment";#N/A,#N/A,FALSE,"Staffing";#N/A,#N/A,FALSE,"Hires";#N/A,#N/A,FALSE,"Assumptions"}</definedName>
    <definedName name="______KKK1" localSheetId="3" hidden="1">{#N/A,#N/A,FALSE,"Assessment";#N/A,#N/A,FALSE,"Staffing";#N/A,#N/A,FALSE,"Hires";#N/A,#N/A,FALSE,"Assumptions"}</definedName>
    <definedName name="______KKK1" localSheetId="15" hidden="1">{#N/A,#N/A,FALSE,"Assessment";#N/A,#N/A,FALSE,"Staffing";#N/A,#N/A,FALSE,"Hires";#N/A,#N/A,FALSE,"Assumptions"}</definedName>
    <definedName name="______KKK1" localSheetId="20" hidden="1">{#N/A,#N/A,FALSE,"Assessment";#N/A,#N/A,FALSE,"Staffing";#N/A,#N/A,FALSE,"Hires";#N/A,#N/A,FALSE,"Assumptions"}</definedName>
    <definedName name="______KKK1" localSheetId="18" hidden="1">{#N/A,#N/A,FALSE,"Assessment";#N/A,#N/A,FALSE,"Staffing";#N/A,#N/A,FALSE,"Hires";#N/A,#N/A,FALSE,"Assumptions"}</definedName>
    <definedName name="______KKK1" localSheetId="9" hidden="1">{#N/A,#N/A,FALSE,"Assessment";#N/A,#N/A,FALSE,"Staffing";#N/A,#N/A,FALSE,"Hires";#N/A,#N/A,FALSE,"Assumptions"}</definedName>
    <definedName name="______KKK1" localSheetId="40" hidden="1">{#N/A,#N/A,FALSE,"Assessment";#N/A,#N/A,FALSE,"Staffing";#N/A,#N/A,FALSE,"Hires";#N/A,#N/A,FALSE,"Assumptions"}</definedName>
    <definedName name="______KKK1" localSheetId="51" hidden="1">{#N/A,#N/A,FALSE,"Assessment";#N/A,#N/A,FALSE,"Staffing";#N/A,#N/A,FALSE,"Hires";#N/A,#N/A,FALSE,"Assumptions"}</definedName>
    <definedName name="______KKK1" localSheetId="4" hidden="1">{#N/A,#N/A,FALSE,"Assessment";#N/A,#N/A,FALSE,"Staffing";#N/A,#N/A,FALSE,"Hires";#N/A,#N/A,FALSE,"Assumptions"}</definedName>
    <definedName name="______KKK1" hidden="1">{#N/A,#N/A,FALSE,"Assessment";#N/A,#N/A,FALSE,"Staffing";#N/A,#N/A,FALSE,"Hires";#N/A,#N/A,FALSE,"Assumptions"}</definedName>
    <definedName name="______w2" localSheetId="1" hidden="1">{"Model Summary",#N/A,FALSE,"Print Chart";"Holdco",#N/A,FALSE,"Print Chart";"Genco",#N/A,FALSE,"Print Chart";"Servco",#N/A,FALSE,"Print Chart";"Genco_Detail",#N/A,FALSE,"Summary Financials";"Servco_Detail",#N/A,FALSE,"Summary Financials"}</definedName>
    <definedName name="______w2" localSheetId="2" hidden="1">{"Model Summary",#N/A,FALSE,"Print Chart";"Holdco",#N/A,FALSE,"Print Chart";"Genco",#N/A,FALSE,"Print Chart";"Servco",#N/A,FALSE,"Print Chart";"Genco_Detail",#N/A,FALSE,"Summary Financials";"Servco_Detail",#N/A,FALSE,"Summary Financials"}</definedName>
    <definedName name="______w2" localSheetId="3" hidden="1">{"Model Summary",#N/A,FALSE,"Print Chart";"Holdco",#N/A,FALSE,"Print Chart";"Genco",#N/A,FALSE,"Print Chart";"Servco",#N/A,FALSE,"Print Chart";"Genco_Detail",#N/A,FALSE,"Summary Financials";"Servco_Detail",#N/A,FALSE,"Summary Financials"}</definedName>
    <definedName name="______w2" localSheetId="15" hidden="1">{"Model Summary",#N/A,FALSE,"Print Chart";"Holdco",#N/A,FALSE,"Print Chart";"Genco",#N/A,FALSE,"Print Chart";"Servco",#N/A,FALSE,"Print Chart";"Genco_Detail",#N/A,FALSE,"Summary Financials";"Servco_Detail",#N/A,FALSE,"Summary Financials"}</definedName>
    <definedName name="______w2" localSheetId="20" hidden="1">{"Model Summary",#N/A,FALSE,"Print Chart";"Holdco",#N/A,FALSE,"Print Chart";"Genco",#N/A,FALSE,"Print Chart";"Servco",#N/A,FALSE,"Print Chart";"Genco_Detail",#N/A,FALSE,"Summary Financials";"Servco_Detail",#N/A,FALSE,"Summary Financials"}</definedName>
    <definedName name="______w2" localSheetId="18" hidden="1">{"Model Summary",#N/A,FALSE,"Print Chart";"Holdco",#N/A,FALSE,"Print Chart";"Genco",#N/A,FALSE,"Print Chart";"Servco",#N/A,FALSE,"Print Chart";"Genco_Detail",#N/A,FALSE,"Summary Financials";"Servco_Detail",#N/A,FALSE,"Summary Financials"}</definedName>
    <definedName name="______w2" localSheetId="9" hidden="1">{"Model Summary",#N/A,FALSE,"Print Chart";"Holdco",#N/A,FALSE,"Print Chart";"Genco",#N/A,FALSE,"Print Chart";"Servco",#N/A,FALSE,"Print Chart";"Genco_Detail",#N/A,FALSE,"Summary Financials";"Servco_Detail",#N/A,FALSE,"Summary Financials"}</definedName>
    <definedName name="______w2" localSheetId="40" hidden="1">{"Model Summary",#N/A,FALSE,"Print Chart";"Holdco",#N/A,FALSE,"Print Chart";"Genco",#N/A,FALSE,"Print Chart";"Servco",#N/A,FALSE,"Print Chart";"Genco_Detail",#N/A,FALSE,"Summary Financials";"Servco_Detail",#N/A,FALSE,"Summary Financials"}</definedName>
    <definedName name="______w2" localSheetId="51" hidden="1">{"Model Summary",#N/A,FALSE,"Print Chart";"Holdco",#N/A,FALSE,"Print Chart";"Genco",#N/A,FALSE,"Print Chart";"Servco",#N/A,FALSE,"Print Chart";"Genco_Detail",#N/A,FALSE,"Summary Financials";"Servco_Detail",#N/A,FALSE,"Summary Financials"}</definedName>
    <definedName name="______w2" localSheetId="4"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1" hidden="1">{"Model Summary",#N/A,FALSE,"Print Chart";"Holdco",#N/A,FALSE,"Print Chart";"Genco",#N/A,FALSE,"Print Chart";"Servco",#N/A,FALSE,"Print Chart";"Genco_Detail",#N/A,FALSE,"Summary Financials";"Servco_Detail",#N/A,FALSE,"Summary Financials"}</definedName>
    <definedName name="______wr6" localSheetId="2" hidden="1">{"Model Summary",#N/A,FALSE,"Print Chart";"Holdco",#N/A,FALSE,"Print Chart";"Genco",#N/A,FALSE,"Print Chart";"Servco",#N/A,FALSE,"Print Chart";"Genco_Detail",#N/A,FALSE,"Summary Financials";"Servco_Detail",#N/A,FALSE,"Summary Financials"}</definedName>
    <definedName name="______wr6" localSheetId="3" hidden="1">{"Model Summary",#N/A,FALSE,"Print Chart";"Holdco",#N/A,FALSE,"Print Chart";"Genco",#N/A,FALSE,"Print Chart";"Servco",#N/A,FALSE,"Print Chart";"Genco_Detail",#N/A,FALSE,"Summary Financials";"Servco_Detail",#N/A,FALSE,"Summary Financials"}</definedName>
    <definedName name="______wr6" localSheetId="15" hidden="1">{"Model Summary",#N/A,FALSE,"Print Chart";"Holdco",#N/A,FALSE,"Print Chart";"Genco",#N/A,FALSE,"Print Chart";"Servco",#N/A,FALSE,"Print Chart";"Genco_Detail",#N/A,FALSE,"Summary Financials";"Servco_Detail",#N/A,FALSE,"Summary Financials"}</definedName>
    <definedName name="______wr6" localSheetId="20" hidden="1">{"Model Summary",#N/A,FALSE,"Print Chart";"Holdco",#N/A,FALSE,"Print Chart";"Genco",#N/A,FALSE,"Print Chart";"Servco",#N/A,FALSE,"Print Chart";"Genco_Detail",#N/A,FALSE,"Summary Financials";"Servco_Detail",#N/A,FALSE,"Summary Financials"}</definedName>
    <definedName name="______wr6" localSheetId="18" hidden="1">{"Model Summary",#N/A,FALSE,"Print Chart";"Holdco",#N/A,FALSE,"Print Chart";"Genco",#N/A,FALSE,"Print Chart";"Servco",#N/A,FALSE,"Print Chart";"Genco_Detail",#N/A,FALSE,"Summary Financials";"Servco_Detail",#N/A,FALSE,"Summary Financials"}</definedName>
    <definedName name="______wr6" localSheetId="9" hidden="1">{"Model Summary",#N/A,FALSE,"Print Chart";"Holdco",#N/A,FALSE,"Print Chart";"Genco",#N/A,FALSE,"Print Chart";"Servco",#N/A,FALSE,"Print Chart";"Genco_Detail",#N/A,FALSE,"Summary Financials";"Servco_Detail",#N/A,FALSE,"Summary Financials"}</definedName>
    <definedName name="______wr6" localSheetId="40" hidden="1">{"Model Summary",#N/A,FALSE,"Print Chart";"Holdco",#N/A,FALSE,"Print Chart";"Genco",#N/A,FALSE,"Print Chart";"Servco",#N/A,FALSE,"Print Chart";"Genco_Detail",#N/A,FALSE,"Summary Financials";"Servco_Detail",#N/A,FALSE,"Summary Financials"}</definedName>
    <definedName name="______wr6" localSheetId="51" hidden="1">{"Model Summary",#N/A,FALSE,"Print Chart";"Holdco",#N/A,FALSE,"Print Chart";"Genco",#N/A,FALSE,"Print Chart";"Servco",#N/A,FALSE,"Print Chart";"Genco_Detail",#N/A,FALSE,"Summary Financials";"Servco_Detail",#N/A,FALSE,"Summary Financials"}</definedName>
    <definedName name="______wr6" localSheetId="4"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1" hidden="1">{"holdco",#N/A,FALSE,"Summary Financials";"holdco",#N/A,FALSE,"Summary Financials"}</definedName>
    <definedName name="______wr9" localSheetId="2" hidden="1">{"holdco",#N/A,FALSE,"Summary Financials";"holdco",#N/A,FALSE,"Summary Financials"}</definedName>
    <definedName name="______wr9" localSheetId="3" hidden="1">{"holdco",#N/A,FALSE,"Summary Financials";"holdco",#N/A,FALSE,"Summary Financials"}</definedName>
    <definedName name="______wr9" localSheetId="15" hidden="1">{"holdco",#N/A,FALSE,"Summary Financials";"holdco",#N/A,FALSE,"Summary Financials"}</definedName>
    <definedName name="______wr9" localSheetId="20" hidden="1">{"holdco",#N/A,FALSE,"Summary Financials";"holdco",#N/A,FALSE,"Summary Financials"}</definedName>
    <definedName name="______wr9" localSheetId="18" hidden="1">{"holdco",#N/A,FALSE,"Summary Financials";"holdco",#N/A,FALSE,"Summary Financials"}</definedName>
    <definedName name="______wr9" localSheetId="9" hidden="1">{"holdco",#N/A,FALSE,"Summary Financials";"holdco",#N/A,FALSE,"Summary Financials"}</definedName>
    <definedName name="______wr9" localSheetId="40" hidden="1">{"holdco",#N/A,FALSE,"Summary Financials";"holdco",#N/A,FALSE,"Summary Financials"}</definedName>
    <definedName name="______wr9" localSheetId="51" hidden="1">{"holdco",#N/A,FALSE,"Summary Financials";"holdco",#N/A,FALSE,"Summary Financials"}</definedName>
    <definedName name="______wr9" localSheetId="4" hidden="1">{"holdco",#N/A,FALSE,"Summary Financials";"holdco",#N/A,FALSE,"Summary Financials"}</definedName>
    <definedName name="______wr9" hidden="1">{"holdco",#N/A,FALSE,"Summary Financials";"holdco",#N/A,FALSE,"Summary Financials"}</definedName>
    <definedName name="______wrn1" localSheetId="1" hidden="1">{"holdco",#N/A,FALSE,"Summary Financials";"holdco",#N/A,FALSE,"Summary Financials"}</definedName>
    <definedName name="______wrn1" localSheetId="2" hidden="1">{"holdco",#N/A,FALSE,"Summary Financials";"holdco",#N/A,FALSE,"Summary Financials"}</definedName>
    <definedName name="______wrn1" localSheetId="3" hidden="1">{"holdco",#N/A,FALSE,"Summary Financials";"holdco",#N/A,FALSE,"Summary Financials"}</definedName>
    <definedName name="______wrn1" localSheetId="15" hidden="1">{"holdco",#N/A,FALSE,"Summary Financials";"holdco",#N/A,FALSE,"Summary Financials"}</definedName>
    <definedName name="______wrn1" localSheetId="20" hidden="1">{"holdco",#N/A,FALSE,"Summary Financials";"holdco",#N/A,FALSE,"Summary Financials"}</definedName>
    <definedName name="______wrn1" localSheetId="18" hidden="1">{"holdco",#N/A,FALSE,"Summary Financials";"holdco",#N/A,FALSE,"Summary Financials"}</definedName>
    <definedName name="______wrn1" localSheetId="9" hidden="1">{"holdco",#N/A,FALSE,"Summary Financials";"holdco",#N/A,FALSE,"Summary Financials"}</definedName>
    <definedName name="______wrn1" localSheetId="40" hidden="1">{"holdco",#N/A,FALSE,"Summary Financials";"holdco",#N/A,FALSE,"Summary Financials"}</definedName>
    <definedName name="______wrn1" localSheetId="51" hidden="1">{"holdco",#N/A,FALSE,"Summary Financials";"holdco",#N/A,FALSE,"Summary Financials"}</definedName>
    <definedName name="______wrn1" localSheetId="4" hidden="1">{"holdco",#N/A,FALSE,"Summary Financials";"holdco",#N/A,FALSE,"Summary Financials"}</definedName>
    <definedName name="______wrn1" hidden="1">{"holdco",#N/A,FALSE,"Summary Financials";"holdco",#N/A,FALSE,"Summary Financials"}</definedName>
    <definedName name="______wrn2" localSheetId="1" hidden="1">{"holdco",#N/A,FALSE,"Summary Financials";"holdco",#N/A,FALSE,"Summary Financials"}</definedName>
    <definedName name="______wrn2" localSheetId="2" hidden="1">{"holdco",#N/A,FALSE,"Summary Financials";"holdco",#N/A,FALSE,"Summary Financials"}</definedName>
    <definedName name="______wrn2" localSheetId="3" hidden="1">{"holdco",#N/A,FALSE,"Summary Financials";"holdco",#N/A,FALSE,"Summary Financials"}</definedName>
    <definedName name="______wrn2" localSheetId="15" hidden="1">{"holdco",#N/A,FALSE,"Summary Financials";"holdco",#N/A,FALSE,"Summary Financials"}</definedName>
    <definedName name="______wrn2" localSheetId="20" hidden="1">{"holdco",#N/A,FALSE,"Summary Financials";"holdco",#N/A,FALSE,"Summary Financials"}</definedName>
    <definedName name="______wrn2" localSheetId="18" hidden="1">{"holdco",#N/A,FALSE,"Summary Financials";"holdco",#N/A,FALSE,"Summary Financials"}</definedName>
    <definedName name="______wrn2" localSheetId="9" hidden="1">{"holdco",#N/A,FALSE,"Summary Financials";"holdco",#N/A,FALSE,"Summary Financials"}</definedName>
    <definedName name="______wrn2" localSheetId="40" hidden="1">{"holdco",#N/A,FALSE,"Summary Financials";"holdco",#N/A,FALSE,"Summary Financials"}</definedName>
    <definedName name="______wrn2" localSheetId="51" hidden="1">{"holdco",#N/A,FALSE,"Summary Financials";"holdco",#N/A,FALSE,"Summary Financials"}</definedName>
    <definedName name="______wrn2" localSheetId="4" hidden="1">{"holdco",#N/A,FALSE,"Summary Financials";"holdco",#N/A,FALSE,"Summary Financials"}</definedName>
    <definedName name="______wrn2" hidden="1">{"holdco",#N/A,FALSE,"Summary Financials";"holdco",#N/A,FALSE,"Summary Financials"}</definedName>
    <definedName name="______wrn3" localSheetId="1" hidden="1">{"holdco",#N/A,FALSE,"Summary Financials";"holdco",#N/A,FALSE,"Summary Financials"}</definedName>
    <definedName name="______wrn3" localSheetId="2" hidden="1">{"holdco",#N/A,FALSE,"Summary Financials";"holdco",#N/A,FALSE,"Summary Financials"}</definedName>
    <definedName name="______wrn3" localSheetId="3" hidden="1">{"holdco",#N/A,FALSE,"Summary Financials";"holdco",#N/A,FALSE,"Summary Financials"}</definedName>
    <definedName name="______wrn3" localSheetId="15" hidden="1">{"holdco",#N/A,FALSE,"Summary Financials";"holdco",#N/A,FALSE,"Summary Financials"}</definedName>
    <definedName name="______wrn3" localSheetId="20" hidden="1">{"holdco",#N/A,FALSE,"Summary Financials";"holdco",#N/A,FALSE,"Summary Financials"}</definedName>
    <definedName name="______wrn3" localSheetId="18" hidden="1">{"holdco",#N/A,FALSE,"Summary Financials";"holdco",#N/A,FALSE,"Summary Financials"}</definedName>
    <definedName name="______wrn3" localSheetId="9" hidden="1">{"holdco",#N/A,FALSE,"Summary Financials";"holdco",#N/A,FALSE,"Summary Financials"}</definedName>
    <definedName name="______wrn3" localSheetId="40" hidden="1">{"holdco",#N/A,FALSE,"Summary Financials";"holdco",#N/A,FALSE,"Summary Financials"}</definedName>
    <definedName name="______wrn3" localSheetId="51" hidden="1">{"holdco",#N/A,FALSE,"Summary Financials";"holdco",#N/A,FALSE,"Summary Financials"}</definedName>
    <definedName name="______wrn3" localSheetId="4" hidden="1">{"holdco",#N/A,FALSE,"Summary Financials";"holdco",#N/A,FALSE,"Summary Financials"}</definedName>
    <definedName name="______wrn3" hidden="1">{"holdco",#N/A,FALSE,"Summary Financials";"holdco",#N/A,FALSE,"Summary Financials"}</definedName>
    <definedName name="______wrn7" localSheetId="1" hidden="1">{"Model Summary",#N/A,FALSE,"Print Chart";"Holdco",#N/A,FALSE,"Print Chart";"Genco",#N/A,FALSE,"Print Chart";"Servco",#N/A,FALSE,"Print Chart";"Genco_Detail",#N/A,FALSE,"Summary Financials";"Servco_Detail",#N/A,FALSE,"Summary Financials"}</definedName>
    <definedName name="______wrn7" localSheetId="2" hidden="1">{"Model Summary",#N/A,FALSE,"Print Chart";"Holdco",#N/A,FALSE,"Print Chart";"Genco",#N/A,FALSE,"Print Chart";"Servco",#N/A,FALSE,"Print Chart";"Genco_Detail",#N/A,FALSE,"Summary Financials";"Servco_Detail",#N/A,FALSE,"Summary Financials"}</definedName>
    <definedName name="______wrn7" localSheetId="3" hidden="1">{"Model Summary",#N/A,FALSE,"Print Chart";"Holdco",#N/A,FALSE,"Print Chart";"Genco",#N/A,FALSE,"Print Chart";"Servco",#N/A,FALSE,"Print Chart";"Genco_Detail",#N/A,FALSE,"Summary Financials";"Servco_Detail",#N/A,FALSE,"Summary Financials"}</definedName>
    <definedName name="______wrn7" localSheetId="15" hidden="1">{"Model Summary",#N/A,FALSE,"Print Chart";"Holdco",#N/A,FALSE,"Print Chart";"Genco",#N/A,FALSE,"Print Chart";"Servco",#N/A,FALSE,"Print Chart";"Genco_Detail",#N/A,FALSE,"Summary Financials";"Servco_Detail",#N/A,FALSE,"Summary Financials"}</definedName>
    <definedName name="______wrn7" localSheetId="20" hidden="1">{"Model Summary",#N/A,FALSE,"Print Chart";"Holdco",#N/A,FALSE,"Print Chart";"Genco",#N/A,FALSE,"Print Chart";"Servco",#N/A,FALSE,"Print Chart";"Genco_Detail",#N/A,FALSE,"Summary Financials";"Servco_Detail",#N/A,FALSE,"Summary Financials"}</definedName>
    <definedName name="______wrn7" localSheetId="18" hidden="1">{"Model Summary",#N/A,FALSE,"Print Chart";"Holdco",#N/A,FALSE,"Print Chart";"Genco",#N/A,FALSE,"Print Chart";"Servco",#N/A,FALSE,"Print Chart";"Genco_Detail",#N/A,FALSE,"Summary Financials";"Servco_Detail",#N/A,FALSE,"Summary Financials"}</definedName>
    <definedName name="______wrn7" localSheetId="9" hidden="1">{"Model Summary",#N/A,FALSE,"Print Chart";"Holdco",#N/A,FALSE,"Print Chart";"Genco",#N/A,FALSE,"Print Chart";"Servco",#N/A,FALSE,"Print Chart";"Genco_Detail",#N/A,FALSE,"Summary Financials";"Servco_Detail",#N/A,FALSE,"Summary Financials"}</definedName>
    <definedName name="______wrn7" localSheetId="40" hidden="1">{"Model Summary",#N/A,FALSE,"Print Chart";"Holdco",#N/A,FALSE,"Print Chart";"Genco",#N/A,FALSE,"Print Chart";"Servco",#N/A,FALSE,"Print Chart";"Genco_Detail",#N/A,FALSE,"Summary Financials";"Servco_Detail",#N/A,FALSE,"Summary Financials"}</definedName>
    <definedName name="______wrn7" localSheetId="51" hidden="1">{"Model Summary",#N/A,FALSE,"Print Chart";"Holdco",#N/A,FALSE,"Print Chart";"Genco",#N/A,FALSE,"Print Chart";"Servco",#N/A,FALSE,"Print Chart";"Genco_Detail",#N/A,FALSE,"Summary Financials";"Servco_Detail",#N/A,FALSE,"Summary Financials"}</definedName>
    <definedName name="______wrn7" localSheetId="4"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1" hidden="1">{"holdco",#N/A,FALSE,"Summary Financials";"holdco",#N/A,FALSE,"Summary Financials"}</definedName>
    <definedName name="______wrn8" localSheetId="2" hidden="1">{"holdco",#N/A,FALSE,"Summary Financials";"holdco",#N/A,FALSE,"Summary Financials"}</definedName>
    <definedName name="______wrn8" localSheetId="3" hidden="1">{"holdco",#N/A,FALSE,"Summary Financials";"holdco",#N/A,FALSE,"Summary Financials"}</definedName>
    <definedName name="______wrn8" localSheetId="15" hidden="1">{"holdco",#N/A,FALSE,"Summary Financials";"holdco",#N/A,FALSE,"Summary Financials"}</definedName>
    <definedName name="______wrn8" localSheetId="20" hidden="1">{"holdco",#N/A,FALSE,"Summary Financials";"holdco",#N/A,FALSE,"Summary Financials"}</definedName>
    <definedName name="______wrn8" localSheetId="18" hidden="1">{"holdco",#N/A,FALSE,"Summary Financials";"holdco",#N/A,FALSE,"Summary Financials"}</definedName>
    <definedName name="______wrn8" localSheetId="9" hidden="1">{"holdco",#N/A,FALSE,"Summary Financials";"holdco",#N/A,FALSE,"Summary Financials"}</definedName>
    <definedName name="______wrn8" localSheetId="40" hidden="1">{"holdco",#N/A,FALSE,"Summary Financials";"holdco",#N/A,FALSE,"Summary Financials"}</definedName>
    <definedName name="______wrn8" localSheetId="51" hidden="1">{"holdco",#N/A,FALSE,"Summary Financials";"holdco",#N/A,FALSE,"Summary Financials"}</definedName>
    <definedName name="______wrn8" localSheetId="4" hidden="1">{"holdco",#N/A,FALSE,"Summary Financials";"holdco",#N/A,FALSE,"Summary Financials"}</definedName>
    <definedName name="______wrn8" hidden="1">{"holdco",#N/A,FALSE,"Summary Financials";"holdco",#N/A,FALSE,"Summary Financials"}</definedName>
    <definedName name="_____KKK1" localSheetId="1" hidden="1">{#N/A,#N/A,FALSE,"Assessment";#N/A,#N/A,FALSE,"Staffing";#N/A,#N/A,FALSE,"Hires";#N/A,#N/A,FALSE,"Assumptions"}</definedName>
    <definedName name="_____KKK1" localSheetId="2" hidden="1">{#N/A,#N/A,FALSE,"Assessment";#N/A,#N/A,FALSE,"Staffing";#N/A,#N/A,FALSE,"Hires";#N/A,#N/A,FALSE,"Assumptions"}</definedName>
    <definedName name="_____KKK1" localSheetId="3" hidden="1">{#N/A,#N/A,FALSE,"Assessment";#N/A,#N/A,FALSE,"Staffing";#N/A,#N/A,FALSE,"Hires";#N/A,#N/A,FALSE,"Assumptions"}</definedName>
    <definedName name="_____KKK1" localSheetId="15" hidden="1">{#N/A,#N/A,FALSE,"Assessment";#N/A,#N/A,FALSE,"Staffing";#N/A,#N/A,FALSE,"Hires";#N/A,#N/A,FALSE,"Assumptions"}</definedName>
    <definedName name="_____KKK1" localSheetId="20" hidden="1">{#N/A,#N/A,FALSE,"Assessment";#N/A,#N/A,FALSE,"Staffing";#N/A,#N/A,FALSE,"Hires";#N/A,#N/A,FALSE,"Assumptions"}</definedName>
    <definedName name="_____KKK1" localSheetId="18" hidden="1">{#N/A,#N/A,FALSE,"Assessment";#N/A,#N/A,FALSE,"Staffing";#N/A,#N/A,FALSE,"Hires";#N/A,#N/A,FALSE,"Assumptions"}</definedName>
    <definedName name="_____KKK1" localSheetId="9" hidden="1">{#N/A,#N/A,FALSE,"Assessment";#N/A,#N/A,FALSE,"Staffing";#N/A,#N/A,FALSE,"Hires";#N/A,#N/A,FALSE,"Assumptions"}</definedName>
    <definedName name="_____KKK1" localSheetId="40" hidden="1">{#N/A,#N/A,FALSE,"Assessment";#N/A,#N/A,FALSE,"Staffing";#N/A,#N/A,FALSE,"Hires";#N/A,#N/A,FALSE,"Assumptions"}</definedName>
    <definedName name="_____KKK1" localSheetId="51" hidden="1">{#N/A,#N/A,FALSE,"Assessment";#N/A,#N/A,FALSE,"Staffing";#N/A,#N/A,FALSE,"Hires";#N/A,#N/A,FALSE,"Assumptions"}</definedName>
    <definedName name="_____KKK1" localSheetId="4" hidden="1">{#N/A,#N/A,FALSE,"Assessment";#N/A,#N/A,FALSE,"Staffing";#N/A,#N/A,FALSE,"Hires";#N/A,#N/A,FALSE,"Assumptions"}</definedName>
    <definedName name="_____KKK1" hidden="1">{#N/A,#N/A,FALSE,"Assessment";#N/A,#N/A,FALSE,"Staffing";#N/A,#N/A,FALSE,"Hires";#N/A,#N/A,FALSE,"Assumptions"}</definedName>
    <definedName name="_____wrn1" localSheetId="1" hidden="1">{"holdco",#N/A,FALSE,"Summary Financials";"holdco",#N/A,FALSE,"Summary Financials"}</definedName>
    <definedName name="_____wrn1" localSheetId="2" hidden="1">{"holdco",#N/A,FALSE,"Summary Financials";"holdco",#N/A,FALSE,"Summary Financials"}</definedName>
    <definedName name="_____wrn1" localSheetId="3" hidden="1">{"holdco",#N/A,FALSE,"Summary Financials";"holdco",#N/A,FALSE,"Summary Financials"}</definedName>
    <definedName name="_____wrn1" localSheetId="15" hidden="1">{"holdco",#N/A,FALSE,"Summary Financials";"holdco",#N/A,FALSE,"Summary Financials"}</definedName>
    <definedName name="_____wrn1" localSheetId="20" hidden="1">{"holdco",#N/A,FALSE,"Summary Financials";"holdco",#N/A,FALSE,"Summary Financials"}</definedName>
    <definedName name="_____wrn1" localSheetId="18" hidden="1">{"holdco",#N/A,FALSE,"Summary Financials";"holdco",#N/A,FALSE,"Summary Financials"}</definedName>
    <definedName name="_____wrn1" localSheetId="9" hidden="1">{"holdco",#N/A,FALSE,"Summary Financials";"holdco",#N/A,FALSE,"Summary Financials"}</definedName>
    <definedName name="_____wrn1" localSheetId="40" hidden="1">{"holdco",#N/A,FALSE,"Summary Financials";"holdco",#N/A,FALSE,"Summary Financials"}</definedName>
    <definedName name="_____wrn1" localSheetId="51" hidden="1">{"holdco",#N/A,FALSE,"Summary Financials";"holdco",#N/A,FALSE,"Summary Financials"}</definedName>
    <definedName name="_____wrn1" localSheetId="4" hidden="1">{"holdco",#N/A,FALSE,"Summary Financials";"holdco",#N/A,FALSE,"Summary Financials"}</definedName>
    <definedName name="_____wrn1" hidden="1">{"holdco",#N/A,FALSE,"Summary Financials";"holdco",#N/A,FALSE,"Summary Financials"}</definedName>
    <definedName name="_____wrn2" localSheetId="1" hidden="1">{"holdco",#N/A,FALSE,"Summary Financials";"holdco",#N/A,FALSE,"Summary Financials"}</definedName>
    <definedName name="_____wrn2" localSheetId="2" hidden="1">{"holdco",#N/A,FALSE,"Summary Financials";"holdco",#N/A,FALSE,"Summary Financials"}</definedName>
    <definedName name="_____wrn2" localSheetId="3" hidden="1">{"holdco",#N/A,FALSE,"Summary Financials";"holdco",#N/A,FALSE,"Summary Financials"}</definedName>
    <definedName name="_____wrn2" localSheetId="15" hidden="1">{"holdco",#N/A,FALSE,"Summary Financials";"holdco",#N/A,FALSE,"Summary Financials"}</definedName>
    <definedName name="_____wrn2" localSheetId="20" hidden="1">{"holdco",#N/A,FALSE,"Summary Financials";"holdco",#N/A,FALSE,"Summary Financials"}</definedName>
    <definedName name="_____wrn2" localSheetId="18" hidden="1">{"holdco",#N/A,FALSE,"Summary Financials";"holdco",#N/A,FALSE,"Summary Financials"}</definedName>
    <definedName name="_____wrn2" localSheetId="9" hidden="1">{"holdco",#N/A,FALSE,"Summary Financials";"holdco",#N/A,FALSE,"Summary Financials"}</definedName>
    <definedName name="_____wrn2" localSheetId="40" hidden="1">{"holdco",#N/A,FALSE,"Summary Financials";"holdco",#N/A,FALSE,"Summary Financials"}</definedName>
    <definedName name="_____wrn2" localSheetId="51" hidden="1">{"holdco",#N/A,FALSE,"Summary Financials";"holdco",#N/A,FALSE,"Summary Financials"}</definedName>
    <definedName name="_____wrn2" localSheetId="4" hidden="1">{"holdco",#N/A,FALSE,"Summary Financials";"holdco",#N/A,FALSE,"Summary Financials"}</definedName>
    <definedName name="_____wrn2" hidden="1">{"holdco",#N/A,FALSE,"Summary Financials";"holdco",#N/A,FALSE,"Summary Financials"}</definedName>
    <definedName name="_____wrn3" localSheetId="1" hidden="1">{"holdco",#N/A,FALSE,"Summary Financials";"holdco",#N/A,FALSE,"Summary Financials"}</definedName>
    <definedName name="_____wrn3" localSheetId="2" hidden="1">{"holdco",#N/A,FALSE,"Summary Financials";"holdco",#N/A,FALSE,"Summary Financials"}</definedName>
    <definedName name="_____wrn3" localSheetId="3" hidden="1">{"holdco",#N/A,FALSE,"Summary Financials";"holdco",#N/A,FALSE,"Summary Financials"}</definedName>
    <definedName name="_____wrn3" localSheetId="15" hidden="1">{"holdco",#N/A,FALSE,"Summary Financials";"holdco",#N/A,FALSE,"Summary Financials"}</definedName>
    <definedName name="_____wrn3" localSheetId="20" hidden="1">{"holdco",#N/A,FALSE,"Summary Financials";"holdco",#N/A,FALSE,"Summary Financials"}</definedName>
    <definedName name="_____wrn3" localSheetId="18" hidden="1">{"holdco",#N/A,FALSE,"Summary Financials";"holdco",#N/A,FALSE,"Summary Financials"}</definedName>
    <definedName name="_____wrn3" localSheetId="9" hidden="1">{"holdco",#N/A,FALSE,"Summary Financials";"holdco",#N/A,FALSE,"Summary Financials"}</definedName>
    <definedName name="_____wrn3" localSheetId="40" hidden="1">{"holdco",#N/A,FALSE,"Summary Financials";"holdco",#N/A,FALSE,"Summary Financials"}</definedName>
    <definedName name="_____wrn3" localSheetId="51" hidden="1">{"holdco",#N/A,FALSE,"Summary Financials";"holdco",#N/A,FALSE,"Summary Financials"}</definedName>
    <definedName name="_____wrn3" localSheetId="4" hidden="1">{"holdco",#N/A,FALSE,"Summary Financials";"holdco",#N/A,FALSE,"Summary Financials"}</definedName>
    <definedName name="_____wrn3" hidden="1">{"holdco",#N/A,FALSE,"Summary Financials";"holdco",#N/A,FALSE,"Summary Financials"}</definedName>
    <definedName name="_____wrn7" localSheetId="1" hidden="1">{"Model Summary",#N/A,FALSE,"Print Chart";"Holdco",#N/A,FALSE,"Print Chart";"Genco",#N/A,FALSE,"Print Chart";"Servco",#N/A,FALSE,"Print Chart";"Genco_Detail",#N/A,FALSE,"Summary Financials";"Servco_Detail",#N/A,FALSE,"Summary Financials"}</definedName>
    <definedName name="_____wrn7" localSheetId="2" hidden="1">{"Model Summary",#N/A,FALSE,"Print Chart";"Holdco",#N/A,FALSE,"Print Chart";"Genco",#N/A,FALSE,"Print Chart";"Servco",#N/A,FALSE,"Print Chart";"Genco_Detail",#N/A,FALSE,"Summary Financials";"Servco_Detail",#N/A,FALSE,"Summary Financials"}</definedName>
    <definedName name="_____wrn7" localSheetId="3" hidden="1">{"Model Summary",#N/A,FALSE,"Print Chart";"Holdco",#N/A,FALSE,"Print Chart";"Genco",#N/A,FALSE,"Print Chart";"Servco",#N/A,FALSE,"Print Chart";"Genco_Detail",#N/A,FALSE,"Summary Financials";"Servco_Detail",#N/A,FALSE,"Summary Financials"}</definedName>
    <definedName name="_____wrn7" localSheetId="15" hidden="1">{"Model Summary",#N/A,FALSE,"Print Chart";"Holdco",#N/A,FALSE,"Print Chart";"Genco",#N/A,FALSE,"Print Chart";"Servco",#N/A,FALSE,"Print Chart";"Genco_Detail",#N/A,FALSE,"Summary Financials";"Servco_Detail",#N/A,FALSE,"Summary Financials"}</definedName>
    <definedName name="_____wrn7" localSheetId="20" hidden="1">{"Model Summary",#N/A,FALSE,"Print Chart";"Holdco",#N/A,FALSE,"Print Chart";"Genco",#N/A,FALSE,"Print Chart";"Servco",#N/A,FALSE,"Print Chart";"Genco_Detail",#N/A,FALSE,"Summary Financials";"Servco_Detail",#N/A,FALSE,"Summary Financials"}</definedName>
    <definedName name="_____wrn7" localSheetId="18" hidden="1">{"Model Summary",#N/A,FALSE,"Print Chart";"Holdco",#N/A,FALSE,"Print Chart";"Genco",#N/A,FALSE,"Print Chart";"Servco",#N/A,FALSE,"Print Chart";"Genco_Detail",#N/A,FALSE,"Summary Financials";"Servco_Detail",#N/A,FALSE,"Summary Financials"}</definedName>
    <definedName name="_____wrn7" localSheetId="9" hidden="1">{"Model Summary",#N/A,FALSE,"Print Chart";"Holdco",#N/A,FALSE,"Print Chart";"Genco",#N/A,FALSE,"Print Chart";"Servco",#N/A,FALSE,"Print Chart";"Genco_Detail",#N/A,FALSE,"Summary Financials";"Servco_Detail",#N/A,FALSE,"Summary Financials"}</definedName>
    <definedName name="_____wrn7" localSheetId="40" hidden="1">{"Model Summary",#N/A,FALSE,"Print Chart";"Holdco",#N/A,FALSE,"Print Chart";"Genco",#N/A,FALSE,"Print Chart";"Servco",#N/A,FALSE,"Print Chart";"Genco_Detail",#N/A,FALSE,"Summary Financials";"Servco_Detail",#N/A,FALSE,"Summary Financials"}</definedName>
    <definedName name="_____wrn7" localSheetId="51" hidden="1">{"Model Summary",#N/A,FALSE,"Print Chart";"Holdco",#N/A,FALSE,"Print Chart";"Genco",#N/A,FALSE,"Print Chart";"Servco",#N/A,FALSE,"Print Chart";"Genco_Detail",#N/A,FALSE,"Summary Financials";"Servco_Detail",#N/A,FALSE,"Summary Financials"}</definedName>
    <definedName name="_____wrn7" localSheetId="4"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1" hidden="1">{"holdco",#N/A,FALSE,"Summary Financials";"holdco",#N/A,FALSE,"Summary Financials"}</definedName>
    <definedName name="_____wrn8" localSheetId="2" hidden="1">{"holdco",#N/A,FALSE,"Summary Financials";"holdco",#N/A,FALSE,"Summary Financials"}</definedName>
    <definedName name="_____wrn8" localSheetId="3" hidden="1">{"holdco",#N/A,FALSE,"Summary Financials";"holdco",#N/A,FALSE,"Summary Financials"}</definedName>
    <definedName name="_____wrn8" localSheetId="15" hidden="1">{"holdco",#N/A,FALSE,"Summary Financials";"holdco",#N/A,FALSE,"Summary Financials"}</definedName>
    <definedName name="_____wrn8" localSheetId="20" hidden="1">{"holdco",#N/A,FALSE,"Summary Financials";"holdco",#N/A,FALSE,"Summary Financials"}</definedName>
    <definedName name="_____wrn8" localSheetId="18" hidden="1">{"holdco",#N/A,FALSE,"Summary Financials";"holdco",#N/A,FALSE,"Summary Financials"}</definedName>
    <definedName name="_____wrn8" localSheetId="9" hidden="1">{"holdco",#N/A,FALSE,"Summary Financials";"holdco",#N/A,FALSE,"Summary Financials"}</definedName>
    <definedName name="_____wrn8" localSheetId="40" hidden="1">{"holdco",#N/A,FALSE,"Summary Financials";"holdco",#N/A,FALSE,"Summary Financials"}</definedName>
    <definedName name="_____wrn8" localSheetId="51" hidden="1">{"holdco",#N/A,FALSE,"Summary Financials";"holdco",#N/A,FALSE,"Summary Financials"}</definedName>
    <definedName name="_____wrn8" localSheetId="4" hidden="1">{"holdco",#N/A,FALSE,"Summary Financials";"holdco",#N/A,FALSE,"Summary Financials"}</definedName>
    <definedName name="_____wrn8" hidden="1">{"holdco",#N/A,FALSE,"Summary Financials";"holdco",#N/A,FALSE,"Summary Financials"}</definedName>
    <definedName name="__123Graph_B" hidden="1">#REF!</definedName>
    <definedName name="__123Graph_C" hidden="1">#REF!</definedName>
    <definedName name="__123Graph_D" hidden="1">#REF!</definedName>
    <definedName name="__123Graph_X" hidden="1">#REF!</definedName>
    <definedName name="__FDS_HYPERLINK_TOGGLE_STATE__" hidden="1">"ON"</definedName>
    <definedName name="__hom1" localSheetId="1" hidden="1">{#N/A,#N/A,FALSE,"Assessment";#N/A,#N/A,FALSE,"Staffing";#N/A,#N/A,FALSE,"Hires";#N/A,#N/A,FALSE,"Assumptions"}</definedName>
    <definedName name="__hom1" localSheetId="2" hidden="1">{#N/A,#N/A,FALSE,"Assessment";#N/A,#N/A,FALSE,"Staffing";#N/A,#N/A,FALSE,"Hires";#N/A,#N/A,FALSE,"Assumptions"}</definedName>
    <definedName name="__hom1" localSheetId="3" hidden="1">{#N/A,#N/A,FALSE,"Assessment";#N/A,#N/A,FALSE,"Staffing";#N/A,#N/A,FALSE,"Hires";#N/A,#N/A,FALSE,"Assumptions"}</definedName>
    <definedName name="__hom1" localSheetId="15" hidden="1">{#N/A,#N/A,FALSE,"Assessment";#N/A,#N/A,FALSE,"Staffing";#N/A,#N/A,FALSE,"Hires";#N/A,#N/A,FALSE,"Assumptions"}</definedName>
    <definedName name="__hom1" localSheetId="20" hidden="1">{#N/A,#N/A,FALSE,"Assessment";#N/A,#N/A,FALSE,"Staffing";#N/A,#N/A,FALSE,"Hires";#N/A,#N/A,FALSE,"Assumptions"}</definedName>
    <definedName name="__hom1" localSheetId="18" hidden="1">{#N/A,#N/A,FALSE,"Assessment";#N/A,#N/A,FALSE,"Staffing";#N/A,#N/A,FALSE,"Hires";#N/A,#N/A,FALSE,"Assumptions"}</definedName>
    <definedName name="__hom1" localSheetId="9" hidden="1">{#N/A,#N/A,FALSE,"Assessment";#N/A,#N/A,FALSE,"Staffing";#N/A,#N/A,FALSE,"Hires";#N/A,#N/A,FALSE,"Assumptions"}</definedName>
    <definedName name="__hom1" localSheetId="40" hidden="1">{#N/A,#N/A,FALSE,"Assessment";#N/A,#N/A,FALSE,"Staffing";#N/A,#N/A,FALSE,"Hires";#N/A,#N/A,FALSE,"Assumptions"}</definedName>
    <definedName name="__hom1" localSheetId="51" hidden="1">{#N/A,#N/A,FALSE,"Assessment";#N/A,#N/A,FALSE,"Staffing";#N/A,#N/A,FALSE,"Hires";#N/A,#N/A,FALSE,"Assumptions"}</definedName>
    <definedName name="__hom1" localSheetId="4"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1" hidden="1">{#N/A,#N/A,FALSE,"Assessment";#N/A,#N/A,FALSE,"Staffing";#N/A,#N/A,FALSE,"Hires";#N/A,#N/A,FALSE,"Assumptions"}</definedName>
    <definedName name="__kk1" localSheetId="2" hidden="1">{#N/A,#N/A,FALSE,"Assessment";#N/A,#N/A,FALSE,"Staffing";#N/A,#N/A,FALSE,"Hires";#N/A,#N/A,FALSE,"Assumptions"}</definedName>
    <definedName name="__kk1" localSheetId="3" hidden="1">{#N/A,#N/A,FALSE,"Assessment";#N/A,#N/A,FALSE,"Staffing";#N/A,#N/A,FALSE,"Hires";#N/A,#N/A,FALSE,"Assumptions"}</definedName>
    <definedName name="__kk1" localSheetId="15" hidden="1">{#N/A,#N/A,FALSE,"Assessment";#N/A,#N/A,FALSE,"Staffing";#N/A,#N/A,FALSE,"Hires";#N/A,#N/A,FALSE,"Assumptions"}</definedName>
    <definedName name="__kk1" localSheetId="20" hidden="1">{#N/A,#N/A,FALSE,"Assessment";#N/A,#N/A,FALSE,"Staffing";#N/A,#N/A,FALSE,"Hires";#N/A,#N/A,FALSE,"Assumptions"}</definedName>
    <definedName name="__kk1" localSheetId="18" hidden="1">{#N/A,#N/A,FALSE,"Assessment";#N/A,#N/A,FALSE,"Staffing";#N/A,#N/A,FALSE,"Hires";#N/A,#N/A,FALSE,"Assumptions"}</definedName>
    <definedName name="__kk1" localSheetId="9" hidden="1">{#N/A,#N/A,FALSE,"Assessment";#N/A,#N/A,FALSE,"Staffing";#N/A,#N/A,FALSE,"Hires";#N/A,#N/A,FALSE,"Assumptions"}</definedName>
    <definedName name="__kk1" localSheetId="40" hidden="1">{#N/A,#N/A,FALSE,"Assessment";#N/A,#N/A,FALSE,"Staffing";#N/A,#N/A,FALSE,"Hires";#N/A,#N/A,FALSE,"Assumptions"}</definedName>
    <definedName name="__kk1" localSheetId="51" hidden="1">{#N/A,#N/A,FALSE,"Assessment";#N/A,#N/A,FALSE,"Staffing";#N/A,#N/A,FALSE,"Hires";#N/A,#N/A,FALSE,"Assumptions"}</definedName>
    <definedName name="__kk1" localSheetId="4" hidden="1">{#N/A,#N/A,FALSE,"Assessment";#N/A,#N/A,FALSE,"Staffing";#N/A,#N/A,FALSE,"Hires";#N/A,#N/A,FALSE,"Assumptions"}</definedName>
    <definedName name="__kk1" hidden="1">{#N/A,#N/A,FALSE,"Assessment";#N/A,#N/A,FALSE,"Staffing";#N/A,#N/A,FALSE,"Hires";#N/A,#N/A,FALSE,"Assumptions"}</definedName>
    <definedName name="__KKK1" localSheetId="1" hidden="1">{#N/A,#N/A,FALSE,"Assessment";#N/A,#N/A,FALSE,"Staffing";#N/A,#N/A,FALSE,"Hires";#N/A,#N/A,FALSE,"Assumptions"}</definedName>
    <definedName name="__KKK1" localSheetId="2" hidden="1">{#N/A,#N/A,FALSE,"Assessment";#N/A,#N/A,FALSE,"Staffing";#N/A,#N/A,FALSE,"Hires";#N/A,#N/A,FALSE,"Assumptions"}</definedName>
    <definedName name="__KKK1" localSheetId="3" hidden="1">{#N/A,#N/A,FALSE,"Assessment";#N/A,#N/A,FALSE,"Staffing";#N/A,#N/A,FALSE,"Hires";#N/A,#N/A,FALSE,"Assumptions"}</definedName>
    <definedName name="__KKK1" localSheetId="15" hidden="1">{#N/A,#N/A,FALSE,"Assessment";#N/A,#N/A,FALSE,"Staffing";#N/A,#N/A,FALSE,"Hires";#N/A,#N/A,FALSE,"Assumptions"}</definedName>
    <definedName name="__KKK1" localSheetId="20" hidden="1">{#N/A,#N/A,FALSE,"Assessment";#N/A,#N/A,FALSE,"Staffing";#N/A,#N/A,FALSE,"Hires";#N/A,#N/A,FALSE,"Assumptions"}</definedName>
    <definedName name="__KKK1" localSheetId="18" hidden="1">{#N/A,#N/A,FALSE,"Assessment";#N/A,#N/A,FALSE,"Staffing";#N/A,#N/A,FALSE,"Hires";#N/A,#N/A,FALSE,"Assumptions"}</definedName>
    <definedName name="__KKK1" localSheetId="9" hidden="1">{#N/A,#N/A,FALSE,"Assessment";#N/A,#N/A,FALSE,"Staffing";#N/A,#N/A,FALSE,"Hires";#N/A,#N/A,FALSE,"Assumptions"}</definedName>
    <definedName name="__KKK1" localSheetId="40" hidden="1">{#N/A,#N/A,FALSE,"Assessment";#N/A,#N/A,FALSE,"Staffing";#N/A,#N/A,FALSE,"Hires";#N/A,#N/A,FALSE,"Assumptions"}</definedName>
    <definedName name="__KKK1" localSheetId="51" hidden="1">{#N/A,#N/A,FALSE,"Assessment";#N/A,#N/A,FALSE,"Staffing";#N/A,#N/A,FALSE,"Hires";#N/A,#N/A,FALSE,"Assumptions"}</definedName>
    <definedName name="__KKK1" localSheetId="4" hidden="1">{#N/A,#N/A,FALSE,"Assessment";#N/A,#N/A,FALSE,"Staffing";#N/A,#N/A,FALSE,"Hires";#N/A,#N/A,FALSE,"Assumptions"}</definedName>
    <definedName name="__KKK1" hidden="1">{#N/A,#N/A,FALSE,"Assessment";#N/A,#N/A,FALSE,"Staffing";#N/A,#N/A,FALSE,"Hires";#N/A,#N/A,FALSE,"Assumptions"}</definedName>
    <definedName name="__wrn1" localSheetId="1" hidden="1">{"holdco",#N/A,FALSE,"Summary Financials";"holdco",#N/A,FALSE,"Summary Financials"}</definedName>
    <definedName name="__wrn1" localSheetId="2" hidden="1">{"holdco",#N/A,FALSE,"Summary Financials";"holdco",#N/A,FALSE,"Summary Financials"}</definedName>
    <definedName name="__wrn1" localSheetId="3" hidden="1">{"holdco",#N/A,FALSE,"Summary Financials";"holdco",#N/A,FALSE,"Summary Financials"}</definedName>
    <definedName name="__wrn1" localSheetId="15" hidden="1">{"holdco",#N/A,FALSE,"Summary Financials";"holdco",#N/A,FALSE,"Summary Financials"}</definedName>
    <definedName name="__wrn1" localSheetId="20" hidden="1">{"holdco",#N/A,FALSE,"Summary Financials";"holdco",#N/A,FALSE,"Summary Financials"}</definedName>
    <definedName name="__wrn1" localSheetId="18" hidden="1">{"holdco",#N/A,FALSE,"Summary Financials";"holdco",#N/A,FALSE,"Summary Financials"}</definedName>
    <definedName name="__wrn1" localSheetId="9" hidden="1">{"holdco",#N/A,FALSE,"Summary Financials";"holdco",#N/A,FALSE,"Summary Financials"}</definedName>
    <definedName name="__wrn1" localSheetId="40" hidden="1">{"holdco",#N/A,FALSE,"Summary Financials";"holdco",#N/A,FALSE,"Summary Financials"}</definedName>
    <definedName name="__wrn1" localSheetId="51" hidden="1">{"holdco",#N/A,FALSE,"Summary Financials";"holdco",#N/A,FALSE,"Summary Financials"}</definedName>
    <definedName name="__wrn1" localSheetId="4" hidden="1">{"holdco",#N/A,FALSE,"Summary Financials";"holdco",#N/A,FALSE,"Summary Financials"}</definedName>
    <definedName name="__wrn1" hidden="1">{"holdco",#N/A,FALSE,"Summary Financials";"holdco",#N/A,FALSE,"Summary Financials"}</definedName>
    <definedName name="__wrn2" localSheetId="1" hidden="1">{"holdco",#N/A,FALSE,"Summary Financials";"holdco",#N/A,FALSE,"Summary Financials"}</definedName>
    <definedName name="__wrn2" localSheetId="2" hidden="1">{"holdco",#N/A,FALSE,"Summary Financials";"holdco",#N/A,FALSE,"Summary Financials"}</definedName>
    <definedName name="__wrn2" localSheetId="3" hidden="1">{"holdco",#N/A,FALSE,"Summary Financials";"holdco",#N/A,FALSE,"Summary Financials"}</definedName>
    <definedName name="__wrn2" localSheetId="15" hidden="1">{"holdco",#N/A,FALSE,"Summary Financials";"holdco",#N/A,FALSE,"Summary Financials"}</definedName>
    <definedName name="__wrn2" localSheetId="20" hidden="1">{"holdco",#N/A,FALSE,"Summary Financials";"holdco",#N/A,FALSE,"Summary Financials"}</definedName>
    <definedName name="__wrn2" localSheetId="18" hidden="1">{"holdco",#N/A,FALSE,"Summary Financials";"holdco",#N/A,FALSE,"Summary Financials"}</definedName>
    <definedName name="__wrn2" localSheetId="9" hidden="1">{"holdco",#N/A,FALSE,"Summary Financials";"holdco",#N/A,FALSE,"Summary Financials"}</definedName>
    <definedName name="__wrn2" localSheetId="40" hidden="1">{"holdco",#N/A,FALSE,"Summary Financials";"holdco",#N/A,FALSE,"Summary Financials"}</definedName>
    <definedName name="__wrn2" localSheetId="51" hidden="1">{"holdco",#N/A,FALSE,"Summary Financials";"holdco",#N/A,FALSE,"Summary Financials"}</definedName>
    <definedName name="__wrn2" localSheetId="4" hidden="1">{"holdco",#N/A,FALSE,"Summary Financials";"holdco",#N/A,FALSE,"Summary Financials"}</definedName>
    <definedName name="__wrn2" hidden="1">{"holdco",#N/A,FALSE,"Summary Financials";"holdco",#N/A,FALSE,"Summary Financials"}</definedName>
    <definedName name="__wrn3" localSheetId="1" hidden="1">{"holdco",#N/A,FALSE,"Summary Financials";"holdco",#N/A,FALSE,"Summary Financials"}</definedName>
    <definedName name="__wrn3" localSheetId="2" hidden="1">{"holdco",#N/A,FALSE,"Summary Financials";"holdco",#N/A,FALSE,"Summary Financials"}</definedName>
    <definedName name="__wrn3" localSheetId="3" hidden="1">{"holdco",#N/A,FALSE,"Summary Financials";"holdco",#N/A,FALSE,"Summary Financials"}</definedName>
    <definedName name="__wrn3" localSheetId="15" hidden="1">{"holdco",#N/A,FALSE,"Summary Financials";"holdco",#N/A,FALSE,"Summary Financials"}</definedName>
    <definedName name="__wrn3" localSheetId="20" hidden="1">{"holdco",#N/A,FALSE,"Summary Financials";"holdco",#N/A,FALSE,"Summary Financials"}</definedName>
    <definedName name="__wrn3" localSheetId="18" hidden="1">{"holdco",#N/A,FALSE,"Summary Financials";"holdco",#N/A,FALSE,"Summary Financials"}</definedName>
    <definedName name="__wrn3" localSheetId="9" hidden="1">{"holdco",#N/A,FALSE,"Summary Financials";"holdco",#N/A,FALSE,"Summary Financials"}</definedName>
    <definedName name="__wrn3" localSheetId="40" hidden="1">{"holdco",#N/A,FALSE,"Summary Financials";"holdco",#N/A,FALSE,"Summary Financials"}</definedName>
    <definedName name="__wrn3" localSheetId="51" hidden="1">{"holdco",#N/A,FALSE,"Summary Financials";"holdco",#N/A,FALSE,"Summary Financials"}</definedName>
    <definedName name="__wrn3" localSheetId="4" hidden="1">{"holdco",#N/A,FALSE,"Summary Financials";"holdco",#N/A,FALSE,"Summary Financials"}</definedName>
    <definedName name="__wrn3" hidden="1">{"holdco",#N/A,FALSE,"Summary Financials";"holdco",#N/A,FALSE,"Summary Financials"}</definedName>
    <definedName name="__wrn7" localSheetId="1" hidden="1">{"Model Summary",#N/A,FALSE,"Print Chart";"Holdco",#N/A,FALSE,"Print Chart";"Genco",#N/A,FALSE,"Print Chart";"Servco",#N/A,FALSE,"Print Chart";"Genco_Detail",#N/A,FALSE,"Summary Financials";"Servco_Detail",#N/A,FALSE,"Summary Financials"}</definedName>
    <definedName name="__wrn7" localSheetId="2" hidden="1">{"Model Summary",#N/A,FALSE,"Print Chart";"Holdco",#N/A,FALSE,"Print Chart";"Genco",#N/A,FALSE,"Print Chart";"Servco",#N/A,FALSE,"Print Chart";"Genco_Detail",#N/A,FALSE,"Summary Financials";"Servco_Detail",#N/A,FALSE,"Summary Financials"}</definedName>
    <definedName name="__wrn7" localSheetId="3" hidden="1">{"Model Summary",#N/A,FALSE,"Print Chart";"Holdco",#N/A,FALSE,"Print Chart";"Genco",#N/A,FALSE,"Print Chart";"Servco",#N/A,FALSE,"Print Chart";"Genco_Detail",#N/A,FALSE,"Summary Financials";"Servco_Detail",#N/A,FALSE,"Summary Financials"}</definedName>
    <definedName name="__wrn7" localSheetId="15" hidden="1">{"Model Summary",#N/A,FALSE,"Print Chart";"Holdco",#N/A,FALSE,"Print Chart";"Genco",#N/A,FALSE,"Print Chart";"Servco",#N/A,FALSE,"Print Chart";"Genco_Detail",#N/A,FALSE,"Summary Financials";"Servco_Detail",#N/A,FALSE,"Summary Financials"}</definedName>
    <definedName name="__wrn7" localSheetId="20" hidden="1">{"Model Summary",#N/A,FALSE,"Print Chart";"Holdco",#N/A,FALSE,"Print Chart";"Genco",#N/A,FALSE,"Print Chart";"Servco",#N/A,FALSE,"Print Chart";"Genco_Detail",#N/A,FALSE,"Summary Financials";"Servco_Detail",#N/A,FALSE,"Summary Financials"}</definedName>
    <definedName name="__wrn7" localSheetId="18" hidden="1">{"Model Summary",#N/A,FALSE,"Print Chart";"Holdco",#N/A,FALSE,"Print Chart";"Genco",#N/A,FALSE,"Print Chart";"Servco",#N/A,FALSE,"Print Chart";"Genco_Detail",#N/A,FALSE,"Summary Financials";"Servco_Detail",#N/A,FALSE,"Summary Financials"}</definedName>
    <definedName name="__wrn7" localSheetId="9" hidden="1">{"Model Summary",#N/A,FALSE,"Print Chart";"Holdco",#N/A,FALSE,"Print Chart";"Genco",#N/A,FALSE,"Print Chart";"Servco",#N/A,FALSE,"Print Chart";"Genco_Detail",#N/A,FALSE,"Summary Financials";"Servco_Detail",#N/A,FALSE,"Summary Financials"}</definedName>
    <definedName name="__wrn7" localSheetId="40" hidden="1">{"Model Summary",#N/A,FALSE,"Print Chart";"Holdco",#N/A,FALSE,"Print Chart";"Genco",#N/A,FALSE,"Print Chart";"Servco",#N/A,FALSE,"Print Chart";"Genco_Detail",#N/A,FALSE,"Summary Financials";"Servco_Detail",#N/A,FALSE,"Summary Financials"}</definedName>
    <definedName name="__wrn7" localSheetId="51" hidden="1">{"Model Summary",#N/A,FALSE,"Print Chart";"Holdco",#N/A,FALSE,"Print Chart";"Genco",#N/A,FALSE,"Print Chart";"Servco",#N/A,FALSE,"Print Chart";"Genco_Detail",#N/A,FALSE,"Summary Financials";"Servco_Detail",#N/A,FALSE,"Summary Financials"}</definedName>
    <definedName name="__wrn7" localSheetId="4"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1" hidden="1">{"holdco",#N/A,FALSE,"Summary Financials";"holdco",#N/A,FALSE,"Summary Financials"}</definedName>
    <definedName name="__wrn8" localSheetId="2" hidden="1">{"holdco",#N/A,FALSE,"Summary Financials";"holdco",#N/A,FALSE,"Summary Financials"}</definedName>
    <definedName name="__wrn8" localSheetId="3" hidden="1">{"holdco",#N/A,FALSE,"Summary Financials";"holdco",#N/A,FALSE,"Summary Financials"}</definedName>
    <definedName name="__wrn8" localSheetId="15" hidden="1">{"holdco",#N/A,FALSE,"Summary Financials";"holdco",#N/A,FALSE,"Summary Financials"}</definedName>
    <definedName name="__wrn8" localSheetId="20" hidden="1">{"holdco",#N/A,FALSE,"Summary Financials";"holdco",#N/A,FALSE,"Summary Financials"}</definedName>
    <definedName name="__wrn8" localSheetId="18" hidden="1">{"holdco",#N/A,FALSE,"Summary Financials";"holdco",#N/A,FALSE,"Summary Financials"}</definedName>
    <definedName name="__wrn8" localSheetId="9" hidden="1">{"holdco",#N/A,FALSE,"Summary Financials";"holdco",#N/A,FALSE,"Summary Financials"}</definedName>
    <definedName name="__wrn8" localSheetId="40" hidden="1">{"holdco",#N/A,FALSE,"Summary Financials";"holdco",#N/A,FALSE,"Summary Financials"}</definedName>
    <definedName name="__wrn8" localSheetId="51" hidden="1">{"holdco",#N/A,FALSE,"Summary Financials";"holdco",#N/A,FALSE,"Summary Financials"}</definedName>
    <definedName name="__wrn8" localSheetId="4" hidden="1">{"holdco",#N/A,FALSE,"Summary Financials";"holdco",#N/A,FALSE,"Summary Financials"}</definedName>
    <definedName name="__wrn8" hidden="1">{"holdco",#N/A,FALSE,"Summary Financials";"holdco",#N/A,FALSE,"Summary Financials"}</definedName>
    <definedName name="_139__123Graph_LBL_DCHART_3" hidden="1">#REF!</definedName>
    <definedName name="_142__123Graph_LBL_FCHART_1" hidden="1">#REF!</definedName>
    <definedName name="_143__123Graph_LBL_FCHART_3" hidden="1">#REF!</definedName>
    <definedName name="_33__123Graph_LBL_ECHART_3" hidden="1">#REF!</definedName>
    <definedName name="_34__123Graph_LBL_FCHART_1" hidden="1">#REF!</definedName>
    <definedName name="_35__123Graph_LBL_FCHART_3" hidden="1">#REF!</definedName>
    <definedName name="_49__123Graph_LBL_FCHART_1" hidden="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#REF!</definedName>
    <definedName name="_xlnm._FilterDatabase" localSheetId="6" hidden="1">Table3_FDs_Summary!$A$3:$H$21</definedName>
    <definedName name="_Key1" hidden="1">#REF!</definedName>
    <definedName name="_Key2" hidden="1">#REF!</definedName>
    <definedName name="_Sort" hidden="1">#REF!</definedName>
    <definedName name="_Toc182576005" localSheetId="52">PCD_Overview!$A$2</definedName>
    <definedName name="a" hidden="1">#REF!</definedName>
    <definedName name="AAA_duser" hidden="1">"OFF"</definedName>
    <definedName name="AAB_GSPPG" hidden="1">"AAB_Goldman Sachs PPG Chart Utilities 1.0g"</definedName>
    <definedName name="AccessDatabase" hidden="1">"C:\DATA\KEVIN\MODELS\Model 0218.mdb"</definedName>
    <definedName name="ACwvu.CapersView." hidden="1">#REF!</definedName>
    <definedName name="ACwvu.Japan_Capers_Ed_Pub." hidden="1">#REF!</definedName>
    <definedName name="ACwvu.KJP_CC." hidden="1">#REF!</definedName>
    <definedName name="BExEZ4HBCC06708765M8A06KCR7P" hidden="1">#N/A</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wvu.CapersView." hidden="1">#REF!</definedName>
    <definedName name="Cwvu.Japan_Capers_Ed_Pub." hidden="1">#REF!</definedName>
    <definedName name="gwge" hidden="1">#REF!</definedName>
    <definedName name="HTML_CodePage" hidden="1">1252</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list_All_AGroups" localSheetId="20">#REF!</definedName>
    <definedName name="list_All_AGroups" localSheetId="18">#REF!</definedName>
    <definedName name="list_All_AGroups">#REF!</definedName>
    <definedName name="list_Mechanisms" localSheetId="20">#REF!</definedName>
    <definedName name="list_Mechanisms" localSheetId="18">#REF!</definedName>
    <definedName name="list_Mechanisms">#REF!</definedName>
    <definedName name="list_Projects">#REF!</definedName>
    <definedName name="ListOffset" hidden="1">1</definedName>
    <definedName name="Pal_Workbook_GUID" hidden="1">"LJ9YVKRJVQ1A1KNUG7XIT5A9"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hidden="1">#REF!</definedName>
    <definedName name="Rwvu.Japan_Capers_Ed_Pub."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wvu.CapersView." hidden="1">#REF!</definedName>
    <definedName name="Swvu.Japan_Capers_Ed_Pub." hidden="1">#REF!</definedName>
    <definedName name="Swvu.KJP_CC." hidden="1">#REF!</definedName>
    <definedName name="TableET5">#REF!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9A428CE1_B4D9_11D0_A8AA_0000C071AEE7_.wvu.Cols" hidden="1">#REF!,#REF!</definedName>
    <definedName name="Z_9A428CE1_B4D9_11D0_A8AA_0000C071AEE7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34" l="1"/>
  <c r="J13" i="31" l="1"/>
  <c r="E42" i="34" l="1"/>
  <c r="B3" i="34" l="1"/>
  <c r="E3" i="34"/>
  <c r="E4" i="34"/>
  <c r="E5" i="34"/>
  <c r="E7" i="34"/>
  <c r="E8" i="34"/>
  <c r="E9" i="34"/>
  <c r="E10" i="34"/>
  <c r="E11" i="34"/>
  <c r="E13" i="34"/>
  <c r="E14" i="34"/>
  <c r="E15" i="34"/>
  <c r="E16" i="34"/>
  <c r="E17" i="34"/>
  <c r="E19" i="34"/>
  <c r="E20" i="34"/>
  <c r="E21" i="34"/>
  <c r="E22" i="34"/>
  <c r="E23" i="34"/>
  <c r="E24" i="34"/>
  <c r="E25" i="34"/>
  <c r="E26" i="34"/>
  <c r="E27" i="34"/>
  <c r="E28" i="34"/>
  <c r="E43" i="34"/>
  <c r="E44" i="34"/>
  <c r="E45" i="34"/>
  <c r="E46" i="34"/>
  <c r="E47" i="34"/>
  <c r="E48" i="34"/>
  <c r="E49" i="34"/>
  <c r="E50" i="34"/>
  <c r="E51" i="34"/>
  <c r="B4" i="34" l="1"/>
  <c r="B5" i="34"/>
  <c r="E29" i="34" l="1"/>
  <c r="B7" i="34"/>
  <c r="E30" i="34" l="1"/>
  <c r="B8" i="34"/>
  <c r="E31" i="34" l="1"/>
  <c r="B9" i="34"/>
  <c r="E32" i="34" l="1"/>
  <c r="B10" i="34"/>
  <c r="B11" i="34"/>
  <c r="E33" i="34" l="1"/>
  <c r="B13" i="34"/>
  <c r="E34" i="34" l="1"/>
  <c r="B14" i="34"/>
  <c r="B15" i="34" s="1"/>
  <c r="B16" i="34" l="1"/>
  <c r="B17" i="34" s="1"/>
  <c r="B19" i="34" s="1"/>
  <c r="B20" i="34" s="1"/>
  <c r="B21" i="34" s="1"/>
  <c r="B22" i="34" s="1"/>
  <c r="B23" i="34" s="1"/>
  <c r="B24" i="34" s="1"/>
  <c r="B25" i="34" s="1"/>
  <c r="B26" i="34" s="1"/>
  <c r="B27" i="34" s="1"/>
  <c r="B28" i="34" s="1"/>
  <c r="B29" i="34" s="1"/>
  <c r="B30" i="34" s="1"/>
  <c r="B31" i="34" s="1"/>
  <c r="B32" i="34" s="1"/>
  <c r="B33" i="34" s="1"/>
  <c r="B34" i="34" s="1"/>
  <c r="B35" i="34" s="1"/>
  <c r="B36" i="34" s="1"/>
  <c r="B37" i="34" s="1"/>
  <c r="B38" i="34" s="1"/>
  <c r="B39" i="34" s="1"/>
  <c r="B40" i="34" s="1"/>
  <c r="B42" i="34" s="1"/>
  <c r="B43" i="34" s="1"/>
  <c r="B44" i="34" s="1"/>
  <c r="B45" i="34" s="1"/>
  <c r="B46" i="34" s="1"/>
  <c r="B47" i="34" s="1"/>
  <c r="B48" i="34" s="1"/>
  <c r="B49" i="34" s="1"/>
  <c r="B50" i="34" s="1"/>
  <c r="B51" i="34" s="1"/>
  <c r="B53" i="34" s="1"/>
  <c r="E37" i="34" l="1"/>
  <c r="E36" i="34"/>
  <c r="E35" i="34"/>
  <c r="E38" i="34" l="1"/>
  <c r="E39" i="34" l="1"/>
  <c r="E40" i="34" l="1"/>
</calcChain>
</file>

<file path=xl/sharedStrings.xml><?xml version="1.0" encoding="utf-8"?>
<sst xmlns="http://schemas.openxmlformats.org/spreadsheetml/2006/main" count="2088" uniqueCount="618">
  <si>
    <t>We have published this workbook in conjuction with the RIIO-2 Re-opener Applications 2024 Final Determinations. It contains the tables used in the core document and annexes.</t>
  </si>
  <si>
    <t>Title</t>
  </si>
  <si>
    <t>Information</t>
  </si>
  <si>
    <t>Publisher</t>
  </si>
  <si>
    <t>Ofgem - Small and Medium Sized Projects</t>
  </si>
  <si>
    <t>Version</t>
  </si>
  <si>
    <t>Publication date</t>
  </si>
  <si>
    <t>Filename</t>
  </si>
  <si>
    <t>RIIO-2 Re-opener Applications 2024 Final Determinations - Data File</t>
  </si>
  <si>
    <t>Price Base For Costs</t>
  </si>
  <si>
    <t>2018/19</t>
  </si>
  <si>
    <t>Cover table Licencees</t>
  </si>
  <si>
    <t>Sector Group</t>
  </si>
  <si>
    <t>Network Name</t>
  </si>
  <si>
    <t>Sector Group Short</t>
  </si>
  <si>
    <t>Sector</t>
  </si>
  <si>
    <t>Network Short Name</t>
  </si>
  <si>
    <t>National Grid Electricity Transmission</t>
  </si>
  <si>
    <t>ET_NGrid</t>
  </si>
  <si>
    <t>ET</t>
  </si>
  <si>
    <t>NGET</t>
  </si>
  <si>
    <t>Scottish Hydro Electric Transmission</t>
  </si>
  <si>
    <t>ET_SSE</t>
  </si>
  <si>
    <t>SHET</t>
  </si>
  <si>
    <t>SP Transmission</t>
  </si>
  <si>
    <t>ET_SPEN</t>
  </si>
  <si>
    <t>SPT</t>
  </si>
  <si>
    <t>National Gas Transmission</t>
  </si>
  <si>
    <t>GT_NGas</t>
  </si>
  <si>
    <t>GT</t>
  </si>
  <si>
    <t>NGT</t>
  </si>
  <si>
    <t>Electricity North West</t>
  </si>
  <si>
    <t>ED_ENWL</t>
  </si>
  <si>
    <t>ED</t>
  </si>
  <si>
    <t>ENWL</t>
  </si>
  <si>
    <t>Northern Powergrid</t>
  </si>
  <si>
    <t>Northern Powergrid - Northern</t>
  </si>
  <si>
    <t>ED_NPG</t>
  </si>
  <si>
    <t>NPGN</t>
  </si>
  <si>
    <t>Northern Powergrid - Yorkshire</t>
  </si>
  <si>
    <t>NPGY</t>
  </si>
  <si>
    <t>National Grid Electricity Distribution</t>
  </si>
  <si>
    <t>National Grid Electricity Distribution - West Midlands</t>
  </si>
  <si>
    <t>ED_NGrid</t>
  </si>
  <si>
    <t>WMID</t>
  </si>
  <si>
    <t>National Grid Electricity Distribution - East Midlands</t>
  </si>
  <si>
    <t>EMID</t>
  </si>
  <si>
    <t>National Grid Electricity Distribution - South Wales</t>
  </si>
  <si>
    <t>SWALES</t>
  </si>
  <si>
    <t>National Grid Electricity Distribution - South West</t>
  </si>
  <si>
    <t>SWEST</t>
  </si>
  <si>
    <t>SP Energy Networks</t>
  </si>
  <si>
    <t>SP Energy Networks - Distribution</t>
  </si>
  <si>
    <t>ED_SPEN</t>
  </si>
  <si>
    <t>SPD</t>
  </si>
  <si>
    <t>SP Energy Networks - Manweb</t>
  </si>
  <si>
    <t>SPMW</t>
  </si>
  <si>
    <t>Scottish and Southern Energy</t>
  </si>
  <si>
    <t>SSEN Distribution - Hydro</t>
  </si>
  <si>
    <t>ED_SSE</t>
  </si>
  <si>
    <t>SSEH</t>
  </si>
  <si>
    <t>SSEN Distribution - Southern</t>
  </si>
  <si>
    <t>SSES</t>
  </si>
  <si>
    <t>UK Power Networks</t>
  </si>
  <si>
    <t>UK Power Networks - East</t>
  </si>
  <si>
    <t>ED_UKPN</t>
  </si>
  <si>
    <t>EPN</t>
  </si>
  <si>
    <t>UK Power Networks - London</t>
  </si>
  <si>
    <t>LPN</t>
  </si>
  <si>
    <t>UK Power Networks - South East</t>
  </si>
  <si>
    <t>SPN</t>
  </si>
  <si>
    <t>Cadent</t>
  </si>
  <si>
    <t>Cadent - East of England</t>
  </si>
  <si>
    <t>GD_Cad</t>
  </si>
  <si>
    <t>GD</t>
  </si>
  <si>
    <t>EoE</t>
  </si>
  <si>
    <t>Cadent - London</t>
  </si>
  <si>
    <t>Lon</t>
  </si>
  <si>
    <t>Cadent - North West</t>
  </si>
  <si>
    <t>NW</t>
  </si>
  <si>
    <t>Cadent - West Midlands</t>
  </si>
  <si>
    <t>WM</t>
  </si>
  <si>
    <t>Northern Gas Networks</t>
  </si>
  <si>
    <t>GD_NGN</t>
  </si>
  <si>
    <t>NGN</t>
  </si>
  <si>
    <t>Scotia Gas Networks</t>
  </si>
  <si>
    <t>Scotia Gas Networks - Scotland</t>
  </si>
  <si>
    <t>GD_SGN</t>
  </si>
  <si>
    <t>Sc</t>
  </si>
  <si>
    <t>Scotia Gas Networks - Southern</t>
  </si>
  <si>
    <t>So</t>
  </si>
  <si>
    <t>Wales &amp; West Utilities</t>
  </si>
  <si>
    <t>Wales and West Utilities</t>
  </si>
  <si>
    <t>GD_WWU</t>
  </si>
  <si>
    <t>WWU</t>
  </si>
  <si>
    <t>Applications subject to this consultation/decision</t>
  </si>
  <si>
    <t>Mechanism</t>
  </si>
  <si>
    <t>Opex Escalator/Indirect Scaler</t>
  </si>
  <si>
    <t>NGET MSIP 2024</t>
  </si>
  <si>
    <t>ET Medium Sized Investment Projects (MSIP)</t>
  </si>
  <si>
    <t>Yes</t>
  </si>
  <si>
    <t>SPT MSIP 2024</t>
  </si>
  <si>
    <t>SSEN-D Orkney Whole System Uncertainty Mechanism (HOWSUM) 2024</t>
  </si>
  <si>
    <t xml:space="preserve">ED Hebrides and Orkney – (SSEN only) </t>
  </si>
  <si>
    <t>No</t>
  </si>
  <si>
    <t>Cadent Diversions and loss of development claims policy re-opener 2023</t>
  </si>
  <si>
    <t>GD Diversions and Loss of Development Claims policy Re-opener</t>
  </si>
  <si>
    <t>SGN Diversions and Loss of Development Claims policy Re-opener 2023</t>
  </si>
  <si>
    <t>WWU Diversions and Loss of Development Claims policy Re-opener 2023</t>
  </si>
  <si>
    <t>Cadent Multiple Occupancy Buildings Safety Re-opener 2023</t>
  </si>
  <si>
    <t>GD MOB - Safety related activities</t>
  </si>
  <si>
    <t>Cadent New Large Load Connections Re-opener 2023</t>
  </si>
  <si>
    <t>GD New Large Load Connections Re-opener</t>
  </si>
  <si>
    <t>WWU New Large Load Connections Re-opener 2023</t>
  </si>
  <si>
    <t>ENWL Storm Arwen Reopeners 2024</t>
  </si>
  <si>
    <t>ED Storm Arwen Re-opener</t>
  </si>
  <si>
    <t>NGED Storm Arwen Reopners 2024</t>
  </si>
  <si>
    <t>NPg Storm Arwen Reopeners 2024</t>
  </si>
  <si>
    <t>SPEN-D Storm Arwen Reopeners 2024</t>
  </si>
  <si>
    <t>SSEN-D Storm Arwen Reopeners 2024</t>
  </si>
  <si>
    <t>UKPN Storm Arwen Reopeners 2024</t>
  </si>
  <si>
    <t>Sheet</t>
  </si>
  <si>
    <t>Tab Name</t>
  </si>
  <si>
    <t>Worksheet Title</t>
  </si>
  <si>
    <t>Link</t>
  </si>
  <si>
    <t>Cover</t>
  </si>
  <si>
    <t>Cover Sheet</t>
  </si>
  <si>
    <t>Applications</t>
  </si>
  <si>
    <t>Contents</t>
  </si>
  <si>
    <t>Tables and Figures in Core Document</t>
  </si>
  <si>
    <t>Table1_Licensees</t>
  </si>
  <si>
    <t>Table 1: Regulated network companies</t>
  </si>
  <si>
    <t>Table2_DDs_Summary</t>
  </si>
  <si>
    <t>Table 2: Summary of Draft Determinations</t>
  </si>
  <si>
    <t>Table3_FDs_Summary</t>
  </si>
  <si>
    <t>Table 3: Final Determinations of project allowances</t>
  </si>
  <si>
    <t>Table4_FDFinal</t>
  </si>
  <si>
    <t>Table 4: Estimated total cost to energy consumers of the Final Determinations</t>
  </si>
  <si>
    <t>Table5_DecisionReview</t>
  </si>
  <si>
    <t>Table 5: Decision implementation overview</t>
  </si>
  <si>
    <t>Tables and Figures in ET Annex</t>
  </si>
  <si>
    <t>TableET1_ReopenerMechanisms</t>
  </si>
  <si>
    <t>Table ET1: ET re-opener mechanisms subject to this decision</t>
  </si>
  <si>
    <t>TableET2_DD_FD_Summary</t>
  </si>
  <si>
    <t>Table ET2: Summary of our ET Draft and Final Determinations</t>
  </si>
  <si>
    <t>TableET3_MSIP_Reopener</t>
  </si>
  <si>
    <t>Table ET3: Summary of Medium Sized Investment Projects Re-opener Draft and Final Determinations (£m, 18/19 prices)</t>
  </si>
  <si>
    <t>TableET4_NGET_DDs_FDs</t>
  </si>
  <si>
    <t>Table ET4: Summary of NGET MSIP Re-opener Draft and Final Determinations (£m 18/19 prices)</t>
  </si>
  <si>
    <t>TableET5_SPT_DDs_FDs</t>
  </si>
  <si>
    <t>Table ET5: Summary of SPT Projects Re-opener Draft and Final Determinations (£m 18/19 prices)</t>
  </si>
  <si>
    <t>Tables and Figures in ED Annex</t>
  </si>
  <si>
    <t>TableED1_ReopenerMechanisms</t>
  </si>
  <si>
    <t>Table ED1: ED Re-opener mechansims subject to this decision</t>
  </si>
  <si>
    <t>TableED2_DDs_FDs_Summary</t>
  </si>
  <si>
    <t>Table ED2: Summary of our ED Draft and Final Determinations</t>
  </si>
  <si>
    <t>TableED3_HebridesOrkneySummary</t>
  </si>
  <si>
    <t>Table ED3: Summary of Hebrides and Orkney Re-opener Projects Draft and Final Determinations (£m 20/21 prices)</t>
  </si>
  <si>
    <t>Tables and Figures in GD Annex</t>
  </si>
  <si>
    <t>TableGD1_GD_Reopeners</t>
  </si>
  <si>
    <t>Table ED1: GD re-opener mechanisms subject to this decision</t>
  </si>
  <si>
    <t>TableGD2_DDs_FDs_Summary</t>
  </si>
  <si>
    <t>Table GD2: Summary of our GD Draft and Final Determinations</t>
  </si>
  <si>
    <t>TableGD3_Summary_Diversions</t>
  </si>
  <si>
    <t>Table GD3: Summary of our Diversions and Loss of Development Claims Policy Re-opener Draft and Final Determinations</t>
  </si>
  <si>
    <t>TableGD4_Cadent_Diversions</t>
  </si>
  <si>
    <t>Table GD4: Summary of our Draft and Final Determinations for Cadent’s Diversions and Loss of Development Claims Policy Re-opener (£m, 18/19 prices)</t>
  </si>
  <si>
    <t>TableGD5_SGN_Diversions</t>
  </si>
  <si>
    <t>Table GD5: Summary of our Draft and Final Determinations for SGN’s Diversions and Loss of Development Claims Policy Re-opener (£m, 18/19 prices)</t>
  </si>
  <si>
    <t>TableGD6_WWU_Diversions</t>
  </si>
  <si>
    <t>Table GD6: Summary of our Draft and Final Determinations for WWU’s Diversions and Loss of Development Claims Policy Re-opener (£m, 18/19 prices)</t>
  </si>
  <si>
    <t>TableGD7_Summary_MOBs_Reopener</t>
  </si>
  <si>
    <t>Table GD7: Summary of our Multi Occupancy Buildings (MOBs) Safety Re-opener Draft and Final Determinations</t>
  </si>
  <si>
    <t>TableGD8_SummaryNewLargeLoads</t>
  </si>
  <si>
    <t>Table GD8: Summary of our New Large Load Connections Re-opener Draft and Final Determinations</t>
  </si>
  <si>
    <t>TableGD9_Cadent_NewLargeLoads</t>
  </si>
  <si>
    <t>Table GD9: Summary of our Draft and Final Determinations for Cadent’s New Large Load Connections Re-opener (£m, 18/19 prices)</t>
  </si>
  <si>
    <t>TableGD10_WWU_NewLargeLoads</t>
  </si>
  <si>
    <t>Table GD10: Summary of our Draft and Final Determinations for WWU’s New Large Load Connections Re-opener (£m, 18/19 prices)</t>
  </si>
  <si>
    <t>Company Group</t>
  </si>
  <si>
    <t>Network</t>
  </si>
  <si>
    <t>Network
Short Name</t>
  </si>
  <si>
    <t>National Grid</t>
  </si>
  <si>
    <t>National Gas</t>
  </si>
  <si>
    <t>NGGT</t>
  </si>
  <si>
    <t>Scotia Gas Network</t>
  </si>
  <si>
    <t>Scotland Gas Network</t>
  </si>
  <si>
    <t>Southern Gas Network</t>
  </si>
  <si>
    <t>Company requested - Number of Projects</t>
  </si>
  <si>
    <t xml:space="preserve">Forecast costs </t>
  </si>
  <si>
    <t>Ofgem’s DD- Projects Approved*</t>
  </si>
  <si>
    <t>Ofgem’s DD - Projects Not Approved</t>
  </si>
  <si>
    <t>Cost adjustment (£m)</t>
  </si>
  <si>
    <t>Ofgem’s DD Allowances (£)</t>
  </si>
  <si>
    <t>-</t>
  </si>
  <si>
    <t>Total</t>
  </si>
  <si>
    <t>* These figures were published in the DD as -29.03 and 56.21 respectively, where we included expenditure in 2026/27, which is beyond ET2 price control period. We have corrected them to efficient cost within RIIO-ET2 period (-30.06 and 55.18 respectively) as efficient project cost incurred after March 2026 will be recovered in line with the RIIO-3 settlement process.</t>
  </si>
  <si>
    <t>Forecast costs (£m)</t>
  </si>
  <si>
    <t>Ofgem’s DD Allowances (£m)</t>
  </si>
  <si>
    <t>Ofgem’s Adjustment from DD to FD (£m)</t>
  </si>
  <si>
    <t>Ofgem’s FD allowances (£m)</t>
  </si>
  <si>
    <t>N/A</t>
  </si>
  <si>
    <t>Price Base Conversion</t>
  </si>
  <si>
    <t>Rate:</t>
  </si>
  <si>
    <t>2018/19 to 
2020/21</t>
  </si>
  <si>
    <t>2020/21 to 
2018/19</t>
  </si>
  <si>
    <t>2018/19
prices</t>
  </si>
  <si>
    <t>2020/21
prices</t>
  </si>
  <si>
    <t>Company</t>
  </si>
  <si>
    <t>Price
Base</t>
  </si>
  <si>
    <t>Paid by Consumers: Reopener Allowances (£m)</t>
  </si>
  <si>
    <t>Paid by Consumers: Additional Allowances (£m)</t>
  </si>
  <si>
    <t xml:space="preserve">Paid by Consumers: Company Debt Repayments </t>
  </si>
  <si>
    <t>Paid by Consumers: Company Shareholder Return</t>
  </si>
  <si>
    <t>Total Paid by Consumers</t>
  </si>
  <si>
    <t>Present Value of Total Paid by Consumers</t>
  </si>
  <si>
    <t>Sector Total</t>
  </si>
  <si>
    <t>2020/21</t>
  </si>
  <si>
    <t>All</t>
  </si>
  <si>
    <t>All Sectors Total</t>
  </si>
  <si>
    <t>2023/24</t>
  </si>
  <si>
    <t>Network company</t>
  </si>
  <si>
    <t>Direction/ licence modification</t>
  </si>
  <si>
    <t>SpC: 3.14 Medium Sized Investment Projects Re-opener and Price Control Deliverable (MSIPREt)</t>
  </si>
  <si>
    <t>SpC: 3.14 Large onshore transmission investment Re-opener – Final needs case</t>
  </si>
  <si>
    <t>Direction</t>
  </si>
  <si>
    <t xml:space="preserve">Northern Powergrid </t>
  </si>
  <si>
    <t xml:space="preserve">Scottish and Southern Electricity Networks </t>
  </si>
  <si>
    <t xml:space="preserve">National Grid Electricity Distribution </t>
  </si>
  <si>
    <t>UKPN</t>
  </si>
  <si>
    <t>SpC: 3.20 Diversions and Loss of Development Claims Policy Re-opener (DIVt)</t>
  </si>
  <si>
    <t>SGN (Scotland Gas Networks)</t>
  </si>
  <si>
    <t>SpC: 3.22 New Large Load Connections Re-opener (NLLRt)</t>
  </si>
  <si>
    <t xml:space="preserve">Direction 
</t>
  </si>
  <si>
    <t xml:space="preserve">Direction
</t>
  </si>
  <si>
    <t>Reopener Mechanism</t>
  </si>
  <si>
    <t>Special Condition</t>
  </si>
  <si>
    <t>Medium Sized Investment Project</t>
  </si>
  <si>
    <t>Large Onshore Transmission Investment</t>
  </si>
  <si>
    <t>-30.06*</t>
  </si>
  <si>
    <t>55.18*</t>
  </si>
  <si>
    <t>Company Requested Forecast costs</t>
  </si>
  <si>
    <t>Ofgem’s DD Allowances</t>
  </si>
  <si>
    <t>Ofgem's Adjustment from DD to FD</t>
  </si>
  <si>
    <t xml:space="preserve">Ofgem’s FD allowances </t>
  </si>
  <si>
    <t>* This figure was published in the DD as 56.21, where we included expenditure in 2026/27, which is beyond ET2 price control period. We have corrected it to efficient cost within RIIO-ET2 period (55.18) as efficient project cost incurred after March 2026 will be recovered in line with the RIIO-3 settlement process.</t>
  </si>
  <si>
    <t>Company Requested Project</t>
  </si>
  <si>
    <t xml:space="preserve">Ofgem’s DD Allowances </t>
  </si>
  <si>
    <t xml:space="preserve">Ofgem’s Final Determination allowances </t>
  </si>
  <si>
    <t>NGET MSIP Pathfinder 1 - Stalybridge (stage 2)</t>
  </si>
  <si>
    <t>NGET MSIP Pathfinder 2 - Stocksbridge (stage 2)</t>
  </si>
  <si>
    <t>NGET MSIP Pathfinder 3 - Bradford West (stage 2)</t>
  </si>
  <si>
    <t>NGET Leiston Demand Connection (Stage 2)</t>
  </si>
  <si>
    <t>5.08*</t>
  </si>
  <si>
    <t>NGET Elland (NPG)</t>
  </si>
  <si>
    <t>NGET Willesden 66kV SEPD</t>
  </si>
  <si>
    <t>NGET Willesden &amp; Kensal Green Microsoft Data Centre Connection</t>
  </si>
  <si>
    <t>NGET Hylton Castle</t>
  </si>
  <si>
    <r>
      <t>*</t>
    </r>
    <r>
      <rPr>
        <sz val="7"/>
        <color theme="1"/>
        <rFont val="Times New Roman"/>
        <family val="1"/>
      </rPr>
      <t xml:space="preserve"> </t>
    </r>
    <r>
      <rPr>
        <i/>
        <sz val="9"/>
        <color theme="1"/>
        <rFont val="Verdana"/>
        <family val="2"/>
      </rPr>
      <t>This figure was published in the DD as 6.12, where we included expenditure in 20</t>
    </r>
    <r>
      <rPr>
        <i/>
        <sz val="9"/>
        <rFont val="Verdana"/>
        <family val="2"/>
      </rPr>
      <t>26/27, which is beyond ET2 price control period. We have corrected it to efficient cost within RIIO-ET2 period, ie. 5.08. Efficient project cost incurred after March 2026 will be recovered in line with the RIIO-3 settlement process.</t>
    </r>
  </si>
  <si>
    <t>Ofgem’s Final Determination allowances</t>
  </si>
  <si>
    <t>SPT Constraint Management - Modification of Anglo-Scottish Operational Tripping Scheme (OTS)</t>
  </si>
  <si>
    <t>SPT SPT-RI-237 Enoch Hill Collector Substation and Associated 132kV Circuit (stage 2)</t>
  </si>
  <si>
    <t>Special Licence Condition</t>
  </si>
  <si>
    <t>Hebrides and Orkney Reopener</t>
  </si>
  <si>
    <t>Storm Arwen Reopener</t>
  </si>
  <si>
    <t>Part J 3.2.6</t>
  </si>
  <si>
    <t>Company Forecast costs (£m)</t>
  </si>
  <si>
    <t>Ofgem’s DD - Projects Approved*</t>
  </si>
  <si>
    <t>Ofgem’s DD - Cost adjustment (£m)</t>
  </si>
  <si>
    <t>Ofgem’s DD -Allowance (£m)</t>
  </si>
  <si>
    <t>Company Proposed Project</t>
  </si>
  <si>
    <t>Company requested - Forecast costs (£m)</t>
  </si>
  <si>
    <t>Ofgem’s DD -Allowances (£m)</t>
  </si>
  <si>
    <t>Ofgem’s FD – Allowances (£m)</t>
  </si>
  <si>
    <t>SSEN-D Pentland Firth East 3 (PFE3)</t>
  </si>
  <si>
    <t>SSEH South Uist-Eriskay solution</t>
  </si>
  <si>
    <t>SSEH Eriskay-Barra solution</t>
  </si>
  <si>
    <t>DNO</t>
  </si>
  <si>
    <t>Number of proposals</t>
  </si>
  <si>
    <t>SSEN</t>
  </si>
  <si>
    <t>NPG</t>
  </si>
  <si>
    <t>SPEN</t>
  </si>
  <si>
    <t>NGED</t>
  </si>
  <si>
    <t>Table ED4: Summary of our Draft and Final Determinations</t>
  </si>
  <si>
    <t xml:space="preserve">Accepted number of proposals </t>
  </si>
  <si>
    <t>Table ED5: Summary of the CAI allowances for SARt</t>
  </si>
  <si>
    <t xml:space="preserve">Requested funding (£m) </t>
  </si>
  <si>
    <t>Final Allowance (£m)</t>
  </si>
  <si>
    <t>NPg</t>
  </si>
  <si>
    <t xml:space="preserve">Total </t>
  </si>
  <si>
    <t>Table ED6: Summary of the Cross-boundary interconnector final allowances for SARt</t>
  </si>
  <si>
    <t>DD proposed funding (£m)</t>
  </si>
  <si>
    <t>Final Allowance (Totex) (£m)</t>
  </si>
  <si>
    <t>*ENWL</t>
  </si>
  <si>
    <t>*SSEN</t>
  </si>
  <si>
    <t>*SPEN</t>
  </si>
  <si>
    <t>*NGED</t>
  </si>
  <si>
    <t>*NPg</t>
  </si>
  <si>
    <t>* Proposal qualifies for an indirect cost uplift</t>
  </si>
  <si>
    <t>Table ED7: Summary of the Vegetation management final allowances for SARt</t>
  </si>
  <si>
    <t>Requested funding</t>
  </si>
  <si>
    <t>DD proposed funding</t>
  </si>
  <si>
    <t>Final Allowance</t>
  </si>
  <si>
    <t xml:space="preserve">SSEN </t>
  </si>
  <si>
    <t>Table ED8: Summary of the Temporary Power Sources final allowances for SARt</t>
  </si>
  <si>
    <t>Proposal name</t>
  </si>
  <si>
    <t>Power Packs</t>
  </si>
  <si>
    <t>New Generation Connection Points</t>
  </si>
  <si>
    <t>Mobile and suitcase generation</t>
  </si>
  <si>
    <t>Making greater use of generation (excluding Step up generators)</t>
  </si>
  <si>
    <t>Step up generators</t>
  </si>
  <si>
    <t>Install step-up generator platforms</t>
  </si>
  <si>
    <t>Additional generators for vulnerable customers</t>
  </si>
  <si>
    <t>Table ED9: Summary of the Customer Care and Welfare final allowances for SARt</t>
  </si>
  <si>
    <t>Food and provision retainer and call out agreement</t>
  </si>
  <si>
    <t>Improved Welfare Packs</t>
  </si>
  <si>
    <t>Increased Customer Welfare Support</t>
  </si>
  <si>
    <t>Warm Customer Communication Hubs</t>
  </si>
  <si>
    <t>Digital Switchover Support for Vulnerable Customers</t>
  </si>
  <si>
    <t>Proactive Support - Medical Equipment Back Ups</t>
  </si>
  <si>
    <t>Table ED10: Summary of the Customer Communication final allowances for SARt</t>
  </si>
  <si>
    <t>Enhancements to telephony servers</t>
  </si>
  <si>
    <t>Increased Contact Centre Ramp Up</t>
  </si>
  <si>
    <t>Table ED11: Summary of ENWL final allowances for SARt</t>
  </si>
  <si>
    <t>Proposal 1: HV network strengthening predictive modelling</t>
  </si>
  <si>
    <t>*Proposal 2: Targeted HV undergrounding/strengthening</t>
  </si>
  <si>
    <t>*Proposal 3: Pennine and borders interconnection</t>
  </si>
  <si>
    <t>*Proposal 4: LV automation enhancements</t>
  </si>
  <si>
    <t>*Proposal 5: Coniston HV interconnector</t>
  </si>
  <si>
    <t>*Proposal 6: Alston HV interconnector</t>
  </si>
  <si>
    <t>Proposal 7: ETR 132</t>
  </si>
  <si>
    <t>Indirect Uplift
(Totex Allowance)</t>
  </si>
  <si>
    <t>Total overall funding requested by ENWL</t>
  </si>
  <si>
    <t>Table ED12: Summary of SSEN final allowances for SARt</t>
  </si>
  <si>
    <t xml:space="preserve">*Proposal 2: HV Feeder Monitoring </t>
  </si>
  <si>
    <t xml:space="preserve">Proposal 3: Wood Pole Assessment Tool </t>
  </si>
  <si>
    <t>Proposal 5: Cross DNO Interconnection</t>
  </si>
  <si>
    <t>Total overall funding requested by SSEN</t>
  </si>
  <si>
    <t>Table ED13: Summary of NPg final allowances for SARt</t>
  </si>
  <si>
    <t>Proposal 7: Step up generators</t>
  </si>
  <si>
    <t>Proposal 11: Improve the speed of compensation</t>
  </si>
  <si>
    <t>*Proposal 15: Convert open conductor to ABC</t>
  </si>
  <si>
    <t>*Proposal 16: Install RIFFI</t>
  </si>
  <si>
    <t>*Proposal 17: Install pole mounted RC/automation point</t>
  </si>
  <si>
    <t>*Proposal 18: Install step-up generator platform</t>
  </si>
  <si>
    <t>*Proposal 20: Install interconnector at 8 locations</t>
  </si>
  <si>
    <t>*Proposal 21: Replace cross arm</t>
  </si>
  <si>
    <t>*Proposal 22: Install additional poles on existing line</t>
  </si>
  <si>
    <t>*Proposal 23: Upgrade pole size</t>
  </si>
  <si>
    <t>*Proposal 24: Upsize conductor</t>
  </si>
  <si>
    <t>*Proposal 25: Underground line</t>
  </si>
  <si>
    <t>Indirect uplift (Totex Allowance)</t>
  </si>
  <si>
    <t>Total overall funding requested by NPg</t>
  </si>
  <si>
    <t>Table ED14: Summary of SPEN final allowances for SARt</t>
  </si>
  <si>
    <t>Proposal 1: Enhanced HV Pole Storm Resilience:</t>
  </si>
  <si>
    <t>*Proposal 2: Innovative OHL Smart Solutions</t>
  </si>
  <si>
    <t>*Proposal 3: Interconnection across DNOs</t>
  </si>
  <si>
    <t>Proposal 4: OHL Digital Twin Storm Modelling</t>
  </si>
  <si>
    <t>*Proposal 6: New Generation Connection Points</t>
  </si>
  <si>
    <t>Indirect uplift
(Totex Allowance)</t>
  </si>
  <si>
    <t>Total overall funding requested by SPEN</t>
  </si>
  <si>
    <t>Table ED15: Summary of NGED final allowances for SARt</t>
  </si>
  <si>
    <t>*Proposal 1: Undergrounding HV overhead lines in wooded areas</t>
  </si>
  <si>
    <t>*Proposal 2: Replacing LV open wire overhead lines impacted by trees</t>
  </si>
  <si>
    <t>*Proposal 4:  Application of Pre-Fix detection for fault location</t>
  </si>
  <si>
    <t>*Proposal 6: Reducing customers in a protection zone to 1000</t>
  </si>
  <si>
    <t>*Proposal 7: Automation of spur protection</t>
  </si>
  <si>
    <t>*Proposal 8: LineSight detectors to identify nested and low conductor faults</t>
  </si>
  <si>
    <t>Proposal 12: Enhancements to telephony servers</t>
  </si>
  <si>
    <t>*Proposal 13: Inter-DNO interconnection</t>
  </si>
  <si>
    <t>Proposal 17: Closely associated indirects</t>
  </si>
  <si>
    <t>Total overall funding requested by NGED</t>
  </si>
  <si>
    <t>Table ED16: Summary of UKPN final allowances for SARt</t>
  </si>
  <si>
    <t>*Proposal 1: Modernisation of the overhead network</t>
  </si>
  <si>
    <t>*Proposal 3: Distribution Fault Anticipation (DFA)</t>
  </si>
  <si>
    <t>*Proposal 4: Metrysense 5000 sensors</t>
  </si>
  <si>
    <t>Proposal 5: Telecontrol Delayed Auto Reclose (TDAR)</t>
  </si>
  <si>
    <t>*Proposal 6: Auto Reclose Penetration</t>
  </si>
  <si>
    <t>*Proposal 7: Overhead circuit sectionalisation enhancement</t>
  </si>
  <si>
    <t>Indirect Uplift (Totex Allowance)</t>
  </si>
  <si>
    <t>Total overall funding requested by UKPN</t>
  </si>
  <si>
    <t>Table ED17: Appendix - ENWL SARt summary</t>
  </si>
  <si>
    <t xml:space="preserve">Proposed Activity </t>
  </si>
  <si>
    <t>Indirect Scalar Uplift</t>
  </si>
  <si>
    <t>Not requested at DD</t>
  </si>
  <si>
    <t>Table ED18: Appendix - SSEN SARt summary</t>
  </si>
  <si>
    <t>Proposal 1: Restoring OHL Resilience</t>
  </si>
  <si>
    <t>Proposal 3: Wood Pole Assessment Tool</t>
  </si>
  <si>
    <t>Proposal 4: Satellite Communication System</t>
  </si>
  <si>
    <t>Indirect Uplift</t>
  </si>
  <si>
    <t>Table ED19: Appendix - NPg SARt summary</t>
  </si>
  <si>
    <t>Proposal 1: Invest in mobile command vehicles in RIIO-ED2</t>
  </si>
  <si>
    <t>Proposal 2: Invest in Unmanned Arial Vehicles (UAVs) for reconnaissance and damage assessment in RIIO-ED2</t>
  </si>
  <si>
    <t>Proposal 3, 4, 5, 6, 8, 9 &amp; 10: Generator proposals – A mixed use of generators</t>
  </si>
  <si>
    <t>Proposal 12: Establishing a new electronic payment system</t>
  </si>
  <si>
    <t>Proposal 13: Food and provision retainer and call out agreement</t>
  </si>
  <si>
    <t>Proposal 14: Improved welfare packs</t>
  </si>
  <si>
    <t>Proposal 19: Transformer rationalisation</t>
  </si>
  <si>
    <t>Proposal 26: Indirect Scalar</t>
  </si>
  <si>
    <t>Table ED20: Appendix - SPEN SARt summary</t>
  </si>
  <si>
    <t>Proposal 5: Reflecting ETR 132 Updates</t>
  </si>
  <si>
    <t>Proposal 7: Keeping Customers Connected – Power Packs</t>
  </si>
  <si>
    <t>Proposal 8: Increased Customer Welfare Support</t>
  </si>
  <si>
    <t>Proposal 9: Digital Switchover Support for Vulnerable Customers</t>
  </si>
  <si>
    <t>Proposal 10: Proactive Support - Medical Equipment Back-Ups</t>
  </si>
  <si>
    <t>Proposal 11: Proactive Support - Hospital Beds</t>
  </si>
  <si>
    <t>Proposal 12: Warm Customer Communication Hubs</t>
  </si>
  <si>
    <t>Proposal 13: Increased Contact Centre Ramp Up</t>
  </si>
  <si>
    <t>Table ED21: Appendix - NGED SARt summary</t>
  </si>
  <si>
    <t>Proposal 3: Resilience tree cutting on HV circuits</t>
  </si>
  <si>
    <t>Proposal 5: Torque tooling for LV fuses</t>
  </si>
  <si>
    <t>Proposal 9: Increased volumes of mobile generation</t>
  </si>
  <si>
    <t>Proposal 10: Using suitcase generators</t>
  </si>
  <si>
    <t>Proposal 11: Pre-emptive movement of resources</t>
  </si>
  <si>
    <t>Proposal 14: Inter-NGED DNO interconnection</t>
  </si>
  <si>
    <t>Proposal 15: Inter-NGED DNO spur interconnection</t>
  </si>
  <si>
    <t>Proposal 16: Network geospatial mapping</t>
  </si>
  <si>
    <t>Table ED22: Appendix - UKPN SARt summary</t>
  </si>
  <si>
    <t>Proposal 2: Resilience communications</t>
  </si>
  <si>
    <t>Proposal 6: Auto Reclose Penetration</t>
  </si>
  <si>
    <t>Proposal 7: Overhead circuit sectionalisation enhancement</t>
  </si>
  <si>
    <t>Proposal 8: Additional generators for vulnerable customers</t>
  </si>
  <si>
    <t xml:space="preserve">Indirect Uplift </t>
  </si>
  <si>
    <t>Table GD1: GD re-opener mechanisms subject to this decision</t>
  </si>
  <si>
    <t>Diversions and Loss of Development Claims Policy Re-opener</t>
  </si>
  <si>
    <t>MOB safety Re-opener</t>
  </si>
  <si>
    <t>New Large Load Connections Re-opener</t>
  </si>
  <si>
    <t>Sector group</t>
  </si>
  <si>
    <t>Northern Gas Network</t>
  </si>
  <si>
    <t>Submitted costs</t>
  </si>
  <si>
    <t>Ofgem’s DD allowances</t>
  </si>
  <si>
    <t>Ofgem’s Adjustment from DD to FD</t>
  </si>
  <si>
    <t>Ofgem’s FD allowances</t>
  </si>
  <si>
    <t>SGN</t>
  </si>
  <si>
    <r>
      <t>Project</t>
    </r>
    <r>
      <rPr>
        <sz val="8"/>
        <color theme="1"/>
        <rFont val="Verdana"/>
        <family val="2"/>
      </rPr>
      <t>  </t>
    </r>
  </si>
  <si>
    <t>Trigger</t>
  </si>
  <si>
    <t>Cadent submitted costs</t>
  </si>
  <si>
    <t>Named diversion projects</t>
  </si>
  <si>
    <t>Diversion</t>
  </si>
  <si>
    <t>Encroached mains diversions</t>
  </si>
  <si>
    <t>Encroached services</t>
  </si>
  <si>
    <t>9.39*</t>
  </si>
  <si>
    <t>Structural removal/legal remediation</t>
  </si>
  <si>
    <t>Completed, future and forecasted projects</t>
  </si>
  <si>
    <t>Loss of development claims</t>
  </si>
  <si>
    <t>Ulverston and Butterwick projects</t>
  </si>
  <si>
    <t>Environmental</t>
  </si>
  <si>
    <t>Project</t>
  </si>
  <si>
    <t>SGN submitted costs</t>
  </si>
  <si>
    <t>Cowdenhill</t>
  </si>
  <si>
    <t>Meadowhill</t>
  </si>
  <si>
    <t>Pitcairngreen</t>
  </si>
  <si>
    <t>Below 7bar washouts</t>
  </si>
  <si>
    <t>Moorfield</t>
  </si>
  <si>
    <t>WWU submitted costs</t>
  </si>
  <si>
    <t>WWU RIIO-GD1 reduction*</t>
  </si>
  <si>
    <t>Ofgem’s adjustment from DD to FD</t>
  </si>
  <si>
    <t>*Projects which spanned RIIO-GD1 and RIIO-GD2: removal of costs that occurred in RIIO-GD1 and are therefore not within the scope of this re-opener submission.</t>
  </si>
  <si>
    <t>Cadent network</t>
  </si>
  <si>
    <t>Company request</t>
  </si>
  <si>
    <t>Eastern</t>
  </si>
  <si>
    <t>London</t>
  </si>
  <si>
    <t>North West</t>
  </si>
  <si>
    <t>West Midlands</t>
  </si>
  <si>
    <t>RIIO-GD2 Delivery Years</t>
  </si>
  <si>
    <t>Years 1,2</t>
  </si>
  <si>
    <t>Years 3,4,5</t>
  </si>
  <si>
    <r>
      <t>12.93</t>
    </r>
    <r>
      <rPr>
        <sz val="8"/>
        <color theme="1"/>
        <rFont val="Verdana"/>
        <family val="2"/>
      </rPr>
      <t> </t>
    </r>
  </si>
  <si>
    <t>Company Forecast ET Total</t>
  </si>
  <si>
    <t>Company Forecast GT Total</t>
  </si>
  <si>
    <t>Company Forecast ED Total</t>
  </si>
  <si>
    <t>Company Forecast GD Total</t>
  </si>
  <si>
    <t>Company Forecast Total</t>
  </si>
  <si>
    <t>FD Allowance ET Total</t>
  </si>
  <si>
    <t>FD Allowance GT Total</t>
  </si>
  <si>
    <t>FD Allowance ED Total</t>
  </si>
  <si>
    <t>FD Allowance GD Total</t>
  </si>
  <si>
    <t>FD Allowance Total</t>
  </si>
  <si>
    <r>
      <t>6.58</t>
    </r>
    <r>
      <rPr>
        <sz val="8"/>
        <rFont val="Verdana"/>
        <family val="2"/>
      </rPr>
      <t> </t>
    </r>
  </si>
  <si>
    <t>Licence modification - amendment of existing licence conditions</t>
  </si>
  <si>
    <t>Direction &amp; Licence modification -  amendment of existing licence conditions</t>
  </si>
  <si>
    <t>Direction &amp; Licence modification - amendment of existing licence conditions</t>
  </si>
  <si>
    <t xml:space="preserve">SpC: 1.2 Definitions and references to the Electricity Distributors 
SpC: 3.2 Uncertain Costs  (Storm Arwen Re-opener) Part J 
</t>
  </si>
  <si>
    <t>Licence modification - amendment of existing licence condition</t>
  </si>
  <si>
    <t>Licence modification - addition of a new licence condition</t>
  </si>
  <si>
    <t xml:space="preserve">SpC: 3.17 Storm Arwen Re-opener and Price Control Deliverable (SARt) </t>
  </si>
  <si>
    <t>SpC: 3.7 Non-operational IT Capex Re-opener and Price Control Deliverable (NOITREt)</t>
  </si>
  <si>
    <t xml:space="preserve">SpC: 1.2 Definitions and references to the Electricity Distributors 
SpC: 3.2 Uncertain Costs (Storm Arwen Re-opener) Part J 
</t>
  </si>
  <si>
    <t xml:space="preserve">SpC: 1.2 Definitions and references to the Electricity Distributors 
SpC: 3.2 Uncertain Costs (Storm Arwen Re-opener) Part J 
</t>
  </si>
  <si>
    <t>PCD Overview Table</t>
  </si>
  <si>
    <t>PCD_Overview</t>
  </si>
  <si>
    <t>Licence condition/ Reopener applications subject to this decision</t>
  </si>
  <si>
    <t xml:space="preserve">SpC: 3.2 Hebrides and Orkney Re-opener (HOt) Part N </t>
  </si>
  <si>
    <t>TableED4_SARt_DDs_FDs_Summary</t>
  </si>
  <si>
    <t>TableED5_CAIAllowances</t>
  </si>
  <si>
    <t>TableED6_CrossBoundary</t>
  </si>
  <si>
    <t>TableED7_Vegetation</t>
  </si>
  <si>
    <t>TableED8_TemporaryPower</t>
  </si>
  <si>
    <t>TableED9_CustomerCare</t>
  </si>
  <si>
    <t>TableED10_Communication</t>
  </si>
  <si>
    <t>TableED11_ENWLSummary</t>
  </si>
  <si>
    <t>TableED12_SSENSummary</t>
  </si>
  <si>
    <t>TableED13_NPgSummary</t>
  </si>
  <si>
    <t>TableED14_SPENSummary</t>
  </si>
  <si>
    <t>TableED15_NGEDSummary</t>
  </si>
  <si>
    <t>TableED16_UKPNSummary</t>
  </si>
  <si>
    <t>TableED17_ENWL_SARt</t>
  </si>
  <si>
    <t>TableED18_SSEN_SARt</t>
  </si>
  <si>
    <t>TableED19_NPg_SARt</t>
  </si>
  <si>
    <t>TableED20_SPEN_SARt</t>
  </si>
  <si>
    <t>TableED21_NGED_SARt</t>
  </si>
  <si>
    <t>TableED22_UKPN_SARt</t>
  </si>
  <si>
    <t>Price Control Deliverables (PCD)</t>
  </si>
  <si>
    <t>Licence Condition</t>
  </si>
  <si>
    <t>Re-opener mechanism</t>
  </si>
  <si>
    <t>Activity</t>
  </si>
  <si>
    <t>Description of PCD</t>
  </si>
  <si>
    <t>Associated allowance: Direct (£m)</t>
  </si>
  <si>
    <t>Associated allowance: Indirect (£m)</t>
  </si>
  <si>
    <t>Associated allowance:Total (£m)</t>
  </si>
  <si>
    <t>Note on PCD delivery assessment</t>
  </si>
  <si>
    <t>Named diversions projects</t>
  </si>
  <si>
    <t xml:space="preserve">7 named projects to be completed in RIIO-ET2. </t>
  </si>
  <si>
    <t>Set through the Opex Escalator</t>
  </si>
  <si>
    <t>Evaluative PDC: 
We will assess fully or partially delivered projects in line with Ofgem's Price Control Deliverable Reporting Requirements and Methodology Document. If projects are not delivered, or have only been partially delivered, we will adjust allowances downwards so that consumers only pay the efficient costs of work that has been delivered.</t>
  </si>
  <si>
    <t xml:space="preserve">2 named projects to be completed in RIIO-ET2. </t>
  </si>
  <si>
    <t>Evaluative PCD: in accordance with Price Control Deliverable Reporting Requirements and Methodology Document</t>
  </si>
  <si>
    <t>Hebrides and Orkney</t>
  </si>
  <si>
    <t>No associated PCD</t>
  </si>
  <si>
    <t>3.17 (previously 3.2)</t>
  </si>
  <si>
    <t>Storm Arwen</t>
  </si>
  <si>
    <t>Project 1: HV network strengthening predictive modelling</t>
  </si>
  <si>
    <t>Included in total at 10.8% where relevant</t>
  </si>
  <si>
    <t>Project 2: Targeted HV undergrounding/strengthening</t>
  </si>
  <si>
    <t>Project 3: Cross DNO interconnection - £1.57m for projects expected to materialise in the later years of RIIO-ED2 based on Storm Arwen</t>
  </si>
  <si>
    <t>Project 4: Low Voltage (LV) automation enhancements - Installation of 750 LV reclosing facilities</t>
  </si>
  <si>
    <t>Project 5: Coniston HV interconnector - Installation of a new interconnector to provide an alternative power supply from Ambleside to Coniston</t>
  </si>
  <si>
    <t>Project 6: Alston HV interconnector - Installation of a new interconnector to provide a new supply from Little Salkeld to Alston</t>
  </si>
  <si>
    <t xml:space="preserve">Project 1: Improve the speed of compensation - £0.02m for IT systems to allow quicker processing of customer compensation </t>
  </si>
  <si>
    <t xml:space="preserve">Project 2: Convert 20.14km of open conductor to Aerial Bundled Conductor (ABC) </t>
  </si>
  <si>
    <t>Project 3: Install 339 Remotely Indicating Fault Flow Indicators (RIFFI)</t>
  </si>
  <si>
    <t>Project 4: Install pole mounted remote control (RC)/automation point 57 units</t>
  </si>
  <si>
    <t>Project 5: Cross DNO interconnection - £0.57m for projects expected to materialise in the later years of RIIO-ED2 based on Storm Arwen</t>
  </si>
  <si>
    <t xml:space="preserve">Project 6: Replace 760 cross arm </t>
  </si>
  <si>
    <t>Project 7: Install an additional 728 pole on existing line</t>
  </si>
  <si>
    <t>Project 8: Upgrade pole size of 64 poles</t>
  </si>
  <si>
    <t>Project 9: Upsize conductor 26.9km</t>
  </si>
  <si>
    <t>Project 10: Underground 65km of overhead line</t>
  </si>
  <si>
    <t>Project 11: Step up generators</t>
  </si>
  <si>
    <t>Project 12: Install step-up generator platform</t>
  </si>
  <si>
    <t>Project 1: Improve the speed of compensation - £0.02m for IT systems to allow quicker processing of customer compensation</t>
  </si>
  <si>
    <t>Project 2: Convert 22.5km open conductor to Aerial Bundled Conductor (ABC)</t>
  </si>
  <si>
    <t>Project 3: Install 48 Remotely Indicating Fault Flow Indicator (RIFFI)</t>
  </si>
  <si>
    <t>Project 4: Install pole mounted remote control (RC)/automation point 23</t>
  </si>
  <si>
    <t xml:space="preserve">Project 5: Cross DNO interconnection - £0.57m for projects expected to materialise in the later years of RIIO-ED2 based on Storm Arwen </t>
  </si>
  <si>
    <t>Project 6: Replace 28 cross arm</t>
  </si>
  <si>
    <t>Project 7: Install an additional 22 poles on existing line</t>
  </si>
  <si>
    <t xml:space="preserve">Project 8: Underground 1.8km of overhead line </t>
  </si>
  <si>
    <t>Project 9: Step up generators</t>
  </si>
  <si>
    <t>Project 10: Install step-up generator platform</t>
  </si>
  <si>
    <t xml:space="preserve">Project 1: Undergrounding of 12km of HV overhead lines in wooded areas </t>
  </si>
  <si>
    <t xml:space="preserve">Project 2: Application of Pre-Fix detection for fault location at 13 substations </t>
  </si>
  <si>
    <t>Project 3: Automation of spur protection – Install 29 Tripsaver II devices to replace fuses on spurs that have either more than 150 customers or are longer than 10km.</t>
  </si>
  <si>
    <t>Project 4: Replacing LV open wire overhead lines impacted by trees</t>
  </si>
  <si>
    <t>Project 5: Reducing customers in a protection zone to 1000</t>
  </si>
  <si>
    <t>Project 6: LineSight detectors to identify nested and low conductor faults – Install 40 units to the network</t>
  </si>
  <si>
    <t>Project 7: Cross DNO interconnection - £0.43m for projects expected to materialise in the later years of RIIO-ED2 based on Storm Arwen</t>
  </si>
  <si>
    <t>Project 8: Enhancements to telephony servers</t>
  </si>
  <si>
    <t xml:space="preserve">Project 1: Undergrounding of 18km of HV overhead lines in wooded areas </t>
  </si>
  <si>
    <t xml:space="preserve">Project 2: Application of Pre-Fix detection for fault location at 27 substations </t>
  </si>
  <si>
    <t>Project 3: Automation of spur protection – Install 209 Tripsaver II devices to replace fuses on spurs that have either more than 150 customers or are longer than 10km.</t>
  </si>
  <si>
    <t>Project 6: LineSight detectors to identify nested and low conductor faults – Install 104 units to the network</t>
  </si>
  <si>
    <t>Project 7: Enhancements to telephony servers</t>
  </si>
  <si>
    <t>Project 1: Undergrounding HV overhead lines in wooded areas</t>
  </si>
  <si>
    <t>Project 2: Application of Pre-Fix detection for fault location</t>
  </si>
  <si>
    <t>Project 3: Automation of spur protection</t>
  </si>
  <si>
    <t>Project 6: Inter-DNO interconnection</t>
  </si>
  <si>
    <t>Project 4:Replacing LV open wire overhead lines impacted by trees</t>
  </si>
  <si>
    <t>Project 6: LineSight detectors to identify nested and low conductor faults</t>
  </si>
  <si>
    <t>Project 7: Inter-DNO interconnection</t>
  </si>
  <si>
    <t>Project 1: Overhead line modernisation – Upgrade 337km of 11kV OHL network. Targeting feeders most affected in a storm but not usually seen as poor performers</t>
  </si>
  <si>
    <t>Project 2: Install  756 Distribution Fault Anticipation (DFA) on all HV Feeders with a composition of more than 80% OHL circuit length</t>
  </si>
  <si>
    <t>Project 3: Install 216 Metrysense 5000 sensors to the feeders which are not already going to be monitored by the DFA solution.</t>
  </si>
  <si>
    <t>Project 4: Telecontrol Delayed Auto Reclose (TDAR)</t>
  </si>
  <si>
    <t>Project 5: Auto Reclose Penetration</t>
  </si>
  <si>
    <t>Project 6: Overhead Circuit Sectionalisation Enhancement</t>
  </si>
  <si>
    <t>Project 1: Overhead line modernisation – Upgrade 38km of 11kV OHL network. Targeting feeders most affected in a storm but not usually seen as poor performers</t>
  </si>
  <si>
    <t>Project 2: Install  520 Distribution Fault Anticipation (DFA) on all HV Feeders with a composition of more than 80% OHL circuit length.</t>
  </si>
  <si>
    <t>Project 3: Telecontrol Delayed Auto Reclose (TDAR)</t>
  </si>
  <si>
    <t>Project 4: Auto Reclose Penetration</t>
  </si>
  <si>
    <t>Project 5: Overhead Circuit Sectionalisation Enhancement</t>
  </si>
  <si>
    <t>Project 1: Cross DNO interconnection - £1.14m for projects expected to materialise in the later years of RIIO-ED2 based on Storm Arwen</t>
  </si>
  <si>
    <t>Project 2: OHL Digital Twin Storm Modelling</t>
  </si>
  <si>
    <t>Project 3: Innovative OHL Smart Solution</t>
  </si>
  <si>
    <t>Project 4: New Generation Connection Points</t>
  </si>
  <si>
    <t xml:space="preserve">Project 5: Enhanced HV Pole Storm Resilience
</t>
  </si>
  <si>
    <t>Project 1: Cross DNO interconnection - £1.16m for projects expected to materialise in the later years of RIIO-ED2 based on Storm Arwen</t>
  </si>
  <si>
    <t>Project 1: HV Feeder Monitoring – Installation of 51 HV feeder monitoring devices</t>
  </si>
  <si>
    <t>Project 2: Cross DNO interconnection - £0.14m for projects expected to materialise in the later years of RIIO-ED2 based on Storm Arwen</t>
  </si>
  <si>
    <t>Project 3: Wood Pole Assessment Tool</t>
  </si>
  <si>
    <t>Project 1: HV Feeder Monitoring – Installation of 149 HV feeder monitoring devices</t>
  </si>
  <si>
    <t>Project 2: Wood Pole Assessment Tool</t>
  </si>
  <si>
    <t>Diversions</t>
  </si>
  <si>
    <t xml:space="preserve">9 named projects to be completed in RIIO-GD2. </t>
  </si>
  <si>
    <t>Included in total</t>
  </si>
  <si>
    <t xml:space="preserve">461 mains diversions to be completed in RIIO-GD2 at a unit cost of £19,825/diversion. </t>
  </si>
  <si>
    <t>Mechanistic PCD: In the event of under-delivery, we will deduct the unit cost per number of incomplete diversions from the awarded allowance.</t>
  </si>
  <si>
    <t xml:space="preserve">16,505 services to be completed in RIIO-GD2 at the following unit cost rates: 
• EoE £1,272, 
• Lon £1,486, 
• NW £1,259, 
• WM £1,259.  </t>
  </si>
  <si>
    <t>115 projects to be completed in the last 2 years of RIIO-GD2. Cadent must demonstrate that such activities are more efficient than a pipeline diversion (as per SpC 3.20)</t>
  </si>
  <si>
    <t xml:space="preserve">7 named projects to be completed in RIIO-GD2. </t>
  </si>
  <si>
    <t>Loss of development claim</t>
  </si>
  <si>
    <t xml:space="preserve">One claim to be paid in Q1 2025. </t>
  </si>
  <si>
    <t>Evaluative PCD: In the event of under-delivery, this will be clawed back.</t>
  </si>
  <si>
    <t>New Large Load</t>
  </si>
  <si>
    <t>Reinforcement project costs</t>
  </si>
  <si>
    <t xml:space="preserve">18 projects to be completed in RIIO-GD2 across EoE and NW networks. </t>
  </si>
  <si>
    <t xml:space="preserve">10 projects to be completed in RIIO-GD2. </t>
  </si>
  <si>
    <t>* Adjusted for ongoing efficiencies in line with RIIO-GD2 Final Determinations.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</si>
</sst>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Red]\-&quot;£&quot;#,##0.00"/>
    <numFmt numFmtId="164" formatCode="[$-F800]dddd\,\ mmmm\ dd\,\ yyyy"/>
    <numFmt numFmtId="165" formatCode="0.0"/>
    <numFmt numFmtId="166" formatCode="0.0000"/>
    <numFmt numFmtId="167" formatCode="#,##0.00;&quot;Enter Positive Number&quot;;\-"/>
  </numFmts>
  <fonts count="39" x14ac:knownFonts="1">
    <font>
      <sz val="10"/>
      <color theme="1"/>
      <name val="Verdana"/>
      <family val="2"/>
    </font>
    <font>
      <sz val="11"/>
      <color theme="1"/>
      <name val="Aptos Narrow"/>
      <family val="2"/>
      <scheme val="minor"/>
    </font>
    <font>
      <sz val="11"/>
      <color theme="1"/>
      <name val="Aptos Narrow"/>
      <family val="2"/>
      <scheme val="minor"/>
    </font>
    <font>
      <b/>
      <sz val="10"/>
      <name val="Verdana"/>
      <family val="2"/>
    </font>
    <font>
      <sz val="10"/>
      <name val="Verdana"/>
      <family val="2"/>
    </font>
    <font>
      <b/>
      <sz val="11"/>
      <name val="Verdana"/>
      <family val="2"/>
    </font>
    <font>
      <sz val="10"/>
      <color rgb="FF595959"/>
      <name val="Verdana"/>
      <family val="2"/>
    </font>
    <font>
      <u/>
      <sz val="11"/>
      <color theme="10"/>
      <name val="Aptos Narrow"/>
      <family val="2"/>
      <scheme val="minor"/>
    </font>
    <font>
      <u/>
      <sz val="11"/>
      <name val="Aptos Narrow"/>
      <family val="2"/>
      <scheme val="minor"/>
    </font>
    <font>
      <b/>
      <sz val="10"/>
      <color theme="0"/>
      <name val="Verdana"/>
      <family val="2"/>
    </font>
    <font>
      <sz val="11"/>
      <color theme="1"/>
      <name val="Verdana"/>
      <family val="2"/>
    </font>
    <font>
      <b/>
      <sz val="8.5"/>
      <color theme="1"/>
      <name val="Verdana"/>
      <family val="2"/>
    </font>
    <font>
      <sz val="8.5"/>
      <color theme="1"/>
      <name val="Verdana"/>
      <family val="2"/>
    </font>
    <font>
      <sz val="8"/>
      <color theme="1"/>
      <name val="Verdana"/>
      <family val="2"/>
    </font>
    <font>
      <sz val="7"/>
      <color theme="1"/>
      <name val="Times New Roman"/>
      <family val="1"/>
    </font>
    <font>
      <b/>
      <sz val="9"/>
      <color theme="1"/>
      <name val="Verdana"/>
      <family val="2"/>
    </font>
    <font>
      <sz val="9"/>
      <color theme="1"/>
      <name val="Verdana"/>
      <family val="2"/>
    </font>
    <font>
      <b/>
      <u/>
      <sz val="9"/>
      <color theme="1"/>
      <name val="Verdana"/>
      <family val="2"/>
    </font>
    <font>
      <sz val="10"/>
      <color theme="1"/>
      <name val="Symbol"/>
      <family val="1"/>
      <charset val="2"/>
    </font>
    <font>
      <sz val="9"/>
      <color rgb="FF595959"/>
      <name val="Verdana"/>
      <family val="2"/>
    </font>
    <font>
      <i/>
      <sz val="9"/>
      <color theme="1"/>
      <name val="Verdana"/>
      <family val="2"/>
    </font>
    <font>
      <sz val="8"/>
      <color rgb="FFFF0000"/>
      <name val="Verdana"/>
      <family val="2"/>
    </font>
    <font>
      <i/>
      <sz val="9"/>
      <name val="Verdana"/>
      <family val="2"/>
    </font>
    <font>
      <b/>
      <sz val="10"/>
      <color theme="1"/>
      <name val="Verdana"/>
      <family val="2"/>
    </font>
    <font>
      <b/>
      <sz val="9"/>
      <name val="Verdana"/>
      <family val="2"/>
    </font>
    <font>
      <i/>
      <sz val="10"/>
      <color theme="1"/>
      <name val="Verdana"/>
      <family val="2"/>
    </font>
    <font>
      <sz val="10"/>
      <color rgb="FF000000"/>
      <name val="Verdana"/>
      <family val="2"/>
    </font>
    <font>
      <sz val="9"/>
      <name val="Verdana"/>
      <family val="2"/>
    </font>
    <font>
      <sz val="9"/>
      <color rgb="FFFF0000"/>
      <name val="Verdana"/>
      <family val="2"/>
    </font>
    <font>
      <sz val="9"/>
      <color rgb="FF00B050"/>
      <name val="Verdana"/>
      <family val="2"/>
    </font>
    <font>
      <sz val="10"/>
      <color rgb="FF00B050"/>
      <name val="Verdana"/>
      <family val="2"/>
    </font>
    <font>
      <b/>
      <sz val="8.5"/>
      <name val="Verdana"/>
      <family val="2"/>
    </font>
    <font>
      <sz val="8.5"/>
      <name val="Verdana"/>
      <family val="2"/>
    </font>
    <font>
      <sz val="11"/>
      <name val="Verdana"/>
      <family val="2"/>
    </font>
    <font>
      <sz val="8"/>
      <name val="Verdana"/>
      <family val="2"/>
    </font>
    <font>
      <sz val="9"/>
      <name val="Aptos Narrow"/>
      <family val="2"/>
      <scheme val="minor"/>
    </font>
    <font>
      <b/>
      <sz val="14"/>
      <color theme="1"/>
      <name val="Verdana"/>
      <family val="2"/>
    </font>
    <font>
      <sz val="10"/>
      <color rgb="FFFF0000"/>
      <name val="Verdana"/>
      <family val="2"/>
    </font>
    <font>
      <b/>
      <sz val="16"/>
      <name val="Verdana"/>
      <family val="2"/>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7" fillId="0" borderId="0" applyNumberFormat="0" applyFill="0" applyBorder="0" applyAlignment="0" applyProtection="0"/>
    <xf numFmtId="0" fontId="2" fillId="0" borderId="0"/>
    <xf numFmtId="0" fontId="1" fillId="0" borderId="0"/>
  </cellStyleXfs>
  <cellXfs count="138">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xf numFmtId="0" fontId="5" fillId="0" borderId="0" xfId="0" applyFont="1" applyAlignment="1">
      <alignment vertical="top"/>
    </xf>
    <xf numFmtId="0" fontId="4" fillId="0" borderId="1" xfId="0" applyFont="1" applyBorder="1" applyAlignment="1">
      <alignment vertical="top" wrapText="1"/>
    </xf>
    <xf numFmtId="0" fontId="4" fillId="0" borderId="0" xfId="0" applyFont="1" applyAlignment="1">
      <alignment vertical="top" wrapText="1"/>
    </xf>
    <xf numFmtId="0" fontId="3" fillId="0" borderId="2" xfId="0" applyFont="1" applyBorder="1"/>
    <xf numFmtId="0" fontId="4" fillId="0" borderId="0" xfId="0" applyFont="1" applyAlignment="1">
      <alignment horizontal="left" vertical="top" wrapText="1"/>
    </xf>
    <xf numFmtId="0" fontId="3"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center"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3" fillId="0" borderId="9" xfId="0" applyFont="1" applyBorder="1" applyAlignment="1">
      <alignment vertical="center" wrapText="1"/>
    </xf>
    <xf numFmtId="0" fontId="8" fillId="0" borderId="5" xfId="1" applyFont="1" applyFill="1" applyBorder="1" applyAlignment="1">
      <alignment horizontal="center" vertical="center" wrapText="1"/>
    </xf>
    <xf numFmtId="0" fontId="0" fillId="0" borderId="4" xfId="0" applyBorder="1"/>
    <xf numFmtId="0" fontId="3" fillId="0" borderId="9" xfId="0" applyFont="1" applyBorder="1" applyAlignment="1">
      <alignment horizontal="center" vertical="center"/>
    </xf>
    <xf numFmtId="0" fontId="4" fillId="0" borderId="9" xfId="0" applyFont="1" applyBorder="1" applyAlignment="1">
      <alignment vertical="center"/>
    </xf>
    <xf numFmtId="0" fontId="7" fillId="0" borderId="5" xfId="1" applyFill="1" applyBorder="1" applyAlignment="1">
      <alignment horizontal="center" vertical="center" wrapText="1"/>
    </xf>
    <xf numFmtId="0" fontId="0" fillId="0" borderId="0" xfId="0" applyAlignment="1">
      <alignment vertical="center"/>
    </xf>
    <xf numFmtId="0" fontId="9" fillId="0" borderId="0" xfId="0" applyFont="1" applyAlignment="1">
      <alignment horizontal="left" indent="1"/>
    </xf>
    <xf numFmtId="0" fontId="9" fillId="0" borderId="0" xfId="0" applyFont="1" applyAlignment="1">
      <alignment horizontal="left" vertical="center" indent="1"/>
    </xf>
    <xf numFmtId="0" fontId="0" fillId="0" borderId="0" xfId="0" applyAlignment="1">
      <alignment horizontal="left"/>
    </xf>
    <xf numFmtId="0" fontId="3" fillId="2" borderId="2" xfId="0" applyFont="1" applyFill="1" applyBorder="1" applyAlignment="1">
      <alignmen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vertical="center" wrapText="1"/>
    </xf>
    <xf numFmtId="0" fontId="3" fillId="2" borderId="3" xfId="0" applyFont="1" applyFill="1" applyBorder="1" applyAlignment="1">
      <alignment vertical="center" wrapText="1"/>
    </xf>
    <xf numFmtId="0" fontId="13" fillId="0" borderId="0" xfId="0" applyFont="1" applyAlignment="1">
      <alignment vertical="center"/>
    </xf>
    <xf numFmtId="0" fontId="18" fillId="0" borderId="0" xfId="0" applyFont="1" applyAlignment="1">
      <alignment horizontal="left" vertical="center" indent="3"/>
    </xf>
    <xf numFmtId="0" fontId="15" fillId="0" borderId="9" xfId="0" applyFont="1" applyBorder="1" applyAlignment="1">
      <alignment horizontal="center" vertical="center" wrapText="1"/>
    </xf>
    <xf numFmtId="0" fontId="21" fillId="0" borderId="0" xfId="0" applyFont="1" applyAlignment="1">
      <alignment vertical="center"/>
    </xf>
    <xf numFmtId="0" fontId="11" fillId="0" borderId="9" xfId="0" applyFont="1" applyBorder="1" applyAlignment="1">
      <alignment vertical="center" wrapText="1"/>
    </xf>
    <xf numFmtId="0" fontId="11" fillId="0" borderId="9" xfId="0" applyFont="1" applyBorder="1" applyAlignment="1">
      <alignment horizontal="center" vertical="center" wrapText="1"/>
    </xf>
    <xf numFmtId="0" fontId="0" fillId="0" borderId="9" xfId="0" applyBorder="1"/>
    <xf numFmtId="0" fontId="12" fillId="0" borderId="9" xfId="0" applyFont="1" applyBorder="1" applyAlignment="1">
      <alignment vertical="center" wrapText="1"/>
    </xf>
    <xf numFmtId="0" fontId="16" fillId="0" borderId="9" xfId="0" applyFont="1" applyBorder="1" applyAlignment="1">
      <alignment horizontal="center" vertical="center" wrapText="1"/>
    </xf>
    <xf numFmtId="0" fontId="16" fillId="0" borderId="9" xfId="0" applyFont="1" applyBorder="1" applyAlignment="1">
      <alignment horizontal="center" vertical="center"/>
    </xf>
    <xf numFmtId="0" fontId="16" fillId="0" borderId="9" xfId="0" applyFont="1" applyBorder="1" applyAlignment="1">
      <alignment vertical="center"/>
    </xf>
    <xf numFmtId="0" fontId="15" fillId="0" borderId="9" xfId="0" applyFont="1" applyBorder="1" applyAlignment="1">
      <alignment horizontal="center" vertical="center"/>
    </xf>
    <xf numFmtId="0" fontId="17" fillId="0" borderId="9" xfId="0" applyFont="1" applyBorder="1" applyAlignment="1">
      <alignment horizontal="center" vertical="center" wrapText="1"/>
    </xf>
    <xf numFmtId="0" fontId="24" fillId="0" borderId="9" xfId="0" applyFont="1" applyBorder="1" applyAlignment="1">
      <alignment horizontal="center" vertical="center" wrapText="1"/>
    </xf>
    <xf numFmtId="0" fontId="25" fillId="0" borderId="0" xfId="0" applyFont="1" applyAlignment="1">
      <alignment vertical="center"/>
    </xf>
    <xf numFmtId="0" fontId="4" fillId="0" borderId="3" xfId="0" applyFont="1" applyBorder="1"/>
    <xf numFmtId="0" fontId="26" fillId="0" borderId="11" xfId="0" applyFont="1" applyBorder="1" applyAlignment="1">
      <alignment horizontal="center" vertical="center"/>
    </xf>
    <xf numFmtId="0" fontId="26" fillId="0" borderId="12" xfId="0" applyFont="1" applyBorder="1" applyAlignment="1">
      <alignment horizontal="center" vertical="center"/>
    </xf>
    <xf numFmtId="2" fontId="26" fillId="0" borderId="12" xfId="0" applyNumberFormat="1" applyFont="1" applyBorder="1" applyAlignment="1">
      <alignment horizontal="center" vertical="center"/>
    </xf>
    <xf numFmtId="0" fontId="0" fillId="0" borderId="9" xfId="0" applyBorder="1" applyAlignment="1">
      <alignment wrapText="1"/>
    </xf>
    <xf numFmtId="0" fontId="0" fillId="0" borderId="9" xfId="0" applyBorder="1" applyAlignment="1">
      <alignment horizontal="center" vertical="center"/>
    </xf>
    <xf numFmtId="2" fontId="0" fillId="0" borderId="9" xfId="0" applyNumberFormat="1" applyBorder="1" applyAlignment="1">
      <alignment horizontal="center" vertical="center"/>
    </xf>
    <xf numFmtId="0" fontId="4" fillId="0" borderId="9" xfId="0" applyFont="1" applyBorder="1"/>
    <xf numFmtId="0" fontId="4" fillId="0" borderId="9" xfId="0" quotePrefix="1" applyFont="1" applyBorder="1" applyAlignment="1">
      <alignment vertical="center"/>
    </xf>
    <xf numFmtId="0" fontId="23" fillId="0" borderId="0" xfId="0" applyFont="1"/>
    <xf numFmtId="0" fontId="23" fillId="0" borderId="0" xfId="0" applyFont="1" applyAlignment="1">
      <alignment horizontal="right" vertical="center"/>
    </xf>
    <xf numFmtId="0" fontId="23" fillId="0" borderId="0" xfId="0" applyFont="1" applyAlignment="1">
      <alignment horizontal="center" vertical="center"/>
    </xf>
    <xf numFmtId="8" fontId="0" fillId="0" borderId="0" xfId="0" applyNumberFormat="1"/>
    <xf numFmtId="2" fontId="0" fillId="0" borderId="0" xfId="0" applyNumberFormat="1"/>
    <xf numFmtId="0" fontId="0" fillId="0" borderId="0" xfId="0" quotePrefix="1"/>
    <xf numFmtId="2" fontId="11" fillId="0" borderId="9" xfId="0" applyNumberFormat="1" applyFont="1" applyBorder="1" applyAlignment="1">
      <alignment horizontal="center" vertical="center" wrapText="1"/>
    </xf>
    <xf numFmtId="166" fontId="0" fillId="0" borderId="0" xfId="0" applyNumberFormat="1"/>
    <xf numFmtId="0" fontId="27" fillId="0" borderId="9" xfId="0" applyFont="1" applyBorder="1" applyAlignment="1">
      <alignment horizontal="center" vertical="center" wrapText="1"/>
    </xf>
    <xf numFmtId="2" fontId="27" fillId="0" borderId="9" xfId="0" applyNumberFormat="1"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9" fillId="0" borderId="0" xfId="0" applyFont="1" applyAlignment="1">
      <alignment horizontal="center" vertical="center" wrapText="1"/>
    </xf>
    <xf numFmtId="0" fontId="28" fillId="0" borderId="0" xfId="0" applyFont="1" applyAlignment="1">
      <alignment horizontal="center" vertical="center" wrapText="1"/>
    </xf>
    <xf numFmtId="2" fontId="28" fillId="0" borderId="0" xfId="0" applyNumberFormat="1" applyFont="1" applyAlignment="1">
      <alignment horizontal="center" vertical="center" wrapText="1"/>
    </xf>
    <xf numFmtId="0" fontId="30" fillId="0" borderId="0" xfId="0" applyFont="1"/>
    <xf numFmtId="0" fontId="12" fillId="0" borderId="0" xfId="0" applyFont="1"/>
    <xf numFmtId="0" fontId="12" fillId="0" borderId="0" xfId="0" applyFont="1" applyAlignment="1">
      <alignment wrapText="1"/>
    </xf>
    <xf numFmtId="0" fontId="11" fillId="0" borderId="0" xfId="0" applyFont="1"/>
    <xf numFmtId="0" fontId="31" fillId="0" borderId="9" xfId="0" applyFont="1" applyBorder="1" applyAlignment="1">
      <alignment vertical="center" wrapText="1"/>
    </xf>
    <xf numFmtId="0" fontId="29" fillId="0" borderId="0" xfId="0" applyFont="1" applyAlignment="1">
      <alignment horizontal="center" vertical="center" wrapText="1"/>
    </xf>
    <xf numFmtId="2" fontId="29" fillId="0" borderId="0" xfId="0" applyNumberFormat="1" applyFont="1" applyAlignment="1">
      <alignment horizontal="center" vertical="center" wrapText="1"/>
    </xf>
    <xf numFmtId="0" fontId="12" fillId="0" borderId="9" xfId="0" applyFont="1" applyBorder="1" applyAlignment="1">
      <alignment horizontal="center" vertical="center" wrapText="1"/>
    </xf>
    <xf numFmtId="2" fontId="12" fillId="0" borderId="9" xfId="0" applyNumberFormat="1" applyFont="1" applyBorder="1" applyAlignment="1">
      <alignment horizontal="center" vertical="center" wrapText="1"/>
    </xf>
    <xf numFmtId="2" fontId="12" fillId="0" borderId="9" xfId="0" applyNumberFormat="1" applyFont="1" applyBorder="1" applyAlignment="1">
      <alignment vertical="top" wrapText="1"/>
    </xf>
    <xf numFmtId="0" fontId="32" fillId="0" borderId="9" xfId="0" applyFont="1" applyBorder="1" applyAlignment="1">
      <alignment vertical="center" wrapText="1"/>
    </xf>
    <xf numFmtId="2" fontId="32" fillId="0" borderId="9" xfId="0" applyNumberFormat="1" applyFont="1" applyBorder="1" applyAlignment="1">
      <alignment horizontal="center" vertical="center" wrapText="1"/>
    </xf>
    <xf numFmtId="2" fontId="31" fillId="0" borderId="9" xfId="0" applyNumberFormat="1" applyFont="1" applyBorder="1" applyAlignment="1">
      <alignment horizontal="center" vertical="center" wrapText="1"/>
    </xf>
    <xf numFmtId="0" fontId="31" fillId="0" borderId="9"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9" xfId="0" applyFont="1" applyBorder="1" applyAlignment="1">
      <alignment vertical="top" wrapText="1"/>
    </xf>
    <xf numFmtId="0" fontId="31" fillId="0" borderId="9" xfId="0" applyFont="1" applyBorder="1" applyAlignment="1">
      <alignment horizontal="justify" vertical="center" wrapText="1"/>
    </xf>
    <xf numFmtId="0" fontId="4" fillId="0" borderId="0" xfId="0" applyFont="1" applyAlignment="1">
      <alignment horizontal="left"/>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0" xfId="0"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horizontal="center"/>
    </xf>
    <xf numFmtId="0" fontId="4" fillId="0" borderId="9" xfId="0" quotePrefix="1" applyFont="1" applyBorder="1" applyAlignment="1">
      <alignment horizontal="center"/>
    </xf>
    <xf numFmtId="0" fontId="24" fillId="0" borderId="9" xfId="0" applyFont="1" applyBorder="1" applyAlignment="1">
      <alignment vertical="center" wrapText="1"/>
    </xf>
    <xf numFmtId="0" fontId="27" fillId="0" borderId="9" xfId="0" applyFont="1" applyBorder="1" applyAlignment="1">
      <alignment vertical="center" wrapText="1"/>
    </xf>
    <xf numFmtId="0" fontId="3" fillId="0" borderId="9" xfId="0" applyFont="1" applyBorder="1" applyAlignment="1">
      <alignment horizontal="center" vertical="center" wrapText="1"/>
    </xf>
    <xf numFmtId="0" fontId="4" fillId="0" borderId="9" xfId="0" applyFont="1" applyBorder="1" applyAlignment="1">
      <alignment horizontal="center" vertical="center" wrapText="1"/>
    </xf>
    <xf numFmtId="165" fontId="27" fillId="0" borderId="9" xfId="0" applyNumberFormat="1" applyFont="1" applyBorder="1" applyAlignment="1">
      <alignment horizontal="center" vertical="center" wrapText="1"/>
    </xf>
    <xf numFmtId="0" fontId="10" fillId="0" borderId="9" xfId="0" applyFont="1" applyBorder="1" applyAlignment="1">
      <alignment vertical="center"/>
    </xf>
    <xf numFmtId="0" fontId="27" fillId="0" borderId="0" xfId="0" applyFont="1"/>
    <xf numFmtId="0" fontId="24" fillId="2" borderId="2" xfId="0" applyFont="1" applyFill="1" applyBorder="1" applyAlignment="1">
      <alignment vertical="center" wrapText="1"/>
    </xf>
    <xf numFmtId="0" fontId="24" fillId="2" borderId="8" xfId="0" applyFont="1" applyFill="1" applyBorder="1" applyAlignment="1">
      <alignment vertical="center" wrapText="1"/>
    </xf>
    <xf numFmtId="0" fontId="27" fillId="0" borderId="4" xfId="0" applyFont="1" applyBorder="1" applyAlignment="1">
      <alignment horizontal="left" vertical="center" wrapText="1"/>
    </xf>
    <xf numFmtId="0" fontId="27" fillId="0" borderId="9" xfId="0" applyFont="1" applyBorder="1" applyAlignment="1">
      <alignment horizontal="left" vertical="center" wrapText="1"/>
    </xf>
    <xf numFmtId="0" fontId="27" fillId="0" borderId="9" xfId="3" applyFont="1" applyBorder="1" applyAlignment="1">
      <alignment horizontal="left" vertical="center" wrapText="1"/>
    </xf>
    <xf numFmtId="0" fontId="27" fillId="0" borderId="6" xfId="0" applyFont="1" applyBorder="1" applyAlignment="1">
      <alignment horizontal="left" vertical="center" wrapText="1"/>
    </xf>
    <xf numFmtId="0" fontId="27" fillId="0" borderId="10" xfId="0" applyFont="1" applyBorder="1" applyAlignment="1">
      <alignment horizontal="left" vertical="center" wrapText="1"/>
    </xf>
    <xf numFmtId="0" fontId="27" fillId="0" borderId="0" xfId="3" applyFont="1" applyAlignment="1">
      <alignment vertical="center" wrapText="1"/>
    </xf>
    <xf numFmtId="0" fontId="35" fillId="0" borderId="0" xfId="3" applyFont="1"/>
    <xf numFmtId="0" fontId="36" fillId="0" borderId="0" xfId="0" applyFont="1" applyAlignment="1">
      <alignment horizontal="left" vertical="center"/>
    </xf>
    <xf numFmtId="0" fontId="15" fillId="0" borderId="13" xfId="0" applyFont="1" applyBorder="1" applyAlignment="1">
      <alignment horizontal="left" vertical="top" wrapText="1"/>
    </xf>
    <xf numFmtId="0" fontId="15" fillId="0" borderId="13" xfId="0" applyFont="1" applyBorder="1" applyAlignment="1">
      <alignment vertical="top" wrapText="1"/>
    </xf>
    <xf numFmtId="0" fontId="16" fillId="0" borderId="13" xfId="0" applyFont="1" applyBorder="1" applyAlignment="1">
      <alignment horizontal="left" vertical="top" wrapText="1"/>
    </xf>
    <xf numFmtId="0" fontId="16" fillId="0" borderId="13" xfId="0" applyFont="1" applyBorder="1" applyAlignment="1">
      <alignment vertical="top" wrapText="1"/>
    </xf>
    <xf numFmtId="167" fontId="16" fillId="0" borderId="13" xfId="0" applyNumberFormat="1" applyFont="1" applyBorder="1" applyAlignment="1">
      <alignment vertical="top" wrapText="1"/>
    </xf>
    <xf numFmtId="167" fontId="15" fillId="0" borderId="13" xfId="0" applyNumberFormat="1" applyFont="1" applyBorder="1" applyAlignment="1">
      <alignment vertical="top" wrapText="1"/>
    </xf>
    <xf numFmtId="0" fontId="16" fillId="2" borderId="13" xfId="0" applyFont="1" applyFill="1" applyBorder="1" applyAlignment="1">
      <alignment vertical="top" wrapText="1"/>
    </xf>
    <xf numFmtId="0" fontId="15" fillId="2" borderId="13" xfId="0" applyFont="1" applyFill="1" applyBorder="1" applyAlignment="1">
      <alignment vertical="top" wrapText="1"/>
    </xf>
    <xf numFmtId="0" fontId="16" fillId="2" borderId="13" xfId="0" applyFont="1" applyFill="1" applyBorder="1" applyAlignment="1">
      <alignment horizontal="left" vertical="top" wrapText="1"/>
    </xf>
    <xf numFmtId="167" fontId="16" fillId="2" borderId="13" xfId="0" applyNumberFormat="1" applyFont="1" applyFill="1" applyBorder="1" applyAlignment="1">
      <alignment vertical="top" wrapText="1"/>
    </xf>
    <xf numFmtId="0" fontId="15" fillId="2" borderId="13" xfId="0" applyFont="1" applyFill="1" applyBorder="1" applyAlignment="1">
      <alignment horizontal="left" vertical="top" wrapText="1"/>
    </xf>
    <xf numFmtId="167" fontId="15" fillId="2" borderId="13" xfId="0" applyNumberFormat="1" applyFont="1" applyFill="1" applyBorder="1" applyAlignment="1">
      <alignment vertical="top" wrapText="1"/>
    </xf>
    <xf numFmtId="164" fontId="4" fillId="0" borderId="5" xfId="0" applyNumberFormat="1" applyFont="1" applyBorder="1" applyAlignment="1">
      <alignment horizontal="left" vertical="center" wrapText="1"/>
    </xf>
    <xf numFmtId="0" fontId="0" fillId="0" borderId="0" xfId="0" applyAlignment="1">
      <alignment horizontal="left" vertical="center"/>
    </xf>
    <xf numFmtId="0" fontId="37" fillId="0" borderId="0" xfId="0" applyFont="1"/>
    <xf numFmtId="0" fontId="38" fillId="0" borderId="0" xfId="0" applyFont="1" applyAlignment="1">
      <alignment horizontal="left" indent="1"/>
    </xf>
    <xf numFmtId="0" fontId="16" fillId="0" borderId="0" xfId="0" applyFont="1" applyAlignment="1">
      <alignment horizontal="left" vertical="center"/>
    </xf>
  </cellXfs>
  <cellStyles count="4">
    <cellStyle name="Hyperlink" xfId="1" builtinId="8"/>
    <cellStyle name="Normal" xfId="0" builtinId="0"/>
    <cellStyle name="Normal 2" xfId="2" xr:uid="{6861D8D6-DE83-4484-B918-C988F86EA2D9}"/>
    <cellStyle name="Normal 3" xfId="3" xr:uid="{0F08B372-E953-4443-BC86-60D611A8060A}"/>
  </cellStyles>
  <dxfs count="53">
    <dxf>
      <font>
        <b/>
        <i val="0"/>
        <color rgb="FFFF0000"/>
      </font>
    </dxf>
    <dxf>
      <font>
        <b/>
        <i val="0"/>
        <color rgb="FFFF0000"/>
      </font>
    </dxf>
    <dxf>
      <font>
        <color rgb="FF9C0006"/>
      </font>
      <fill>
        <patternFill>
          <bgColor rgb="FFFFC7CE"/>
        </patternFill>
      </fill>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Verdana"/>
        <family val="2"/>
        <scheme val="none"/>
      </font>
      <fill>
        <patternFill patternType="none">
          <fgColor indexed="64"/>
          <bgColor auto="1"/>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auto="1"/>
        <name val="Verdana"/>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Verdana"/>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1"/>
        <color auto="1"/>
        <name val="Aptos Narrow"/>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Verdana"/>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family val="2"/>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family val="2"/>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0"/>
        <color auto="1"/>
        <name val="Verdana"/>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auto="1"/>
        <name val="Verdana"/>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CB5008AD-6402-4C0C-8274-BAF7158B115B}"/>
  </tableStyles>
  <colors>
    <mruColors>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customXml" Target="../customXml/item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3659188</xdr:colOff>
      <xdr:row>6</xdr:row>
      <xdr:rowOff>149554</xdr:rowOff>
    </xdr:to>
    <xdr:pic>
      <xdr:nvPicPr>
        <xdr:cNvPr id="2" name="Picture 1" descr="Ofgem logo&#10;&#10;Making a positive difference for energy consumers">
          <a:extLst>
            <a:ext uri="{FF2B5EF4-FFF2-40B4-BE49-F238E27FC236}">
              <a16:creationId xmlns:a16="http://schemas.microsoft.com/office/drawing/2014/main" id="{087277A2-9E9B-4612-898F-81BA8547E0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61925"/>
          <a:ext cx="3659188" cy="959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05658EFD-B706-449C-A812-6BDCCBBE381B}"/>
            </a:ext>
          </a:extLst>
        </xdr:cNvPr>
        <xdr:cNvSpPr txBox="1"/>
      </xdr:nvSpPr>
      <xdr:spPr>
        <a:xfrm>
          <a:off x="762000" y="409575"/>
          <a:ext cx="4371975" cy="25908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in the Core Document</a:t>
          </a:r>
          <a:endParaRPr lang="en-GB"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8CAEAA84-11B3-4DD6-BF7C-15EB8494DAF8}"/>
            </a:ext>
          </a:extLst>
        </xdr:cNvPr>
        <xdr:cNvSpPr txBox="1"/>
      </xdr:nvSpPr>
      <xdr:spPr>
        <a:xfrm>
          <a:off x="762000" y="409575"/>
          <a:ext cx="4371975" cy="2590800"/>
        </a:xfrm>
        <a:prstGeom prst="rect">
          <a:avLst/>
        </a:prstGeom>
        <a:solidFill>
          <a:srgbClr val="FFD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ET Annex</a:t>
          </a:r>
          <a:endParaRPr lang="en-GB"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FEDD8FB0-B65F-413B-BC2B-A714A28D6B5F}"/>
            </a:ext>
          </a:extLst>
        </xdr:cNvPr>
        <xdr:cNvSpPr txBox="1"/>
      </xdr:nvSpPr>
      <xdr:spPr>
        <a:xfrm>
          <a:off x="762000" y="409575"/>
          <a:ext cx="4371975" cy="25908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ED Annex</a:t>
          </a:r>
          <a:endParaRPr lang="en-GB"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97AFF7F4-3B42-45CE-9BDE-157E2325F1D0}"/>
            </a:ext>
          </a:extLst>
        </xdr:cNvPr>
        <xdr:cNvSpPr txBox="1"/>
      </xdr:nvSpPr>
      <xdr:spPr>
        <a:xfrm>
          <a:off x="762000" y="409575"/>
          <a:ext cx="4371975" cy="2590800"/>
        </a:xfrm>
        <a:prstGeom prst="rect">
          <a:avLst/>
        </a:prstGeom>
        <a:solidFill>
          <a:srgbClr val="FFD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Hebrides and Orkney mechanism section of the ED Annex</a:t>
          </a:r>
          <a:endParaRPr lang="en-GB"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4249717C-00F0-4A90-B3AC-E0C3D35E82CB}"/>
            </a:ext>
          </a:extLst>
        </xdr:cNvPr>
        <xdr:cNvSpPr txBox="1"/>
      </xdr:nvSpPr>
      <xdr:spPr>
        <a:xfrm>
          <a:off x="762000" y="409575"/>
          <a:ext cx="4371975" cy="2590800"/>
        </a:xfrm>
        <a:prstGeom prst="rect">
          <a:avLst/>
        </a:prstGeom>
        <a:solidFill>
          <a:srgbClr val="FFD9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Storm Arwen mechanism section of the ED Annex</a:t>
          </a:r>
          <a:endParaRPr lang="en-GB"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 name="TextBox 1">
          <a:extLst>
            <a:ext uri="{FF2B5EF4-FFF2-40B4-BE49-F238E27FC236}">
              <a16:creationId xmlns:a16="http://schemas.microsoft.com/office/drawing/2014/main" id="{EC579738-63D9-46CF-9D6C-25679FEF9D4F}"/>
            </a:ext>
          </a:extLst>
        </xdr:cNvPr>
        <xdr:cNvSpPr txBox="1"/>
      </xdr:nvSpPr>
      <xdr:spPr>
        <a:xfrm>
          <a:off x="762000" y="409575"/>
          <a:ext cx="4371975" cy="2590800"/>
        </a:xfrm>
        <a:prstGeom prst="rect">
          <a:avLst/>
        </a:prstGeom>
        <a:solidFill>
          <a:srgbClr val="FF99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GD Annex</a:t>
          </a:r>
          <a:endParaRPr lang="en-GB"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558800</xdr:colOff>
      <xdr:row>14</xdr:row>
      <xdr:rowOff>63500</xdr:rowOff>
    </xdr:to>
    <xdr:sp macro="" textlink="">
      <xdr:nvSpPr>
        <xdr:cNvPr id="28" name="TextBox 1">
          <a:extLst>
            <a:ext uri="{FF2B5EF4-FFF2-40B4-BE49-F238E27FC236}">
              <a16:creationId xmlns:a16="http://schemas.microsoft.com/office/drawing/2014/main" id="{2872D973-BB74-483C-B046-83244AC0A809}"/>
            </a:ext>
          </a:extLst>
        </xdr:cNvPr>
        <xdr:cNvSpPr txBox="1"/>
      </xdr:nvSpPr>
      <xdr:spPr>
        <a:xfrm>
          <a:off x="704850" y="400050"/>
          <a:ext cx="4083050" cy="2473325"/>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400"/>
            <a:t>The following worksheets</a:t>
          </a:r>
          <a:r>
            <a:rPr lang="en-GB" sz="1400" baseline="0"/>
            <a:t> contain the tables and figures in the PCD Annex</a:t>
          </a:r>
          <a:endParaRPr lang="en-GB" sz="14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36527B-6936-44ED-9DD5-7B6D7EC9FFE4}" name="Cover_Table_Licensees" displayName="Cover_Table_Licensees" ref="B19:F45" totalsRowShown="0" headerRowDxfId="52" dataDxfId="50" headerRowBorderDxfId="51" tableBorderDxfId="49" totalsRowBorderDxfId="48">
  <autoFilter ref="B19:F45" xr:uid="{E72AACA9-4D4D-408C-B315-410F317C2837}">
    <filterColumn colId="0" hiddenButton="1"/>
    <filterColumn colId="1" hiddenButton="1"/>
    <filterColumn colId="2" hiddenButton="1"/>
    <filterColumn colId="3" hiddenButton="1"/>
    <filterColumn colId="4" hiddenButton="1"/>
  </autoFilter>
  <tableColumns count="5">
    <tableColumn id="1" xr3:uid="{51C301BC-CC53-4DFE-A386-300D7E3A2860}" name="Sector Group" dataDxfId="47"/>
    <tableColumn id="2" xr3:uid="{4E12FB8A-A719-4123-9750-FC4F09E66824}" name="Network Name" dataDxfId="46"/>
    <tableColumn id="3" xr3:uid="{230CA137-8965-4848-BA14-00D18D7719E9}" name="Sector Group Short" dataDxfId="45"/>
    <tableColumn id="4" xr3:uid="{A73B9ABF-75C5-4E86-9B90-8378DE86C6E1}" name="Sector" dataDxfId="44"/>
    <tableColumn id="5" xr3:uid="{D0211C1B-A9E2-4D01-9E6C-5F2EDCFDF183}" name="Network Short Name" dataDxfId="4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CC8956-4FB7-4204-AC31-3363A4F50852}" name="Table2" displayName="Table2" ref="B11:C16" totalsRowShown="0" headerRowBorderDxfId="42" tableBorderDxfId="41" totalsRowBorderDxfId="40">
  <autoFilter ref="B11:C16" xr:uid="{94772DDE-BA5E-4A22-ABA9-2C130410DEAA}">
    <filterColumn colId="0" hiddenButton="1"/>
    <filterColumn colId="1" hiddenButton="1"/>
  </autoFilter>
  <tableColumns count="2">
    <tableColumn id="1" xr3:uid="{AA794795-314A-438F-BAA6-DF43942992D3}" name="Title" dataDxfId="39"/>
    <tableColumn id="2" xr3:uid="{156077F6-B1D2-4680-8874-260D4EC131F9}" name="Information" dataDxfId="38"/>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EAE699-BE03-4289-BB77-6D2D734869C8}" name="Applications" displayName="Applications" ref="B2:D17" totalsRowShown="0" headerRowDxfId="37" dataDxfId="35" headerRowBorderDxfId="36" tableBorderDxfId="34" totalsRowBorderDxfId="33">
  <autoFilter ref="B2:D17" xr:uid="{16866899-E238-4D99-BDA1-34720CE65D5B}">
    <filterColumn colId="0" hiddenButton="1"/>
    <filterColumn colId="1" hiddenButton="1"/>
    <filterColumn colId="2" hiddenButton="1"/>
  </autoFilter>
  <tableColumns count="3">
    <tableColumn id="1" xr3:uid="{D0833075-D6C1-44D3-AAFE-5623D20AE180}" name="Applications subject to this consultation/decision" dataDxfId="32"/>
    <tableColumn id="2" xr3:uid="{E8E4A6A7-EFD5-425B-ABCB-77320A763930}" name="Mechanism" dataDxfId="31"/>
    <tableColumn id="3" xr3:uid="{AA2C4C48-5FD9-44BA-9CAD-0F529918EC7A}" name="Opex Escalator/Indirect Scaler" dataDxfId="3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4922B4-9E36-4D3F-8372-47424F847650}" name="Contents7" displayName="Contents7" ref="B2:E53" totalsRowShown="0" headerRowDxfId="29" headerRowBorderDxfId="28" tableBorderDxfId="27" totalsRowBorderDxfId="26">
  <autoFilter ref="B2:E53" xr:uid="{992D7192-521A-4397-8513-F0B94383D3AA}">
    <filterColumn colId="0" hiddenButton="1"/>
    <filterColumn colId="1" hiddenButton="1"/>
    <filterColumn colId="2" hiddenButton="1"/>
    <filterColumn colId="3" hiddenButton="1"/>
  </autoFilter>
  <tableColumns count="4">
    <tableColumn id="1" xr3:uid="{1AEEA4E9-73ED-4B66-A09A-FFE34DA8A539}" name="Sheet" dataDxfId="25">
      <calculatedColumnFormula>MAX($B$2:B2) + 1</calculatedColumnFormula>
    </tableColumn>
    <tableColumn id="2" xr3:uid="{64116744-B336-4C5C-A14D-6922A6CE934B}" name="Tab Name" dataDxfId="24"/>
    <tableColumn id="3" xr3:uid="{24249F20-DEED-4517-95DF-860B38125FE3}" name="Worksheet Title" dataDxfId="23"/>
    <tableColumn id="4" xr3:uid="{FBB995C3-9565-4655-B1C2-3677C1381188}" name="Link" dataDxfId="22" dataCellStyle="Hyperlink">
      <calculatedColumnFormula>HYPERLINK("#'"&amp; $C3 &amp;"'!A1","Click to go to worksheet")</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C185E9-AF63-4291-9522-CFEABD15F9FB}" name="Table1_Licensees" displayName="Table1_Licensees" ref="B3:F29" totalsRowShown="0" headerRowDxfId="21" dataDxfId="19" headerRowBorderDxfId="20" tableBorderDxfId="18" totalsRowBorderDxfId="17">
  <autoFilter ref="B3:F29" xr:uid="{CCADCD98-262A-49F7-88F7-D6908F1D0739}">
    <filterColumn colId="0" hiddenButton="1"/>
    <filterColumn colId="1" hiddenButton="1"/>
    <filterColumn colId="2" hiddenButton="1"/>
    <filterColumn colId="3" hiddenButton="1"/>
    <filterColumn colId="4" hiddenButton="1"/>
  </autoFilter>
  <tableColumns count="5">
    <tableColumn id="1" xr3:uid="{1F7536B8-77C9-4DD2-B5CA-F2CC7C11CE5B}" name="Sector" dataDxfId="16"/>
    <tableColumn id="2" xr3:uid="{FA0F1090-7E21-4CD8-B776-D4244ED7C220}" name="Company Group" dataDxfId="15"/>
    <tableColumn id="3" xr3:uid="{AE678BB6-2EF8-4819-938C-993DA58E2073}" name="Sector Group" dataDxfId="14"/>
    <tableColumn id="4" xr3:uid="{371EBFB3-0A38-4028-AF8D-99BB4CAB9AC9}" name="Network" dataDxfId="13"/>
    <tableColumn id="5" xr3:uid="{2C823712-8A4E-4776-84E5-D0C6D34224CE}" name="Network_x000a_Short Name" dataDxfId="12"/>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C79DF-B70D-4C94-833B-D5C25B2003AF}" name="Table4" displayName="Table4" ref="A3:D29" totalsRowShown="0" headerRowDxfId="11" dataDxfId="9" headerRowBorderDxfId="10" tableBorderDxfId="8" totalsRowBorderDxfId="7" dataCellStyle="Normal 3">
  <autoFilter ref="A3:D29" xr:uid="{101C79DF-B70D-4C94-833B-D5C25B2003AF}"/>
  <tableColumns count="4">
    <tableColumn id="1" xr3:uid="{8B20C2AF-AC39-46D4-A1DC-53B0070250A3}" name="Sector" dataDxfId="6" dataCellStyle="Normal 3"/>
    <tableColumn id="2" xr3:uid="{411B37EF-77B9-40E8-AE5D-A7CD4A6F79CA}" name="Network company" dataDxfId="5" dataCellStyle="Normal 3"/>
    <tableColumn id="3" xr3:uid="{9DBC2BC1-1533-41F0-A708-DD5D0B06A7E1}" name="Licence condition/ Reopener applications subject to this decision" dataDxfId="4" dataCellStyle="Normal 3"/>
    <tableColumn id="4" xr3:uid="{3FBA89F0-DD9E-464A-A117-055504325DBF}" name="Direction/ licence modification" dataDxfId="3" dataCellStyle="Normal 3"/>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530AE-877E-473D-934C-F7987AAAACBF}">
  <sheetPr>
    <pageSetUpPr autoPageBreaks="0"/>
  </sheetPr>
  <dimension ref="B9:F72"/>
  <sheetViews>
    <sheetView tabSelected="1" zoomScale="80" zoomScaleNormal="80" workbookViewId="0">
      <selection activeCell="C16" sqref="C16"/>
    </sheetView>
  </sheetViews>
  <sheetFormatPr defaultColWidth="9.26953125" defaultRowHeight="12.6" x14ac:dyDescent="0.2"/>
  <cols>
    <col min="1" max="1" width="2.26953125" style="3" customWidth="1"/>
    <col min="2" max="2" width="60.453125" style="3" customWidth="1"/>
    <col min="3" max="3" width="65" style="3" customWidth="1"/>
    <col min="4" max="4" width="21.1796875" style="3" customWidth="1"/>
    <col min="5" max="5" width="13.1796875" style="3" customWidth="1"/>
    <col min="6" max="6" width="12.453125" style="3" customWidth="1"/>
    <col min="7" max="16384" width="9.26953125" style="3"/>
  </cols>
  <sheetData>
    <row r="9" spans="2:6" x14ac:dyDescent="0.2">
      <c r="B9" s="1"/>
      <c r="C9" s="2"/>
      <c r="D9" s="2"/>
    </row>
    <row r="10" spans="2:6" ht="28.05" customHeight="1" x14ac:dyDescent="0.2">
      <c r="B10" s="4" t="s">
        <v>0</v>
      </c>
      <c r="C10" s="5"/>
      <c r="D10" s="6"/>
    </row>
    <row r="11" spans="2:6" ht="21" customHeight="1" x14ac:dyDescent="0.2">
      <c r="B11" s="7" t="s">
        <v>1</v>
      </c>
      <c r="C11" s="56" t="s">
        <v>2</v>
      </c>
      <c r="D11" s="8"/>
      <c r="E11" s="8"/>
      <c r="F11" s="8"/>
    </row>
    <row r="12" spans="2:6" ht="21" customHeight="1" x14ac:dyDescent="0.2">
      <c r="B12" s="9" t="s">
        <v>3</v>
      </c>
      <c r="C12" s="10" t="s">
        <v>4</v>
      </c>
      <c r="D12" s="8"/>
    </row>
    <row r="13" spans="2:6" ht="17.55" customHeight="1" x14ac:dyDescent="0.2">
      <c r="B13" s="9" t="s">
        <v>5</v>
      </c>
      <c r="C13" s="10">
        <v>0.1</v>
      </c>
      <c r="D13" s="2"/>
    </row>
    <row r="14" spans="2:6" ht="17.55" customHeight="1" x14ac:dyDescent="0.2">
      <c r="B14" s="9" t="s">
        <v>6</v>
      </c>
      <c r="C14" s="133">
        <v>45635</v>
      </c>
      <c r="D14" s="2"/>
    </row>
    <row r="15" spans="2:6" ht="17.55" customHeight="1" x14ac:dyDescent="0.2">
      <c r="B15" s="9" t="s">
        <v>7</v>
      </c>
      <c r="C15" s="10" t="s">
        <v>8</v>
      </c>
      <c r="D15" s="2"/>
    </row>
    <row r="16" spans="2:6" ht="17.55" customHeight="1" x14ac:dyDescent="0.2">
      <c r="B16" s="11" t="s">
        <v>9</v>
      </c>
      <c r="C16" s="12" t="s">
        <v>10</v>
      </c>
      <c r="D16" s="2"/>
    </row>
    <row r="17" spans="2:6" ht="19.5" customHeight="1" x14ac:dyDescent="0.2">
      <c r="B17" s="13"/>
      <c r="C17" s="13"/>
      <c r="D17" s="13"/>
    </row>
    <row r="18" spans="2:6" ht="17.55" customHeight="1" x14ac:dyDescent="0.2">
      <c r="B18" s="1" t="s">
        <v>11</v>
      </c>
      <c r="C18" s="1"/>
      <c r="D18" s="1"/>
      <c r="E18" s="1"/>
      <c r="F18" s="1"/>
    </row>
    <row r="19" spans="2:6" ht="25.2" x14ac:dyDescent="0.2">
      <c r="B19" s="14" t="s">
        <v>12</v>
      </c>
      <c r="C19" s="15" t="s">
        <v>13</v>
      </c>
      <c r="D19" s="15" t="s">
        <v>14</v>
      </c>
      <c r="E19" s="15" t="s">
        <v>15</v>
      </c>
      <c r="F19" s="16" t="s">
        <v>16</v>
      </c>
    </row>
    <row r="20" spans="2:6" ht="17.55" customHeight="1" x14ac:dyDescent="0.2">
      <c r="B20" s="17" t="s">
        <v>17</v>
      </c>
      <c r="C20" s="18" t="s">
        <v>17</v>
      </c>
      <c r="D20" s="18" t="s">
        <v>18</v>
      </c>
      <c r="E20" s="18" t="s">
        <v>19</v>
      </c>
      <c r="F20" s="10" t="s">
        <v>20</v>
      </c>
    </row>
    <row r="21" spans="2:6" ht="17.55" customHeight="1" x14ac:dyDescent="0.2">
      <c r="B21" s="17" t="s">
        <v>21</v>
      </c>
      <c r="C21" s="18" t="s">
        <v>21</v>
      </c>
      <c r="D21" s="18" t="s">
        <v>22</v>
      </c>
      <c r="E21" s="18" t="s">
        <v>19</v>
      </c>
      <c r="F21" s="10" t="s">
        <v>23</v>
      </c>
    </row>
    <row r="22" spans="2:6" ht="17.55" customHeight="1" x14ac:dyDescent="0.2">
      <c r="B22" s="17" t="s">
        <v>24</v>
      </c>
      <c r="C22" s="18" t="s">
        <v>24</v>
      </c>
      <c r="D22" s="18" t="s">
        <v>25</v>
      </c>
      <c r="E22" s="18" t="s">
        <v>19</v>
      </c>
      <c r="F22" s="10" t="s">
        <v>26</v>
      </c>
    </row>
    <row r="23" spans="2:6" ht="17.55" customHeight="1" x14ac:dyDescent="0.2">
      <c r="B23" s="17" t="s">
        <v>27</v>
      </c>
      <c r="C23" s="18" t="s">
        <v>27</v>
      </c>
      <c r="D23" s="18" t="s">
        <v>28</v>
      </c>
      <c r="E23" s="18" t="s">
        <v>29</v>
      </c>
      <c r="F23" s="10" t="s">
        <v>30</v>
      </c>
    </row>
    <row r="24" spans="2:6" ht="17.55" customHeight="1" x14ac:dyDescent="0.2">
      <c r="B24" s="17" t="s">
        <v>31</v>
      </c>
      <c r="C24" s="18" t="s">
        <v>31</v>
      </c>
      <c r="D24" s="18" t="s">
        <v>32</v>
      </c>
      <c r="E24" s="18" t="s">
        <v>33</v>
      </c>
      <c r="F24" s="10" t="s">
        <v>34</v>
      </c>
    </row>
    <row r="25" spans="2:6" ht="17.55" customHeight="1" x14ac:dyDescent="0.2">
      <c r="B25" s="17" t="s">
        <v>35</v>
      </c>
      <c r="C25" s="18" t="s">
        <v>36</v>
      </c>
      <c r="D25" s="18" t="s">
        <v>37</v>
      </c>
      <c r="E25" s="18" t="s">
        <v>33</v>
      </c>
      <c r="F25" s="10" t="s">
        <v>38</v>
      </c>
    </row>
    <row r="26" spans="2:6" ht="17.55" customHeight="1" x14ac:dyDescent="0.2">
      <c r="B26" s="17" t="s">
        <v>35</v>
      </c>
      <c r="C26" s="18" t="s">
        <v>39</v>
      </c>
      <c r="D26" s="18" t="s">
        <v>37</v>
      </c>
      <c r="E26" s="18" t="s">
        <v>33</v>
      </c>
      <c r="F26" s="10" t="s">
        <v>40</v>
      </c>
    </row>
    <row r="27" spans="2:6" ht="17.55" customHeight="1" x14ac:dyDescent="0.2">
      <c r="B27" s="17" t="s">
        <v>41</v>
      </c>
      <c r="C27" s="18" t="s">
        <v>42</v>
      </c>
      <c r="D27" s="18" t="s">
        <v>43</v>
      </c>
      <c r="E27" s="18" t="s">
        <v>33</v>
      </c>
      <c r="F27" s="10" t="s">
        <v>44</v>
      </c>
    </row>
    <row r="28" spans="2:6" ht="17.55" customHeight="1" x14ac:dyDescent="0.2">
      <c r="B28" s="17" t="s">
        <v>41</v>
      </c>
      <c r="C28" s="18" t="s">
        <v>45</v>
      </c>
      <c r="D28" s="18" t="s">
        <v>43</v>
      </c>
      <c r="E28" s="18" t="s">
        <v>33</v>
      </c>
      <c r="F28" s="10" t="s">
        <v>46</v>
      </c>
    </row>
    <row r="29" spans="2:6" ht="17.55" customHeight="1" x14ac:dyDescent="0.2">
      <c r="B29" s="17" t="s">
        <v>41</v>
      </c>
      <c r="C29" s="18" t="s">
        <v>47</v>
      </c>
      <c r="D29" s="18" t="s">
        <v>43</v>
      </c>
      <c r="E29" s="18" t="s">
        <v>33</v>
      </c>
      <c r="F29" s="10" t="s">
        <v>48</v>
      </c>
    </row>
    <row r="30" spans="2:6" ht="17.55" customHeight="1" x14ac:dyDescent="0.2">
      <c r="B30" s="17" t="s">
        <v>41</v>
      </c>
      <c r="C30" s="18" t="s">
        <v>49</v>
      </c>
      <c r="D30" s="18" t="s">
        <v>43</v>
      </c>
      <c r="E30" s="18" t="s">
        <v>33</v>
      </c>
      <c r="F30" s="10" t="s">
        <v>50</v>
      </c>
    </row>
    <row r="31" spans="2:6" ht="17.55" customHeight="1" x14ac:dyDescent="0.2">
      <c r="B31" s="17" t="s">
        <v>51</v>
      </c>
      <c r="C31" s="18" t="s">
        <v>52</v>
      </c>
      <c r="D31" s="18" t="s">
        <v>53</v>
      </c>
      <c r="E31" s="18" t="s">
        <v>33</v>
      </c>
      <c r="F31" s="10" t="s">
        <v>54</v>
      </c>
    </row>
    <row r="32" spans="2:6" ht="17.55" customHeight="1" x14ac:dyDescent="0.2">
      <c r="B32" s="17" t="s">
        <v>51</v>
      </c>
      <c r="C32" s="18" t="s">
        <v>55</v>
      </c>
      <c r="D32" s="18" t="s">
        <v>53</v>
      </c>
      <c r="E32" s="18" t="s">
        <v>33</v>
      </c>
      <c r="F32" s="10" t="s">
        <v>56</v>
      </c>
    </row>
    <row r="33" spans="2:6" ht="17.55" customHeight="1" x14ac:dyDescent="0.2">
      <c r="B33" s="17" t="s">
        <v>57</v>
      </c>
      <c r="C33" s="18" t="s">
        <v>58</v>
      </c>
      <c r="D33" s="18" t="s">
        <v>59</v>
      </c>
      <c r="E33" s="18" t="s">
        <v>33</v>
      </c>
      <c r="F33" s="10" t="s">
        <v>60</v>
      </c>
    </row>
    <row r="34" spans="2:6" ht="17.55" customHeight="1" x14ac:dyDescent="0.2">
      <c r="B34" s="17" t="s">
        <v>57</v>
      </c>
      <c r="C34" s="18" t="s">
        <v>61</v>
      </c>
      <c r="D34" s="18" t="s">
        <v>59</v>
      </c>
      <c r="E34" s="18" t="s">
        <v>33</v>
      </c>
      <c r="F34" s="10" t="s">
        <v>62</v>
      </c>
    </row>
    <row r="35" spans="2:6" ht="17.55" customHeight="1" x14ac:dyDescent="0.2">
      <c r="B35" s="17" t="s">
        <v>63</v>
      </c>
      <c r="C35" s="18" t="s">
        <v>64</v>
      </c>
      <c r="D35" s="18" t="s">
        <v>65</v>
      </c>
      <c r="E35" s="18" t="s">
        <v>33</v>
      </c>
      <c r="F35" s="10" t="s">
        <v>66</v>
      </c>
    </row>
    <row r="36" spans="2:6" ht="17.55" customHeight="1" x14ac:dyDescent="0.2">
      <c r="B36" s="17" t="s">
        <v>63</v>
      </c>
      <c r="C36" s="18" t="s">
        <v>67</v>
      </c>
      <c r="D36" s="18" t="s">
        <v>65</v>
      </c>
      <c r="E36" s="18" t="s">
        <v>33</v>
      </c>
      <c r="F36" s="10" t="s">
        <v>68</v>
      </c>
    </row>
    <row r="37" spans="2:6" ht="17.55" customHeight="1" x14ac:dyDescent="0.2">
      <c r="B37" s="17" t="s">
        <v>63</v>
      </c>
      <c r="C37" s="18" t="s">
        <v>69</v>
      </c>
      <c r="D37" s="18" t="s">
        <v>65</v>
      </c>
      <c r="E37" s="18" t="s">
        <v>33</v>
      </c>
      <c r="F37" s="10" t="s">
        <v>70</v>
      </c>
    </row>
    <row r="38" spans="2:6" ht="17.55" customHeight="1" x14ac:dyDescent="0.2">
      <c r="B38" s="17" t="s">
        <v>71</v>
      </c>
      <c r="C38" s="18" t="s">
        <v>72</v>
      </c>
      <c r="D38" s="18" t="s">
        <v>73</v>
      </c>
      <c r="E38" s="18" t="s">
        <v>74</v>
      </c>
      <c r="F38" s="10" t="s">
        <v>75</v>
      </c>
    </row>
    <row r="39" spans="2:6" ht="17.55" customHeight="1" x14ac:dyDescent="0.2">
      <c r="B39" s="17" t="s">
        <v>71</v>
      </c>
      <c r="C39" s="18" t="s">
        <v>76</v>
      </c>
      <c r="D39" s="18" t="s">
        <v>73</v>
      </c>
      <c r="E39" s="18" t="s">
        <v>74</v>
      </c>
      <c r="F39" s="10" t="s">
        <v>77</v>
      </c>
    </row>
    <row r="40" spans="2:6" ht="17.55" customHeight="1" x14ac:dyDescent="0.2">
      <c r="B40" s="17" t="s">
        <v>71</v>
      </c>
      <c r="C40" s="18" t="s">
        <v>78</v>
      </c>
      <c r="D40" s="18" t="s">
        <v>73</v>
      </c>
      <c r="E40" s="18" t="s">
        <v>74</v>
      </c>
      <c r="F40" s="10" t="s">
        <v>79</v>
      </c>
    </row>
    <row r="41" spans="2:6" ht="17.55" customHeight="1" x14ac:dyDescent="0.2">
      <c r="B41" s="17" t="s">
        <v>71</v>
      </c>
      <c r="C41" s="18" t="s">
        <v>80</v>
      </c>
      <c r="D41" s="18" t="s">
        <v>73</v>
      </c>
      <c r="E41" s="18" t="s">
        <v>74</v>
      </c>
      <c r="F41" s="10" t="s">
        <v>81</v>
      </c>
    </row>
    <row r="42" spans="2:6" ht="17.55" customHeight="1" x14ac:dyDescent="0.2">
      <c r="B42" s="17" t="s">
        <v>82</v>
      </c>
      <c r="C42" s="18" t="s">
        <v>82</v>
      </c>
      <c r="D42" s="18" t="s">
        <v>83</v>
      </c>
      <c r="E42" s="18" t="s">
        <v>74</v>
      </c>
      <c r="F42" s="10" t="s">
        <v>84</v>
      </c>
    </row>
    <row r="43" spans="2:6" ht="17.55" customHeight="1" x14ac:dyDescent="0.2">
      <c r="B43" s="17" t="s">
        <v>85</v>
      </c>
      <c r="C43" s="18" t="s">
        <v>86</v>
      </c>
      <c r="D43" s="18" t="s">
        <v>87</v>
      </c>
      <c r="E43" s="18" t="s">
        <v>74</v>
      </c>
      <c r="F43" s="10" t="s">
        <v>88</v>
      </c>
    </row>
    <row r="44" spans="2:6" ht="17.55" customHeight="1" x14ac:dyDescent="0.2">
      <c r="B44" s="17" t="s">
        <v>85</v>
      </c>
      <c r="C44" s="18" t="s">
        <v>89</v>
      </c>
      <c r="D44" s="18" t="s">
        <v>87</v>
      </c>
      <c r="E44" s="18" t="s">
        <v>74</v>
      </c>
      <c r="F44" s="10" t="s">
        <v>90</v>
      </c>
    </row>
    <row r="45" spans="2:6" ht="17.55" customHeight="1" x14ac:dyDescent="0.2">
      <c r="B45" s="19" t="s">
        <v>91</v>
      </c>
      <c r="C45" s="20" t="s">
        <v>92</v>
      </c>
      <c r="D45" s="20" t="s">
        <v>93</v>
      </c>
      <c r="E45" s="20" t="s">
        <v>74</v>
      </c>
      <c r="F45" s="12" t="s">
        <v>94</v>
      </c>
    </row>
    <row r="48" spans="2:6" x14ac:dyDescent="0.2">
      <c r="B48" s="21"/>
    </row>
    <row r="49" spans="2:4" x14ac:dyDescent="0.2">
      <c r="B49" s="21"/>
    </row>
    <row r="50" spans="2:4" x14ac:dyDescent="0.2">
      <c r="B50" s="21"/>
    </row>
    <row r="51" spans="2:4" x14ac:dyDescent="0.2">
      <c r="B51" s="21"/>
    </row>
    <row r="52" spans="2:4" x14ac:dyDescent="0.2">
      <c r="B52" s="21"/>
    </row>
    <row r="53" spans="2:4" x14ac:dyDescent="0.2">
      <c r="B53" s="21"/>
    </row>
    <row r="54" spans="2:4" x14ac:dyDescent="0.2">
      <c r="B54" s="21"/>
    </row>
    <row r="55" spans="2:4" x14ac:dyDescent="0.2">
      <c r="B55" s="21"/>
    </row>
    <row r="56" spans="2:4" x14ac:dyDescent="0.2">
      <c r="B56" s="21"/>
    </row>
    <row r="57" spans="2:4" x14ac:dyDescent="0.2">
      <c r="B57" s="21"/>
    </row>
    <row r="58" spans="2:4" x14ac:dyDescent="0.2">
      <c r="B58" s="21"/>
    </row>
    <row r="59" spans="2:4" x14ac:dyDescent="0.2">
      <c r="B59" s="21"/>
    </row>
    <row r="60" spans="2:4" x14ac:dyDescent="0.2">
      <c r="B60" s="21"/>
    </row>
    <row r="61" spans="2:4" x14ac:dyDescent="0.2">
      <c r="B61" s="21"/>
    </row>
    <row r="62" spans="2:4" x14ac:dyDescent="0.2">
      <c r="B62" s="21"/>
    </row>
    <row r="63" spans="2:4" x14ac:dyDescent="0.2">
      <c r="D63" s="21"/>
    </row>
    <row r="64" spans="2:4" x14ac:dyDescent="0.2">
      <c r="D64" s="21"/>
    </row>
    <row r="65" spans="4:4" x14ac:dyDescent="0.2">
      <c r="D65" s="21"/>
    </row>
    <row r="66" spans="4:4" x14ac:dyDescent="0.2">
      <c r="D66" s="21"/>
    </row>
    <row r="67" spans="4:4" x14ac:dyDescent="0.2">
      <c r="D67" s="21"/>
    </row>
    <row r="68" spans="4:4" x14ac:dyDescent="0.2">
      <c r="D68" s="21"/>
    </row>
    <row r="69" spans="4:4" x14ac:dyDescent="0.2">
      <c r="D69" s="21"/>
    </row>
    <row r="70" spans="4:4" x14ac:dyDescent="0.2">
      <c r="D70" s="21"/>
    </row>
    <row r="71" spans="4:4" x14ac:dyDescent="0.2">
      <c r="D71" s="21"/>
    </row>
    <row r="72" spans="4:4" x14ac:dyDescent="0.2">
      <c r="D72" s="21"/>
    </row>
  </sheetData>
  <pageMargins left="0.7" right="0.7" top="0.75" bottom="0.75" header="0.3" footer="0.3"/>
  <pageSetup paperSize="9" orientation="portrait" r:id="rId1"/>
  <drawing r:id="rId2"/>
  <tableParts count="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DF430-5044-41C5-8DAB-93B1A46E5A18}">
  <sheetPr>
    <tabColor rgb="FFFFD966"/>
    <pageSetUpPr autoPageBreaks="0"/>
  </sheetPr>
  <dimension ref="A1:A3"/>
  <sheetViews>
    <sheetView workbookViewId="0"/>
  </sheetViews>
  <sheetFormatPr defaultColWidth="9.26953125" defaultRowHeight="12.6" x14ac:dyDescent="0.2"/>
  <sheetData>
    <row r="1" spans="1:1" s="33" customFormat="1" ht="32.1" customHeight="1" x14ac:dyDescent="0.3">
      <c r="A1" s="136"/>
    </row>
    <row r="2" spans="1:1" s="33" customFormat="1" ht="23.1" customHeight="1" x14ac:dyDescent="0.2">
      <c r="A2" s="34"/>
    </row>
    <row r="3" spans="1:1" s="33" customFormat="1" ht="27" customHeight="1" x14ac:dyDescent="0.2">
      <c r="A3" s="35"/>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3365-EFB6-4A1A-8687-5D05AB7098B6}">
  <sheetPr>
    <pageSetUpPr autoPageBreaks="0"/>
  </sheetPr>
  <dimension ref="A2:B5"/>
  <sheetViews>
    <sheetView workbookViewId="0"/>
  </sheetViews>
  <sheetFormatPr defaultRowHeight="12.6" x14ac:dyDescent="0.2"/>
  <cols>
    <col min="1" max="1" width="38.6328125" customWidth="1"/>
    <col min="2" max="2" width="11.453125" customWidth="1"/>
  </cols>
  <sheetData>
    <row r="2" spans="1:2" x14ac:dyDescent="0.2">
      <c r="A2" t="s">
        <v>142</v>
      </c>
    </row>
    <row r="3" spans="1:2" ht="25.2" x14ac:dyDescent="0.2">
      <c r="A3" s="106" t="s">
        <v>235</v>
      </c>
      <c r="B3" s="106" t="s">
        <v>236</v>
      </c>
    </row>
    <row r="4" spans="1:2" x14ac:dyDescent="0.2">
      <c r="A4" s="107" t="s">
        <v>237</v>
      </c>
      <c r="B4" s="107">
        <v>3.14</v>
      </c>
    </row>
    <row r="5" spans="1:2" x14ac:dyDescent="0.2">
      <c r="A5" s="107" t="s">
        <v>238</v>
      </c>
      <c r="B5" s="107">
        <v>3.13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5CF3C-29DE-4D44-B5FB-741DAEFECC15}">
  <sheetPr>
    <pageSetUpPr autoPageBreaks="0"/>
  </sheetPr>
  <dimension ref="A2:I7"/>
  <sheetViews>
    <sheetView workbookViewId="0"/>
  </sheetViews>
  <sheetFormatPr defaultRowHeight="12.6" x14ac:dyDescent="0.2"/>
  <sheetData>
    <row r="2" spans="1:9" x14ac:dyDescent="0.2">
      <c r="A2" t="s">
        <v>144</v>
      </c>
    </row>
    <row r="3" spans="1:9" ht="57" x14ac:dyDescent="0.2">
      <c r="A3" s="84" t="s">
        <v>180</v>
      </c>
      <c r="B3" s="84" t="s">
        <v>188</v>
      </c>
      <c r="C3" s="93" t="s">
        <v>197</v>
      </c>
      <c r="D3" s="84" t="s">
        <v>190</v>
      </c>
      <c r="E3" s="84" t="s">
        <v>191</v>
      </c>
      <c r="F3" s="84" t="s">
        <v>192</v>
      </c>
      <c r="G3" s="84" t="s">
        <v>198</v>
      </c>
      <c r="H3" s="54" t="s">
        <v>199</v>
      </c>
      <c r="I3" s="54" t="s">
        <v>200</v>
      </c>
    </row>
    <row r="4" spans="1:9" x14ac:dyDescent="0.2">
      <c r="A4" s="102" t="s">
        <v>20</v>
      </c>
      <c r="B4" s="102">
        <v>8</v>
      </c>
      <c r="C4" s="102">
        <v>85.24</v>
      </c>
      <c r="D4" s="102">
        <v>8</v>
      </c>
      <c r="E4" s="73" t="s">
        <v>194</v>
      </c>
      <c r="F4" s="103" t="s">
        <v>239</v>
      </c>
      <c r="G4" s="102" t="s">
        <v>240</v>
      </c>
      <c r="H4" s="102">
        <v>-28.66</v>
      </c>
      <c r="I4" s="102">
        <v>26.52</v>
      </c>
    </row>
    <row r="5" spans="1:9" x14ac:dyDescent="0.2">
      <c r="A5" s="102" t="s">
        <v>26</v>
      </c>
      <c r="B5" s="102">
        <v>2</v>
      </c>
      <c r="C5" s="102">
        <v>11.82</v>
      </c>
      <c r="D5" s="102">
        <v>2</v>
      </c>
      <c r="E5" s="73" t="s">
        <v>194</v>
      </c>
      <c r="F5" s="102">
        <v>-0.28999999999999998</v>
      </c>
      <c r="G5" s="102">
        <v>11.53</v>
      </c>
      <c r="H5" s="73" t="s">
        <v>194</v>
      </c>
      <c r="I5" s="102">
        <v>11.53</v>
      </c>
    </row>
    <row r="7" spans="1:9" x14ac:dyDescent="0.2">
      <c r="A7" t="s">
        <v>196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44179-7EA2-4F15-A7DD-142C9149B34D}">
  <sheetPr>
    <pageSetUpPr autoPageBreaks="0"/>
  </sheetPr>
  <dimension ref="A2:E7"/>
  <sheetViews>
    <sheetView workbookViewId="0"/>
  </sheetViews>
  <sheetFormatPr defaultRowHeight="12.6" x14ac:dyDescent="0.2"/>
  <cols>
    <col min="2" max="2" width="13.26953125" customWidth="1"/>
    <col min="3" max="3" width="12.81640625" customWidth="1"/>
    <col min="4" max="4" width="13.1796875" customWidth="1"/>
    <col min="5" max="5" width="15.1796875" customWidth="1"/>
  </cols>
  <sheetData>
    <row r="2" spans="1:5" x14ac:dyDescent="0.2">
      <c r="A2" t="s">
        <v>146</v>
      </c>
    </row>
    <row r="3" spans="1:5" ht="56.1" customHeight="1" x14ac:dyDescent="0.2">
      <c r="A3" s="104" t="s">
        <v>180</v>
      </c>
      <c r="B3" s="104" t="s">
        <v>241</v>
      </c>
      <c r="C3" s="104" t="s">
        <v>242</v>
      </c>
      <c r="D3" s="104" t="s">
        <v>243</v>
      </c>
      <c r="E3" s="54" t="s">
        <v>244</v>
      </c>
    </row>
    <row r="4" spans="1:5" x14ac:dyDescent="0.2">
      <c r="A4" s="105" t="s">
        <v>20</v>
      </c>
      <c r="B4" s="73">
        <v>85.24</v>
      </c>
      <c r="C4" s="102" t="s">
        <v>240</v>
      </c>
      <c r="D4" s="102">
        <v>-28.66</v>
      </c>
      <c r="E4" s="102">
        <v>26.52</v>
      </c>
    </row>
    <row r="5" spans="1:5" x14ac:dyDescent="0.2">
      <c r="A5" s="105" t="s">
        <v>26</v>
      </c>
      <c r="B5" s="73">
        <v>11.82</v>
      </c>
      <c r="C5" s="73">
        <v>11.53</v>
      </c>
      <c r="D5" s="73" t="s">
        <v>194</v>
      </c>
      <c r="E5" s="73">
        <v>11.53</v>
      </c>
    </row>
    <row r="6" spans="1:5" x14ac:dyDescent="0.2">
      <c r="A6" s="44"/>
    </row>
    <row r="7" spans="1:5" x14ac:dyDescent="0.2">
      <c r="A7" t="s">
        <v>245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AE768-FFB4-47B4-8E1B-B6080995A00C}">
  <sheetPr>
    <pageSetUpPr autoPageBreaks="0"/>
  </sheetPr>
  <dimension ref="A2:D15"/>
  <sheetViews>
    <sheetView workbookViewId="0"/>
  </sheetViews>
  <sheetFormatPr defaultRowHeight="12.6" x14ac:dyDescent="0.2"/>
  <cols>
    <col min="1" max="1" width="13.1796875" customWidth="1"/>
    <col min="2" max="2" width="12.6328125" customWidth="1"/>
    <col min="3" max="3" width="11.81640625" customWidth="1"/>
    <col min="4" max="4" width="13.7265625" customWidth="1"/>
  </cols>
  <sheetData>
    <row r="2" spans="1:4" x14ac:dyDescent="0.2">
      <c r="A2" t="s">
        <v>148</v>
      </c>
    </row>
    <row r="3" spans="1:4" ht="94.05" customHeight="1" x14ac:dyDescent="0.2">
      <c r="A3" s="104" t="s">
        <v>246</v>
      </c>
      <c r="B3" s="104" t="s">
        <v>241</v>
      </c>
      <c r="C3" s="104" t="s">
        <v>247</v>
      </c>
      <c r="D3" s="54" t="s">
        <v>248</v>
      </c>
    </row>
    <row r="4" spans="1:4" ht="45.6" x14ac:dyDescent="0.2">
      <c r="A4" s="105" t="s">
        <v>249</v>
      </c>
      <c r="B4" s="73">
        <v>4.97</v>
      </c>
      <c r="C4" s="73">
        <v>5.0999999999999996</v>
      </c>
      <c r="D4" s="73">
        <v>5.0999999999999996</v>
      </c>
    </row>
    <row r="5" spans="1:4" ht="45.6" x14ac:dyDescent="0.2">
      <c r="A5" s="105" t="s">
        <v>250</v>
      </c>
      <c r="B5" s="73">
        <v>5.36</v>
      </c>
      <c r="C5" s="73">
        <v>5.64</v>
      </c>
      <c r="D5" s="73">
        <v>5.64</v>
      </c>
    </row>
    <row r="6" spans="1:4" ht="45.6" x14ac:dyDescent="0.2">
      <c r="A6" s="105" t="s">
        <v>251</v>
      </c>
      <c r="B6" s="73">
        <v>4.8600000000000003</v>
      </c>
      <c r="C6" s="73">
        <v>4.43</v>
      </c>
      <c r="D6" s="73">
        <v>4.74</v>
      </c>
    </row>
    <row r="7" spans="1:4" ht="45.6" x14ac:dyDescent="0.2">
      <c r="A7" s="105" t="s">
        <v>252</v>
      </c>
      <c r="B7" s="73" t="s">
        <v>478</v>
      </c>
      <c r="C7" s="73" t="s">
        <v>253</v>
      </c>
      <c r="D7" s="73">
        <v>5.08</v>
      </c>
    </row>
    <row r="8" spans="1:4" ht="22.8" x14ac:dyDescent="0.2">
      <c r="A8" s="105" t="s">
        <v>254</v>
      </c>
      <c r="B8" s="73">
        <v>0.1</v>
      </c>
      <c r="C8" s="73">
        <v>0.08</v>
      </c>
      <c r="D8" s="73">
        <v>0.08</v>
      </c>
    </row>
    <row r="9" spans="1:4" ht="22.8" x14ac:dyDescent="0.2">
      <c r="A9" s="105" t="s">
        <v>255</v>
      </c>
      <c r="B9" s="73">
        <v>4.8099999999999996</v>
      </c>
      <c r="C9" s="73">
        <v>4.2300000000000004</v>
      </c>
      <c r="D9" s="73">
        <v>4.2300000000000004</v>
      </c>
    </row>
    <row r="10" spans="1:4" ht="57" x14ac:dyDescent="0.2">
      <c r="A10" s="105" t="s">
        <v>256</v>
      </c>
      <c r="B10" s="73">
        <v>1.75</v>
      </c>
      <c r="C10" s="73">
        <v>1.66</v>
      </c>
      <c r="D10" s="73">
        <v>1.66</v>
      </c>
    </row>
    <row r="11" spans="1:4" ht="38.549999999999997" customHeight="1" x14ac:dyDescent="0.2">
      <c r="A11" s="105" t="s">
        <v>257</v>
      </c>
      <c r="B11" s="73">
        <v>56.8</v>
      </c>
      <c r="C11" s="73">
        <v>28.97</v>
      </c>
      <c r="D11" s="73">
        <v>0</v>
      </c>
    </row>
    <row r="12" spans="1:4" x14ac:dyDescent="0.2">
      <c r="A12" s="137" t="s">
        <v>258</v>
      </c>
    </row>
    <row r="13" spans="1:4" x14ac:dyDescent="0.2">
      <c r="A13" s="41"/>
    </row>
    <row r="14" spans="1:4" x14ac:dyDescent="0.2">
      <c r="A14" s="41"/>
    </row>
    <row r="15" spans="1:4" x14ac:dyDescent="0.2">
      <c r="A15" s="4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0B36-BE5A-4D23-9B5D-5073EAAAC8E6}">
  <sheetPr>
    <pageSetUpPr autoPageBreaks="0"/>
  </sheetPr>
  <dimension ref="A2:D5"/>
  <sheetViews>
    <sheetView workbookViewId="0"/>
  </sheetViews>
  <sheetFormatPr defaultRowHeight="12.6" x14ac:dyDescent="0.2"/>
  <cols>
    <col min="1" max="1" width="24.7265625" bestFit="1" customWidth="1"/>
    <col min="2" max="2" width="30.81640625" bestFit="1" customWidth="1"/>
    <col min="3" max="3" width="10.7265625" customWidth="1"/>
    <col min="4" max="4" width="15.453125" customWidth="1"/>
  </cols>
  <sheetData>
    <row r="2" spans="1:4" x14ac:dyDescent="0.2">
      <c r="A2" s="3" t="s">
        <v>150</v>
      </c>
      <c r="B2" s="3"/>
      <c r="C2" s="3"/>
      <c r="D2" s="3"/>
    </row>
    <row r="3" spans="1:4" ht="34.200000000000003" x14ac:dyDescent="0.2">
      <c r="A3" s="104" t="s">
        <v>246</v>
      </c>
      <c r="B3" s="104" t="s">
        <v>241</v>
      </c>
      <c r="C3" s="104" t="s">
        <v>247</v>
      </c>
      <c r="D3" s="54" t="s">
        <v>259</v>
      </c>
    </row>
    <row r="4" spans="1:4" ht="45.6" x14ac:dyDescent="0.2">
      <c r="A4" s="105" t="s">
        <v>260</v>
      </c>
      <c r="B4" s="73">
        <v>1.03</v>
      </c>
      <c r="C4" s="74">
        <v>1</v>
      </c>
      <c r="D4" s="74">
        <v>1</v>
      </c>
    </row>
    <row r="5" spans="1:4" ht="61.05" customHeight="1" x14ac:dyDescent="0.2">
      <c r="A5" s="105" t="s">
        <v>261</v>
      </c>
      <c r="B5" s="73">
        <v>10.79</v>
      </c>
      <c r="C5" s="73">
        <v>10.53</v>
      </c>
      <c r="D5" s="73">
        <v>10.53</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B9E2B-623E-4143-9D6F-8D423AD72755}">
  <sheetPr>
    <tabColor theme="9" tint="0.59999389629810485"/>
    <pageSetUpPr autoPageBreaks="0"/>
  </sheetPr>
  <dimension ref="A1:A3"/>
  <sheetViews>
    <sheetView workbookViewId="0"/>
  </sheetViews>
  <sheetFormatPr defaultColWidth="9.26953125" defaultRowHeight="12.6" x14ac:dyDescent="0.2"/>
  <sheetData>
    <row r="1" spans="1:1" s="33" customFormat="1" ht="32.1" customHeight="1" x14ac:dyDescent="0.3">
      <c r="A1" s="136"/>
    </row>
    <row r="2" spans="1:1" s="33" customFormat="1" ht="23.1" customHeight="1" x14ac:dyDescent="0.2">
      <c r="A2" s="34"/>
    </row>
    <row r="3" spans="1:1" s="33" customFormat="1" ht="27" customHeight="1" x14ac:dyDescent="0.2">
      <c r="A3" s="35"/>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94B0-E083-4184-80C7-9038CC6C5D0D}">
  <sheetPr>
    <pageSetUpPr autoPageBreaks="0"/>
  </sheetPr>
  <dimension ref="A2:B5"/>
  <sheetViews>
    <sheetView workbookViewId="0"/>
  </sheetViews>
  <sheetFormatPr defaultRowHeight="12.6" x14ac:dyDescent="0.2"/>
  <cols>
    <col min="1" max="1" width="26.7265625" customWidth="1"/>
    <col min="2" max="2" width="23" customWidth="1"/>
  </cols>
  <sheetData>
    <row r="2" spans="1:2" x14ac:dyDescent="0.2">
      <c r="A2" s="3" t="s">
        <v>153</v>
      </c>
      <c r="B2" s="3"/>
    </row>
    <row r="3" spans="1:2" ht="25.2" x14ac:dyDescent="0.2">
      <c r="A3" s="106" t="s">
        <v>235</v>
      </c>
      <c r="B3" s="106" t="s">
        <v>262</v>
      </c>
    </row>
    <row r="4" spans="1:2" x14ac:dyDescent="0.2">
      <c r="A4" s="102" t="s">
        <v>263</v>
      </c>
      <c r="B4" s="102">
        <v>3.2</v>
      </c>
    </row>
    <row r="5" spans="1:2" x14ac:dyDescent="0.2">
      <c r="A5" s="102" t="s">
        <v>264</v>
      </c>
      <c r="B5" s="102" t="s">
        <v>265</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525E-2139-42CD-A7F0-D4AF61C09B67}">
  <sheetPr>
    <pageSetUpPr autoPageBreaks="0"/>
  </sheetPr>
  <dimension ref="A2:O18"/>
  <sheetViews>
    <sheetView zoomScaleNormal="100" workbookViewId="0"/>
  </sheetViews>
  <sheetFormatPr defaultRowHeight="12.6" x14ac:dyDescent="0.2"/>
  <cols>
    <col min="1" max="1" width="13" customWidth="1"/>
    <col min="2" max="2" width="9.26953125" customWidth="1"/>
    <col min="4" max="4" width="9.26953125" customWidth="1"/>
    <col min="7" max="7" width="9.26953125" customWidth="1"/>
    <col min="8" max="8" width="12.36328125" customWidth="1"/>
    <col min="9" max="9" width="10.7265625" customWidth="1"/>
    <col min="10" max="10" width="12.1796875" customWidth="1"/>
    <col min="12" max="12" width="36.1796875" bestFit="1" customWidth="1"/>
  </cols>
  <sheetData>
    <row r="2" spans="1:15" x14ac:dyDescent="0.2">
      <c r="A2" t="s">
        <v>155</v>
      </c>
    </row>
    <row r="3" spans="1:15" ht="57" x14ac:dyDescent="0.2">
      <c r="A3" s="54" t="s">
        <v>12</v>
      </c>
      <c r="B3" s="54" t="s">
        <v>180</v>
      </c>
      <c r="C3" s="54" t="s">
        <v>188</v>
      </c>
      <c r="D3" s="54" t="s">
        <v>266</v>
      </c>
      <c r="E3" s="54" t="s">
        <v>267</v>
      </c>
      <c r="F3" s="54" t="s">
        <v>191</v>
      </c>
      <c r="G3" s="54" t="s">
        <v>268</v>
      </c>
      <c r="H3" s="54" t="s">
        <v>269</v>
      </c>
      <c r="I3" s="54" t="s">
        <v>199</v>
      </c>
      <c r="J3" s="54" t="s">
        <v>200</v>
      </c>
    </row>
    <row r="4" spans="1:15" ht="22.8" x14ac:dyDescent="0.2">
      <c r="A4" s="105" t="s">
        <v>31</v>
      </c>
      <c r="B4" s="105" t="s">
        <v>34</v>
      </c>
      <c r="C4" s="73">
        <v>7</v>
      </c>
      <c r="D4" s="73">
        <v>27.5</v>
      </c>
      <c r="E4" s="73">
        <v>6</v>
      </c>
      <c r="F4" s="73" t="s">
        <v>194</v>
      </c>
      <c r="G4" s="73" t="s">
        <v>194</v>
      </c>
      <c r="H4" s="73">
        <v>27.5</v>
      </c>
      <c r="I4" s="108">
        <v>2.9210221241762007</v>
      </c>
      <c r="J4" s="108">
        <v>30.421022124176201</v>
      </c>
      <c r="L4" s="69"/>
      <c r="M4" s="69"/>
      <c r="N4" s="69"/>
    </row>
    <row r="5" spans="1:15" ht="22.8" x14ac:dyDescent="0.2">
      <c r="A5" s="105" t="s">
        <v>35</v>
      </c>
      <c r="B5" s="105" t="s">
        <v>38</v>
      </c>
      <c r="C5" s="73">
        <v>14</v>
      </c>
      <c r="D5" s="73">
        <v>28.6</v>
      </c>
      <c r="E5" s="73">
        <v>8</v>
      </c>
      <c r="F5" s="73">
        <v>6</v>
      </c>
      <c r="G5" s="73">
        <v>-10.86</v>
      </c>
      <c r="H5" s="73">
        <v>17.8</v>
      </c>
      <c r="I5" s="108">
        <v>8.0660664475980006</v>
      </c>
      <c r="J5" s="108">
        <v>25.866066447598001</v>
      </c>
      <c r="L5" s="69"/>
      <c r="M5" s="69"/>
      <c r="N5" s="69"/>
    </row>
    <row r="6" spans="1:15" ht="22.8" x14ac:dyDescent="0.2">
      <c r="A6" s="105" t="s">
        <v>35</v>
      </c>
      <c r="B6" s="105" t="s">
        <v>40</v>
      </c>
      <c r="C6" s="73">
        <v>11</v>
      </c>
      <c r="D6" s="73">
        <v>6.2</v>
      </c>
      <c r="E6" s="73">
        <v>6</v>
      </c>
      <c r="F6" s="73">
        <v>5</v>
      </c>
      <c r="G6" s="73">
        <v>-3.87</v>
      </c>
      <c r="H6" s="73">
        <v>2.2999999999999998</v>
      </c>
      <c r="I6" s="108">
        <v>1.6848891075980181</v>
      </c>
      <c r="J6" s="108">
        <v>3.984889107598018</v>
      </c>
      <c r="L6" s="69"/>
      <c r="M6" s="69"/>
      <c r="N6" s="69"/>
    </row>
    <row r="7" spans="1:15" ht="34.200000000000003" x14ac:dyDescent="0.2">
      <c r="A7" s="105" t="s">
        <v>41</v>
      </c>
      <c r="B7" s="105" t="s">
        <v>44</v>
      </c>
      <c r="C7" s="73">
        <v>16</v>
      </c>
      <c r="D7" s="73">
        <v>16.5</v>
      </c>
      <c r="E7" s="73">
        <v>5</v>
      </c>
      <c r="F7" s="73">
        <v>11</v>
      </c>
      <c r="G7" s="73">
        <v>-11.75</v>
      </c>
      <c r="H7" s="73">
        <v>4.8</v>
      </c>
      <c r="I7" s="108">
        <v>1.083446765054167</v>
      </c>
      <c r="J7" s="108">
        <v>5.8834467650541669</v>
      </c>
      <c r="L7" s="69"/>
      <c r="M7" s="69"/>
      <c r="N7" s="69"/>
    </row>
    <row r="8" spans="1:15" ht="34.200000000000003" x14ac:dyDescent="0.2">
      <c r="A8" s="105" t="s">
        <v>41</v>
      </c>
      <c r="B8" s="105" t="s">
        <v>46</v>
      </c>
      <c r="C8" s="73">
        <v>15</v>
      </c>
      <c r="D8" s="73">
        <v>14.4</v>
      </c>
      <c r="E8" s="73">
        <v>1</v>
      </c>
      <c r="F8" s="73">
        <v>14</v>
      </c>
      <c r="G8" s="73">
        <v>-12.55</v>
      </c>
      <c r="H8" s="73">
        <v>1.9</v>
      </c>
      <c r="I8" s="108">
        <v>1.2555454630745815</v>
      </c>
      <c r="J8" s="108">
        <v>3.1555454630745814</v>
      </c>
      <c r="L8" s="69"/>
      <c r="M8" s="69"/>
      <c r="N8" s="69"/>
    </row>
    <row r="9" spans="1:15" ht="34.200000000000003" x14ac:dyDescent="0.2">
      <c r="A9" s="105" t="s">
        <v>41</v>
      </c>
      <c r="B9" s="105" t="s">
        <v>48</v>
      </c>
      <c r="C9" s="73">
        <v>16</v>
      </c>
      <c r="D9" s="73">
        <v>10.1</v>
      </c>
      <c r="E9" s="73">
        <v>5</v>
      </c>
      <c r="F9" s="73">
        <v>11</v>
      </c>
      <c r="G9" s="73">
        <v>-6.06</v>
      </c>
      <c r="H9" s="73">
        <v>4</v>
      </c>
      <c r="I9" s="108">
        <v>0.95123634890507258</v>
      </c>
      <c r="J9" s="108">
        <v>4.9512363489050726</v>
      </c>
      <c r="L9" s="69"/>
      <c r="M9" s="69"/>
      <c r="N9" s="69"/>
    </row>
    <row r="10" spans="1:15" ht="34.200000000000003" x14ac:dyDescent="0.2">
      <c r="A10" s="105" t="s">
        <v>41</v>
      </c>
      <c r="B10" s="105" t="s">
        <v>50</v>
      </c>
      <c r="C10" s="73">
        <v>14</v>
      </c>
      <c r="D10" s="73">
        <v>20.399999999999999</v>
      </c>
      <c r="E10" s="73">
        <v>4</v>
      </c>
      <c r="F10" s="73">
        <v>10</v>
      </c>
      <c r="G10" s="73">
        <v>-12.82</v>
      </c>
      <c r="H10" s="73">
        <v>7.6</v>
      </c>
      <c r="I10" s="108">
        <v>2.7489822771019927</v>
      </c>
      <c r="J10" s="108">
        <v>10.348982277101992</v>
      </c>
      <c r="L10" s="69"/>
      <c r="M10" s="69"/>
      <c r="N10" s="69"/>
    </row>
    <row r="11" spans="1:15" ht="22.8" x14ac:dyDescent="0.2">
      <c r="A11" s="105" t="s">
        <v>51</v>
      </c>
      <c r="B11" s="105" t="s">
        <v>54</v>
      </c>
      <c r="C11" s="73">
        <v>13</v>
      </c>
      <c r="D11" s="73">
        <v>37.200000000000003</v>
      </c>
      <c r="E11" s="73">
        <v>3</v>
      </c>
      <c r="F11" s="73">
        <v>10</v>
      </c>
      <c r="G11" s="73">
        <v>-33.520000000000003</v>
      </c>
      <c r="H11" s="73">
        <v>3.6</v>
      </c>
      <c r="I11" s="108">
        <v>7.2232075830805211</v>
      </c>
      <c r="J11" s="108">
        <v>10.823207583080521</v>
      </c>
      <c r="L11" s="69"/>
      <c r="M11" s="69"/>
      <c r="N11" s="69"/>
    </row>
    <row r="12" spans="1:15" ht="22.8" x14ac:dyDescent="0.2">
      <c r="A12" s="105" t="s">
        <v>51</v>
      </c>
      <c r="B12" s="105" t="s">
        <v>56</v>
      </c>
      <c r="C12" s="73">
        <v>13</v>
      </c>
      <c r="D12" s="73">
        <v>38.799999999999997</v>
      </c>
      <c r="E12" s="73">
        <v>3</v>
      </c>
      <c r="F12" s="73">
        <v>10</v>
      </c>
      <c r="G12" s="73">
        <v>-34.72</v>
      </c>
      <c r="H12" s="73">
        <v>4</v>
      </c>
      <c r="I12" s="108">
        <v>6.9395280199373985</v>
      </c>
      <c r="J12" s="108">
        <v>10.939528019937399</v>
      </c>
      <c r="L12" s="69"/>
      <c r="M12" s="69"/>
      <c r="N12" s="69"/>
    </row>
    <row r="13" spans="1:15" ht="53.55" customHeight="1" x14ac:dyDescent="0.2">
      <c r="A13" s="105" t="s">
        <v>57</v>
      </c>
      <c r="B13" s="105" t="s">
        <v>60</v>
      </c>
      <c r="C13" s="73">
        <v>8</v>
      </c>
      <c r="D13" s="73">
        <v>51</v>
      </c>
      <c r="E13" s="73">
        <v>2</v>
      </c>
      <c r="F13" s="73">
        <v>6</v>
      </c>
      <c r="G13" s="73">
        <v>-3.62</v>
      </c>
      <c r="H13" s="73">
        <v>47.4</v>
      </c>
      <c r="I13" s="108">
        <v>0.57014448211941016</v>
      </c>
      <c r="J13" s="108">
        <f>1.80014448211941+SUM(TableED3_HebridesOrkneySummary!H4:H6)</f>
        <v>47.970144482119409</v>
      </c>
      <c r="L13" s="69"/>
      <c r="M13" s="69"/>
      <c r="N13" s="69"/>
      <c r="O13" s="70"/>
    </row>
    <row r="14" spans="1:15" ht="49.05" customHeight="1" x14ac:dyDescent="0.2">
      <c r="A14" s="105" t="s">
        <v>57</v>
      </c>
      <c r="B14" s="105" t="s">
        <v>62</v>
      </c>
      <c r="C14" s="73">
        <v>3</v>
      </c>
      <c r="D14" s="73">
        <v>5.7</v>
      </c>
      <c r="E14" s="73">
        <v>1</v>
      </c>
      <c r="F14" s="73">
        <v>2</v>
      </c>
      <c r="G14" s="73">
        <v>-2.6</v>
      </c>
      <c r="H14" s="73">
        <v>3.1</v>
      </c>
      <c r="I14" s="108">
        <v>0.9782705501920046</v>
      </c>
      <c r="J14" s="108">
        <v>4.0782705501920047</v>
      </c>
      <c r="L14" s="69"/>
      <c r="M14" s="69"/>
      <c r="N14" s="69"/>
    </row>
    <row r="15" spans="1:15" ht="22.8" x14ac:dyDescent="0.2">
      <c r="A15" s="105" t="s">
        <v>63</v>
      </c>
      <c r="B15" s="105" t="s">
        <v>66</v>
      </c>
      <c r="C15" s="73">
        <v>8</v>
      </c>
      <c r="D15" s="73">
        <v>42.3</v>
      </c>
      <c r="E15" s="73">
        <v>3</v>
      </c>
      <c r="F15" s="73">
        <v>5</v>
      </c>
      <c r="G15" s="73">
        <v>-18.899999999999999</v>
      </c>
      <c r="H15" s="73">
        <v>23.4</v>
      </c>
      <c r="I15" s="108">
        <v>6.2486946338005538</v>
      </c>
      <c r="J15" s="108">
        <v>29.648694633800552</v>
      </c>
      <c r="L15" s="69"/>
      <c r="M15" s="69"/>
      <c r="N15" s="69"/>
    </row>
    <row r="16" spans="1:15" ht="22.8" x14ac:dyDescent="0.2">
      <c r="A16" s="105" t="s">
        <v>63</v>
      </c>
      <c r="B16" s="105" t="s">
        <v>68</v>
      </c>
      <c r="C16" s="73" t="s">
        <v>194</v>
      </c>
      <c r="D16" s="73" t="s">
        <v>194</v>
      </c>
      <c r="E16" s="73" t="s">
        <v>194</v>
      </c>
      <c r="F16" s="73" t="s">
        <v>194</v>
      </c>
      <c r="G16" s="73" t="s">
        <v>194</v>
      </c>
      <c r="H16" s="73" t="s">
        <v>194</v>
      </c>
      <c r="I16" s="108" t="s">
        <v>194</v>
      </c>
      <c r="J16" s="108" t="s">
        <v>194</v>
      </c>
      <c r="L16" s="69"/>
      <c r="M16" s="69"/>
      <c r="N16" s="69"/>
    </row>
    <row r="17" spans="1:14" ht="22.8" x14ac:dyDescent="0.2">
      <c r="A17" s="105" t="s">
        <v>63</v>
      </c>
      <c r="B17" s="105" t="s">
        <v>70</v>
      </c>
      <c r="C17" s="73">
        <v>20</v>
      </c>
      <c r="D17" s="73">
        <v>14.4</v>
      </c>
      <c r="E17" s="73">
        <v>5</v>
      </c>
      <c r="F17" s="73">
        <v>15</v>
      </c>
      <c r="G17" s="73">
        <v>-9.3000000000000007</v>
      </c>
      <c r="H17" s="73">
        <v>5.0999999999999996</v>
      </c>
      <c r="I17" s="108">
        <v>2.6385320541958013</v>
      </c>
      <c r="J17" s="108">
        <v>7.7385320541958009</v>
      </c>
      <c r="L17" s="69"/>
      <c r="M17" s="69"/>
      <c r="N17" s="69"/>
    </row>
    <row r="18" spans="1:14" x14ac:dyDescent="0.2">
      <c r="M18" s="69"/>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6EED9-B493-4932-AD12-FFA696EE2EAE}">
  <sheetPr>
    <tabColor theme="9" tint="0.79998168889431442"/>
    <pageSetUpPr autoPageBreaks="0"/>
  </sheetPr>
  <dimension ref="A1:A3"/>
  <sheetViews>
    <sheetView workbookViewId="0"/>
  </sheetViews>
  <sheetFormatPr defaultColWidth="9.26953125" defaultRowHeight="12.6" x14ac:dyDescent="0.2"/>
  <sheetData>
    <row r="1" spans="1:1" s="33" customFormat="1" ht="32.1" customHeight="1" x14ac:dyDescent="0.3">
      <c r="A1" s="136"/>
    </row>
    <row r="2" spans="1:1" s="33" customFormat="1" ht="23.1" customHeight="1" x14ac:dyDescent="0.2">
      <c r="A2" s="34"/>
    </row>
    <row r="3" spans="1:1" s="33" customFormat="1" ht="27" customHeight="1" x14ac:dyDescent="0.2">
      <c r="A3" s="3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BBBF-1D63-4082-9EA5-577E8D78F660}">
  <sheetPr>
    <pageSetUpPr autoPageBreaks="0"/>
  </sheetPr>
  <dimension ref="B2:D17"/>
  <sheetViews>
    <sheetView workbookViewId="0">
      <selection activeCell="C3" sqref="C3"/>
    </sheetView>
  </sheetViews>
  <sheetFormatPr defaultRowHeight="12.6" x14ac:dyDescent="0.2"/>
  <cols>
    <col min="1" max="1" width="2.26953125" customWidth="1"/>
    <col min="2" max="2" width="62.36328125" customWidth="1"/>
    <col min="3" max="3" width="60.453125" customWidth="1"/>
    <col min="4" max="4" width="29.7265625" customWidth="1"/>
  </cols>
  <sheetData>
    <row r="2" spans="2:4" x14ac:dyDescent="0.2">
      <c r="B2" s="14" t="s">
        <v>95</v>
      </c>
      <c r="C2" s="15" t="s">
        <v>96</v>
      </c>
      <c r="D2" s="16" t="s">
        <v>97</v>
      </c>
    </row>
    <row r="3" spans="2:4" x14ac:dyDescent="0.2">
      <c r="B3" s="17" t="s">
        <v>98</v>
      </c>
      <c r="C3" s="18" t="s">
        <v>99</v>
      </c>
      <c r="D3" s="10" t="s">
        <v>100</v>
      </c>
    </row>
    <row r="4" spans="2:4" x14ac:dyDescent="0.2">
      <c r="B4" s="17" t="s">
        <v>101</v>
      </c>
      <c r="C4" s="18" t="s">
        <v>99</v>
      </c>
      <c r="D4" s="10" t="s">
        <v>100</v>
      </c>
    </row>
    <row r="5" spans="2:4" x14ac:dyDescent="0.2">
      <c r="B5" s="17" t="s">
        <v>102</v>
      </c>
      <c r="C5" s="18" t="s">
        <v>103</v>
      </c>
      <c r="D5" s="10" t="s">
        <v>104</v>
      </c>
    </row>
    <row r="6" spans="2:4" x14ac:dyDescent="0.2">
      <c r="B6" s="17" t="s">
        <v>105</v>
      </c>
      <c r="C6" s="18" t="s">
        <v>106</v>
      </c>
      <c r="D6" s="10" t="s">
        <v>104</v>
      </c>
    </row>
    <row r="7" spans="2:4" x14ac:dyDescent="0.2">
      <c r="B7" s="17" t="s">
        <v>107</v>
      </c>
      <c r="C7" s="18" t="s">
        <v>106</v>
      </c>
      <c r="D7" s="10" t="s">
        <v>104</v>
      </c>
    </row>
    <row r="8" spans="2:4" x14ac:dyDescent="0.2">
      <c r="B8" s="17" t="s">
        <v>108</v>
      </c>
      <c r="C8" s="18" t="s">
        <v>106</v>
      </c>
      <c r="D8" s="10" t="s">
        <v>104</v>
      </c>
    </row>
    <row r="9" spans="2:4" x14ac:dyDescent="0.2">
      <c r="B9" s="17" t="s">
        <v>109</v>
      </c>
      <c r="C9" s="18" t="s">
        <v>110</v>
      </c>
      <c r="D9" s="10" t="s">
        <v>104</v>
      </c>
    </row>
    <row r="10" spans="2:4" x14ac:dyDescent="0.2">
      <c r="B10" s="17" t="s">
        <v>111</v>
      </c>
      <c r="C10" s="18" t="s">
        <v>112</v>
      </c>
      <c r="D10" s="10" t="s">
        <v>104</v>
      </c>
    </row>
    <row r="11" spans="2:4" x14ac:dyDescent="0.2">
      <c r="B11" s="17" t="s">
        <v>113</v>
      </c>
      <c r="C11" s="18" t="s">
        <v>112</v>
      </c>
      <c r="D11" s="10" t="s">
        <v>104</v>
      </c>
    </row>
    <row r="12" spans="2:4" x14ac:dyDescent="0.2">
      <c r="B12" s="17" t="s">
        <v>114</v>
      </c>
      <c r="C12" s="18" t="s">
        <v>115</v>
      </c>
      <c r="D12" s="10" t="s">
        <v>104</v>
      </c>
    </row>
    <row r="13" spans="2:4" x14ac:dyDescent="0.2">
      <c r="B13" s="17" t="s">
        <v>116</v>
      </c>
      <c r="C13" s="18" t="s">
        <v>115</v>
      </c>
      <c r="D13" s="10" t="s">
        <v>104</v>
      </c>
    </row>
    <row r="14" spans="2:4" x14ac:dyDescent="0.2">
      <c r="B14" s="17" t="s">
        <v>117</v>
      </c>
      <c r="C14" s="18" t="s">
        <v>115</v>
      </c>
      <c r="D14" s="10" t="s">
        <v>104</v>
      </c>
    </row>
    <row r="15" spans="2:4" x14ac:dyDescent="0.2">
      <c r="B15" s="17" t="s">
        <v>118</v>
      </c>
      <c r="C15" s="18" t="s">
        <v>115</v>
      </c>
      <c r="D15" s="10" t="s">
        <v>104</v>
      </c>
    </row>
    <row r="16" spans="2:4" x14ac:dyDescent="0.2">
      <c r="B16" s="17" t="s">
        <v>119</v>
      </c>
      <c r="C16" s="18" t="s">
        <v>115</v>
      </c>
      <c r="D16" s="10" t="s">
        <v>104</v>
      </c>
    </row>
    <row r="17" spans="2:4" x14ac:dyDescent="0.2">
      <c r="B17" s="19" t="s">
        <v>120</v>
      </c>
      <c r="C17" s="20" t="s">
        <v>115</v>
      </c>
      <c r="D17" s="12" t="s">
        <v>104</v>
      </c>
    </row>
  </sheetData>
  <dataValidations count="2">
    <dataValidation type="list" allowBlank="1" showInputMessage="1" showErrorMessage="1" sqref="B3:B11" xr:uid="{D9D7896B-2B72-4470-9BBA-EB5FABE97A89}">
      <formula1>list_All_AGroups</formula1>
    </dataValidation>
    <dataValidation type="list" allowBlank="1" showInputMessage="1" showErrorMessage="1" sqref="D3:D17" xr:uid="{091EB33E-3531-40D8-BAA6-01A8A2BA6B25}">
      <formula1>"Yes,No"</formula1>
    </dataValidation>
  </dataValidations>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655A-2DD8-4F2B-B22F-81EE601B4F6D}">
  <sheetPr>
    <pageSetUpPr autoPageBreaks="0"/>
  </sheetPr>
  <dimension ref="A2:H6"/>
  <sheetViews>
    <sheetView workbookViewId="0"/>
  </sheetViews>
  <sheetFormatPr defaultRowHeight="12.6" x14ac:dyDescent="0.2"/>
  <cols>
    <col min="4" max="4" width="12.81640625" customWidth="1"/>
    <col min="5" max="5" width="13.7265625" customWidth="1"/>
    <col min="6" max="7" width="13.36328125" customWidth="1"/>
    <col min="8" max="8" width="11.453125" customWidth="1"/>
  </cols>
  <sheetData>
    <row r="2" spans="1:8" x14ac:dyDescent="0.2">
      <c r="A2" t="s">
        <v>157</v>
      </c>
    </row>
    <row r="3" spans="1:8" ht="45.6" x14ac:dyDescent="0.2">
      <c r="A3" s="54" t="s">
        <v>12</v>
      </c>
      <c r="B3" s="54" t="s">
        <v>180</v>
      </c>
      <c r="C3" s="54" t="s">
        <v>270</v>
      </c>
      <c r="D3" s="54" t="s">
        <v>271</v>
      </c>
      <c r="E3" s="54" t="s">
        <v>268</v>
      </c>
      <c r="F3" s="54" t="s">
        <v>272</v>
      </c>
      <c r="G3" s="54" t="s">
        <v>199</v>
      </c>
      <c r="H3" s="54" t="s">
        <v>273</v>
      </c>
    </row>
    <row r="4" spans="1:8" ht="50.4" x14ac:dyDescent="0.2">
      <c r="A4" s="26" t="s">
        <v>57</v>
      </c>
      <c r="B4" s="26" t="s">
        <v>60</v>
      </c>
      <c r="C4" s="105" t="s">
        <v>274</v>
      </c>
      <c r="D4" s="73">
        <v>34.67</v>
      </c>
      <c r="E4" s="73" t="s">
        <v>194</v>
      </c>
      <c r="F4" s="73">
        <v>34.67</v>
      </c>
      <c r="G4" s="73" t="s">
        <v>194</v>
      </c>
      <c r="H4" s="73">
        <v>34.67</v>
      </c>
    </row>
    <row r="5" spans="1:8" ht="50.4" x14ac:dyDescent="0.2">
      <c r="A5" s="26" t="s">
        <v>57</v>
      </c>
      <c r="B5" s="26" t="s">
        <v>60</v>
      </c>
      <c r="C5" s="105" t="s">
        <v>275</v>
      </c>
      <c r="D5" s="73">
        <v>0.36</v>
      </c>
      <c r="E5" s="73" t="s">
        <v>194</v>
      </c>
      <c r="F5" s="73">
        <v>0.36</v>
      </c>
      <c r="G5" s="73" t="s">
        <v>194</v>
      </c>
      <c r="H5" s="73">
        <v>0.36</v>
      </c>
    </row>
    <row r="6" spans="1:8" ht="50.4" x14ac:dyDescent="0.2">
      <c r="A6" s="26" t="s">
        <v>57</v>
      </c>
      <c r="B6" s="26" t="s">
        <v>60</v>
      </c>
      <c r="C6" s="105" t="s">
        <v>276</v>
      </c>
      <c r="D6" s="73">
        <v>11.25</v>
      </c>
      <c r="E6" s="73">
        <v>-0.11</v>
      </c>
      <c r="F6" s="73">
        <v>11.14</v>
      </c>
      <c r="G6" s="73" t="s">
        <v>194</v>
      </c>
      <c r="H6" s="73">
        <v>11.14</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BC065-3C0E-48CC-8029-D9B17B608591}">
  <sheetPr>
    <tabColor theme="9" tint="0.79998168889431442"/>
    <pageSetUpPr autoPageBreaks="0"/>
  </sheetPr>
  <dimension ref="A1:A3"/>
  <sheetViews>
    <sheetView workbookViewId="0"/>
  </sheetViews>
  <sheetFormatPr defaultColWidth="9.26953125" defaultRowHeight="12.6" x14ac:dyDescent="0.2"/>
  <sheetData>
    <row r="1" spans="1:1" s="33" customFormat="1" ht="32.1" customHeight="1" x14ac:dyDescent="0.3">
      <c r="A1" s="136"/>
    </row>
    <row r="2" spans="1:1" s="33" customFormat="1" ht="23.1" customHeight="1" x14ac:dyDescent="0.2">
      <c r="A2" s="34"/>
    </row>
    <row r="3" spans="1:1" s="33" customFormat="1" ht="27" customHeight="1" x14ac:dyDescent="0.2">
      <c r="A3" s="35"/>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C449E-4B8A-4869-BE43-AB20B08539AE}">
  <sheetPr>
    <pageSetUpPr autoPageBreaks="0"/>
  </sheetPr>
  <dimension ref="A2:J12"/>
  <sheetViews>
    <sheetView workbookViewId="0"/>
  </sheetViews>
  <sheetFormatPr defaultRowHeight="12.6" x14ac:dyDescent="0.2"/>
  <cols>
    <col min="1" max="1" width="11" customWidth="1"/>
    <col min="2" max="3" width="10.7265625" customWidth="1"/>
    <col min="4" max="8" width="13.26953125" customWidth="1"/>
  </cols>
  <sheetData>
    <row r="2" spans="1:10" x14ac:dyDescent="0.2">
      <c r="A2" t="s">
        <v>283</v>
      </c>
    </row>
    <row r="3" spans="1:10" ht="45.6" x14ac:dyDescent="0.2">
      <c r="A3" s="43" t="s">
        <v>277</v>
      </c>
      <c r="B3" s="43" t="s">
        <v>278</v>
      </c>
      <c r="C3" s="43" t="s">
        <v>284</v>
      </c>
      <c r="D3" s="43" t="s">
        <v>271</v>
      </c>
      <c r="E3" s="43" t="s">
        <v>268</v>
      </c>
      <c r="F3" s="43" t="s">
        <v>272</v>
      </c>
      <c r="G3" s="43" t="s">
        <v>199</v>
      </c>
      <c r="H3" s="43" t="s">
        <v>273</v>
      </c>
    </row>
    <row r="4" spans="1:10" x14ac:dyDescent="0.2">
      <c r="A4" s="26" t="s">
        <v>34</v>
      </c>
      <c r="B4" s="107">
        <v>7</v>
      </c>
      <c r="C4" s="73">
        <v>6</v>
      </c>
      <c r="D4" s="108">
        <v>27.5</v>
      </c>
      <c r="E4" s="108">
        <v>0</v>
      </c>
      <c r="F4" s="108">
        <v>27.5</v>
      </c>
      <c r="G4" s="74">
        <v>2.9210221241762007</v>
      </c>
      <c r="H4" s="74">
        <v>30.421022124176201</v>
      </c>
      <c r="J4" s="68"/>
    </row>
    <row r="5" spans="1:10" x14ac:dyDescent="0.2">
      <c r="A5" s="26" t="s">
        <v>279</v>
      </c>
      <c r="B5" s="107">
        <v>5</v>
      </c>
      <c r="C5" s="73">
        <v>3</v>
      </c>
      <c r="D5" s="108">
        <v>10.48</v>
      </c>
      <c r="E5" s="108">
        <v>6.11</v>
      </c>
      <c r="F5" s="108">
        <v>4.37</v>
      </c>
      <c r="G5" s="74">
        <v>1.5099999999999998</v>
      </c>
      <c r="H5" s="74">
        <v>5.88</v>
      </c>
      <c r="J5" s="68"/>
    </row>
    <row r="6" spans="1:10" x14ac:dyDescent="0.2">
      <c r="A6" s="26" t="s">
        <v>280</v>
      </c>
      <c r="B6" s="107">
        <v>26</v>
      </c>
      <c r="C6" s="73">
        <v>12</v>
      </c>
      <c r="D6" s="108">
        <v>34.79</v>
      </c>
      <c r="E6" s="108">
        <v>14.73</v>
      </c>
      <c r="F6" s="108">
        <v>20.059999999999999</v>
      </c>
      <c r="G6" s="74">
        <v>9.7900000000000027</v>
      </c>
      <c r="H6" s="74">
        <v>29.85</v>
      </c>
      <c r="J6" s="68"/>
    </row>
    <row r="7" spans="1:10" x14ac:dyDescent="0.2">
      <c r="A7" s="26" t="s">
        <v>281</v>
      </c>
      <c r="B7" s="107">
        <v>13</v>
      </c>
      <c r="C7" s="73">
        <v>4</v>
      </c>
      <c r="D7" s="108">
        <v>75.900000000000006</v>
      </c>
      <c r="E7" s="108">
        <v>68.300000000000011</v>
      </c>
      <c r="F7" s="108">
        <v>7.6</v>
      </c>
      <c r="G7" s="74">
        <v>14.160000000000002</v>
      </c>
      <c r="H7" s="74">
        <v>21.76</v>
      </c>
      <c r="J7" s="68"/>
    </row>
    <row r="8" spans="1:10" x14ac:dyDescent="0.2">
      <c r="A8" s="26" t="s">
        <v>282</v>
      </c>
      <c r="B8" s="107">
        <v>16</v>
      </c>
      <c r="C8" s="73">
        <v>8</v>
      </c>
      <c r="D8" s="108">
        <v>61.38</v>
      </c>
      <c r="E8" s="108">
        <v>43.21</v>
      </c>
      <c r="F8" s="108">
        <v>18.170000000000002</v>
      </c>
      <c r="G8" s="74">
        <v>6.1699999999999982</v>
      </c>
      <c r="H8" s="74">
        <v>24.34</v>
      </c>
      <c r="J8" s="68"/>
    </row>
    <row r="9" spans="1:10" x14ac:dyDescent="0.2">
      <c r="A9" s="26" t="s">
        <v>229</v>
      </c>
      <c r="B9" s="107">
        <v>8</v>
      </c>
      <c r="C9" s="73">
        <v>6</v>
      </c>
      <c r="D9" s="108">
        <v>56.7</v>
      </c>
      <c r="E9" s="108">
        <v>28.2</v>
      </c>
      <c r="F9" s="108">
        <v>28.5</v>
      </c>
      <c r="G9" s="74">
        <v>8.89</v>
      </c>
      <c r="H9" s="74">
        <v>37.39</v>
      </c>
      <c r="J9" s="68"/>
    </row>
    <row r="10" spans="1:10" x14ac:dyDescent="0.2">
      <c r="D10" s="85"/>
      <c r="E10" s="80"/>
      <c r="F10" s="85"/>
      <c r="G10" s="86"/>
      <c r="H10" s="85"/>
    </row>
    <row r="12" spans="1:10" x14ac:dyDescent="0.2">
      <c r="J12" s="68"/>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91466-B4F8-4FB4-B9B3-21B90609B577}">
  <sheetPr>
    <pageSetUpPr autoPageBreaks="0"/>
  </sheetPr>
  <dimension ref="A2:C10"/>
  <sheetViews>
    <sheetView zoomScaleNormal="100" workbookViewId="0"/>
  </sheetViews>
  <sheetFormatPr defaultRowHeight="12.6" x14ac:dyDescent="0.2"/>
  <cols>
    <col min="1" max="1" width="11" customWidth="1"/>
    <col min="2" max="3" width="15.7265625" customWidth="1"/>
  </cols>
  <sheetData>
    <row r="2" spans="1:3" x14ac:dyDescent="0.2">
      <c r="A2" t="s">
        <v>285</v>
      </c>
    </row>
    <row r="3" spans="1:3" ht="22.8" x14ac:dyDescent="0.2">
      <c r="A3" s="54" t="s">
        <v>277</v>
      </c>
      <c r="B3" s="54" t="s">
        <v>286</v>
      </c>
      <c r="C3" s="54" t="s">
        <v>287</v>
      </c>
    </row>
    <row r="4" spans="1:3" x14ac:dyDescent="0.2">
      <c r="A4" s="26" t="s">
        <v>34</v>
      </c>
      <c r="B4" s="73" t="s">
        <v>194</v>
      </c>
      <c r="C4" s="74">
        <v>2.8885505375812501</v>
      </c>
    </row>
    <row r="5" spans="1:3" x14ac:dyDescent="0.2">
      <c r="A5" s="26" t="s">
        <v>279</v>
      </c>
      <c r="B5" s="73">
        <v>0.65</v>
      </c>
      <c r="C5" s="73">
        <v>0.56000000000000005</v>
      </c>
    </row>
    <row r="6" spans="1:3" x14ac:dyDescent="0.2">
      <c r="A6" s="26" t="s">
        <v>281</v>
      </c>
      <c r="B6" s="73">
        <v>3.2</v>
      </c>
      <c r="C6" s="73">
        <v>2.06</v>
      </c>
    </row>
    <row r="7" spans="1:3" x14ac:dyDescent="0.2">
      <c r="A7" s="26" t="s">
        <v>282</v>
      </c>
      <c r="B7" s="73">
        <v>5.2</v>
      </c>
      <c r="C7" s="73">
        <v>2.33</v>
      </c>
    </row>
    <row r="8" spans="1:3" x14ac:dyDescent="0.2">
      <c r="A8" s="26" t="s">
        <v>288</v>
      </c>
      <c r="B8" s="73">
        <v>2.93</v>
      </c>
      <c r="C8" s="73">
        <v>2.88</v>
      </c>
    </row>
    <row r="9" spans="1:3" x14ac:dyDescent="0.2">
      <c r="A9" s="26" t="s">
        <v>229</v>
      </c>
      <c r="B9" s="73" t="s">
        <v>194</v>
      </c>
      <c r="C9" s="73">
        <v>3.56</v>
      </c>
    </row>
    <row r="10" spans="1:3" x14ac:dyDescent="0.2">
      <c r="A10" s="26" t="s">
        <v>289</v>
      </c>
      <c r="B10" s="73">
        <v>11.98</v>
      </c>
      <c r="C10" s="74">
        <v>14.2785505375813</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F069D-31DD-405D-A334-8340F25613C0}">
  <sheetPr>
    <pageSetUpPr autoPageBreaks="0"/>
  </sheetPr>
  <dimension ref="A2:D11"/>
  <sheetViews>
    <sheetView workbookViewId="0"/>
  </sheetViews>
  <sheetFormatPr defaultRowHeight="12.6" x14ac:dyDescent="0.2"/>
  <cols>
    <col min="1" max="1" width="11" customWidth="1"/>
    <col min="2" max="4" width="15.7265625" customWidth="1"/>
  </cols>
  <sheetData>
    <row r="2" spans="1:4" x14ac:dyDescent="0.2">
      <c r="A2" t="s">
        <v>290</v>
      </c>
    </row>
    <row r="3" spans="1:4" ht="22.8" x14ac:dyDescent="0.2">
      <c r="A3" s="54" t="s">
        <v>277</v>
      </c>
      <c r="B3" s="54" t="s">
        <v>286</v>
      </c>
      <c r="C3" s="54" t="s">
        <v>291</v>
      </c>
      <c r="D3" s="54" t="s">
        <v>292</v>
      </c>
    </row>
    <row r="4" spans="1:4" x14ac:dyDescent="0.2">
      <c r="A4" s="26" t="s">
        <v>293</v>
      </c>
      <c r="B4" s="73">
        <v>1.6</v>
      </c>
      <c r="C4" s="73">
        <v>1.57</v>
      </c>
      <c r="D4" s="73">
        <v>1.74</v>
      </c>
    </row>
    <row r="5" spans="1:4" x14ac:dyDescent="0.2">
      <c r="A5" s="26" t="s">
        <v>294</v>
      </c>
      <c r="B5" s="73">
        <v>0.14000000000000001</v>
      </c>
      <c r="C5" s="73">
        <v>0.14000000000000001</v>
      </c>
      <c r="D5" s="73">
        <v>0.14000000000000001</v>
      </c>
    </row>
    <row r="6" spans="1:4" x14ac:dyDescent="0.2">
      <c r="A6" s="26" t="s">
        <v>295</v>
      </c>
      <c r="B6" s="73">
        <v>4.38</v>
      </c>
      <c r="C6" s="73">
        <v>1.1399999999999999</v>
      </c>
      <c r="D6" s="73">
        <v>4.38</v>
      </c>
    </row>
    <row r="7" spans="1:4" x14ac:dyDescent="0.2">
      <c r="A7" s="26" t="s">
        <v>296</v>
      </c>
      <c r="B7" s="73">
        <v>3.3</v>
      </c>
      <c r="C7" s="73">
        <v>2.2999999999999998</v>
      </c>
      <c r="D7" s="73">
        <v>3.3</v>
      </c>
    </row>
    <row r="8" spans="1:4" x14ac:dyDescent="0.2">
      <c r="A8" s="26" t="s">
        <v>297</v>
      </c>
      <c r="B8" s="73">
        <v>0.9</v>
      </c>
      <c r="C8" s="73">
        <v>0.89</v>
      </c>
      <c r="D8" s="73">
        <v>0.9</v>
      </c>
    </row>
    <row r="9" spans="1:4" x14ac:dyDescent="0.2">
      <c r="A9" s="26" t="s">
        <v>289</v>
      </c>
      <c r="B9" s="73">
        <v>10.32</v>
      </c>
      <c r="C9" s="73">
        <v>6.04</v>
      </c>
      <c r="D9" s="73">
        <v>10.46</v>
      </c>
    </row>
    <row r="11" spans="1:4" x14ac:dyDescent="0.2">
      <c r="A11" t="s">
        <v>298</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4950C-CF64-4941-A3B0-2847A273303E}">
  <sheetPr>
    <pageSetUpPr autoPageBreaks="0"/>
  </sheetPr>
  <dimension ref="A2:D8"/>
  <sheetViews>
    <sheetView workbookViewId="0"/>
  </sheetViews>
  <sheetFormatPr defaultRowHeight="12.6" x14ac:dyDescent="0.2"/>
  <cols>
    <col min="1" max="1" width="11" customWidth="1"/>
    <col min="2" max="4" width="15.7265625" customWidth="1"/>
  </cols>
  <sheetData>
    <row r="2" spans="1:4" x14ac:dyDescent="0.2">
      <c r="A2" t="s">
        <v>299</v>
      </c>
    </row>
    <row r="3" spans="1:4" ht="22.8" x14ac:dyDescent="0.2">
      <c r="A3" s="54" t="s">
        <v>277</v>
      </c>
      <c r="B3" s="54" t="s">
        <v>300</v>
      </c>
      <c r="C3" s="54" t="s">
        <v>301</v>
      </c>
      <c r="D3" s="54" t="s">
        <v>302</v>
      </c>
    </row>
    <row r="4" spans="1:4" x14ac:dyDescent="0.2">
      <c r="A4" s="26" t="s">
        <v>34</v>
      </c>
      <c r="B4" s="73">
        <v>0</v>
      </c>
      <c r="C4" s="73">
        <v>0</v>
      </c>
      <c r="D4" s="73">
        <v>0</v>
      </c>
    </row>
    <row r="5" spans="1:4" x14ac:dyDescent="0.2">
      <c r="A5" s="26" t="s">
        <v>303</v>
      </c>
      <c r="B5" s="73">
        <v>2.1</v>
      </c>
      <c r="C5" s="73">
        <v>0</v>
      </c>
      <c r="D5" s="73">
        <v>0</v>
      </c>
    </row>
    <row r="6" spans="1:4" x14ac:dyDescent="0.2">
      <c r="A6" s="26" t="s">
        <v>281</v>
      </c>
      <c r="B6" s="73">
        <v>10.5</v>
      </c>
      <c r="C6" s="73">
        <v>0</v>
      </c>
      <c r="D6" s="73">
        <v>0</v>
      </c>
    </row>
    <row r="7" spans="1:4" x14ac:dyDescent="0.2">
      <c r="A7" s="26" t="s">
        <v>282</v>
      </c>
      <c r="B7" s="73">
        <v>6.1</v>
      </c>
      <c r="C7" s="73">
        <v>0</v>
      </c>
      <c r="D7" s="73">
        <v>0</v>
      </c>
    </row>
    <row r="8" spans="1:4" x14ac:dyDescent="0.2">
      <c r="A8" s="26" t="s">
        <v>289</v>
      </c>
      <c r="B8" s="73">
        <v>18.7</v>
      </c>
      <c r="C8" s="73">
        <v>0</v>
      </c>
      <c r="D8" s="73">
        <v>0</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937CE-A756-45E3-A1A7-B6425C55AD6F}">
  <sheetPr>
    <pageSetUpPr autoPageBreaks="0"/>
  </sheetPr>
  <dimension ref="A2:E13"/>
  <sheetViews>
    <sheetView workbookViewId="0"/>
  </sheetViews>
  <sheetFormatPr defaultRowHeight="12.6" x14ac:dyDescent="0.2"/>
  <cols>
    <col min="1" max="1" width="11" customWidth="1"/>
    <col min="2" max="5" width="15.7265625" customWidth="1"/>
  </cols>
  <sheetData>
    <row r="2" spans="1:5" x14ac:dyDescent="0.2">
      <c r="A2" t="s">
        <v>304</v>
      </c>
    </row>
    <row r="3" spans="1:5" ht="22.8" x14ac:dyDescent="0.2">
      <c r="A3" s="54" t="s">
        <v>277</v>
      </c>
      <c r="B3" s="54" t="s">
        <v>305</v>
      </c>
      <c r="C3" s="54" t="s">
        <v>286</v>
      </c>
      <c r="D3" s="54" t="s">
        <v>291</v>
      </c>
      <c r="E3" s="54" t="s">
        <v>292</v>
      </c>
    </row>
    <row r="4" spans="1:5" x14ac:dyDescent="0.2">
      <c r="A4" s="26" t="s">
        <v>281</v>
      </c>
      <c r="B4" s="107" t="s">
        <v>306</v>
      </c>
      <c r="C4" s="73">
        <v>0.35</v>
      </c>
      <c r="D4" s="73">
        <v>0</v>
      </c>
      <c r="E4" s="73">
        <v>0</v>
      </c>
    </row>
    <row r="5" spans="1:5" ht="25.2" x14ac:dyDescent="0.2">
      <c r="A5" s="26" t="s">
        <v>295</v>
      </c>
      <c r="B5" s="107" t="s">
        <v>307</v>
      </c>
      <c r="C5" s="73">
        <v>3.1</v>
      </c>
      <c r="D5" s="73">
        <v>0</v>
      </c>
      <c r="E5" s="73">
        <v>3.1</v>
      </c>
    </row>
    <row r="6" spans="1:5" ht="37.799999999999997" x14ac:dyDescent="0.2">
      <c r="A6" s="26" t="s">
        <v>282</v>
      </c>
      <c r="B6" s="107" t="s">
        <v>308</v>
      </c>
      <c r="C6" s="73">
        <v>5.3</v>
      </c>
      <c r="D6" s="73">
        <v>0</v>
      </c>
      <c r="E6" s="73">
        <v>0</v>
      </c>
    </row>
    <row r="7" spans="1:5" ht="50.4" x14ac:dyDescent="0.2">
      <c r="A7" s="26" t="s">
        <v>288</v>
      </c>
      <c r="B7" s="107" t="s">
        <v>309</v>
      </c>
      <c r="C7" s="73">
        <v>2.36</v>
      </c>
      <c r="D7" s="73">
        <v>0</v>
      </c>
      <c r="E7" s="73">
        <v>0</v>
      </c>
    </row>
    <row r="8" spans="1:5" ht="25.2" x14ac:dyDescent="0.2">
      <c r="A8" s="26" t="s">
        <v>288</v>
      </c>
      <c r="B8" s="107" t="s">
        <v>310</v>
      </c>
      <c r="C8" s="73">
        <v>0.33</v>
      </c>
      <c r="D8" s="73">
        <v>0</v>
      </c>
      <c r="E8" s="73">
        <v>0.33</v>
      </c>
    </row>
    <row r="9" spans="1:5" ht="37.799999999999997" x14ac:dyDescent="0.2">
      <c r="A9" s="26" t="s">
        <v>297</v>
      </c>
      <c r="B9" s="107" t="s">
        <v>311</v>
      </c>
      <c r="C9" s="73">
        <v>3.36</v>
      </c>
      <c r="D9" s="73">
        <v>0</v>
      </c>
      <c r="E9" s="73">
        <v>3.36</v>
      </c>
    </row>
    <row r="10" spans="1:5" ht="50.4" x14ac:dyDescent="0.2">
      <c r="A10" s="26" t="s">
        <v>229</v>
      </c>
      <c r="B10" s="107" t="s">
        <v>312</v>
      </c>
      <c r="C10" s="73">
        <v>6.1</v>
      </c>
      <c r="D10" s="73">
        <v>0</v>
      </c>
      <c r="E10" s="73">
        <v>0</v>
      </c>
    </row>
    <row r="11" spans="1:5" x14ac:dyDescent="0.2">
      <c r="A11" s="26" t="s">
        <v>289</v>
      </c>
      <c r="B11" s="107"/>
      <c r="C11" s="73">
        <v>20.9</v>
      </c>
      <c r="D11" s="73">
        <v>0</v>
      </c>
      <c r="E11" s="73">
        <v>6.79</v>
      </c>
    </row>
    <row r="13" spans="1:5" x14ac:dyDescent="0.2">
      <c r="A13" t="s">
        <v>298</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C3E19-2C51-4C23-9BAF-3014BEBD900E}">
  <sheetPr>
    <pageSetUpPr autoPageBreaks="0"/>
  </sheetPr>
  <dimension ref="A2:E11"/>
  <sheetViews>
    <sheetView workbookViewId="0"/>
  </sheetViews>
  <sheetFormatPr defaultRowHeight="12.6" x14ac:dyDescent="0.2"/>
  <cols>
    <col min="1" max="1" width="11" customWidth="1"/>
    <col min="2" max="5" width="15.7265625" customWidth="1"/>
  </cols>
  <sheetData>
    <row r="2" spans="1:5" x14ac:dyDescent="0.2">
      <c r="A2" t="s">
        <v>313</v>
      </c>
    </row>
    <row r="3" spans="1:5" ht="22.8" x14ac:dyDescent="0.2">
      <c r="A3" s="54" t="s">
        <v>277</v>
      </c>
      <c r="B3" s="54" t="s">
        <v>305</v>
      </c>
      <c r="C3" s="54" t="s">
        <v>286</v>
      </c>
      <c r="D3" s="54" t="s">
        <v>291</v>
      </c>
      <c r="E3" s="54" t="s">
        <v>292</v>
      </c>
    </row>
    <row r="4" spans="1:5" ht="37.799999999999997" x14ac:dyDescent="0.2">
      <c r="A4" s="26" t="s">
        <v>288</v>
      </c>
      <c r="B4" s="107" t="s">
        <v>314</v>
      </c>
      <c r="C4" s="73">
        <v>0.67</v>
      </c>
      <c r="D4" s="73">
        <v>0</v>
      </c>
      <c r="E4" s="73">
        <v>0</v>
      </c>
    </row>
    <row r="5" spans="1:5" ht="25.2" x14ac:dyDescent="0.2">
      <c r="A5" s="26" t="s">
        <v>288</v>
      </c>
      <c r="B5" s="107" t="s">
        <v>315</v>
      </c>
      <c r="C5" s="73">
        <v>0.54</v>
      </c>
      <c r="D5" s="73">
        <v>0</v>
      </c>
      <c r="E5" s="73">
        <v>0</v>
      </c>
    </row>
    <row r="6" spans="1:5" ht="37.799999999999997" x14ac:dyDescent="0.2">
      <c r="A6" s="26" t="s">
        <v>281</v>
      </c>
      <c r="B6" s="107" t="s">
        <v>316</v>
      </c>
      <c r="C6" s="108">
        <v>1</v>
      </c>
      <c r="D6" s="73">
        <v>0</v>
      </c>
      <c r="E6" s="73">
        <v>0</v>
      </c>
    </row>
    <row r="7" spans="1:5" ht="50.4" x14ac:dyDescent="0.2">
      <c r="A7" s="26" t="s">
        <v>281</v>
      </c>
      <c r="B7" s="107" t="s">
        <v>312</v>
      </c>
      <c r="C7" s="73">
        <v>2.2999999999999998</v>
      </c>
      <c r="D7" s="73">
        <v>0</v>
      </c>
      <c r="E7" s="73">
        <v>0</v>
      </c>
    </row>
    <row r="8" spans="1:5" ht="37.799999999999997" x14ac:dyDescent="0.2">
      <c r="A8" s="26" t="s">
        <v>281</v>
      </c>
      <c r="B8" s="107" t="s">
        <v>317</v>
      </c>
      <c r="C8" s="73">
        <v>13.4</v>
      </c>
      <c r="D8" s="73">
        <v>0</v>
      </c>
      <c r="E8" s="73">
        <v>0</v>
      </c>
    </row>
    <row r="9" spans="1:5" ht="50.4" x14ac:dyDescent="0.2">
      <c r="A9" s="26" t="s">
        <v>281</v>
      </c>
      <c r="B9" s="107" t="s">
        <v>318</v>
      </c>
      <c r="C9" s="73">
        <v>23.5</v>
      </c>
      <c r="D9" s="73">
        <v>0</v>
      </c>
      <c r="E9" s="73">
        <v>0</v>
      </c>
    </row>
    <row r="10" spans="1:5" ht="50.4" x14ac:dyDescent="0.2">
      <c r="A10" s="26" t="s">
        <v>281</v>
      </c>
      <c r="B10" s="107" t="s">
        <v>319</v>
      </c>
      <c r="C10" s="73">
        <v>0.03</v>
      </c>
      <c r="D10" s="73">
        <v>0</v>
      </c>
      <c r="E10" s="73">
        <v>0</v>
      </c>
    </row>
    <row r="11" spans="1:5" x14ac:dyDescent="0.2">
      <c r="A11" s="26" t="s">
        <v>289</v>
      </c>
      <c r="B11" s="107"/>
      <c r="C11" s="73">
        <v>41.44</v>
      </c>
      <c r="D11" s="73">
        <v>0</v>
      </c>
      <c r="E11" s="73">
        <v>0</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828B-7F70-41C3-9F44-57E85D98ECB6}">
  <sheetPr>
    <pageSetUpPr autoPageBreaks="0"/>
  </sheetPr>
  <dimension ref="A2:E6"/>
  <sheetViews>
    <sheetView workbookViewId="0"/>
  </sheetViews>
  <sheetFormatPr defaultRowHeight="12.6" x14ac:dyDescent="0.2"/>
  <cols>
    <col min="1" max="1" width="11" customWidth="1"/>
    <col min="2" max="5" width="15.7265625" customWidth="1"/>
  </cols>
  <sheetData>
    <row r="2" spans="1:5" x14ac:dyDescent="0.2">
      <c r="A2" t="s">
        <v>320</v>
      </c>
    </row>
    <row r="3" spans="1:5" ht="22.8" x14ac:dyDescent="0.2">
      <c r="A3" s="54" t="s">
        <v>277</v>
      </c>
      <c r="B3" s="54" t="s">
        <v>305</v>
      </c>
      <c r="C3" s="54" t="s">
        <v>286</v>
      </c>
      <c r="D3" s="54" t="s">
        <v>291</v>
      </c>
      <c r="E3" s="54" t="s">
        <v>292</v>
      </c>
    </row>
    <row r="4" spans="1:5" ht="25.2" x14ac:dyDescent="0.2">
      <c r="A4" s="26" t="s">
        <v>282</v>
      </c>
      <c r="B4" s="107" t="s">
        <v>321</v>
      </c>
      <c r="C4" s="73">
        <v>0.41</v>
      </c>
      <c r="D4" s="73">
        <v>0</v>
      </c>
      <c r="E4" s="73">
        <v>0.41</v>
      </c>
    </row>
    <row r="5" spans="1:5" ht="25.2" x14ac:dyDescent="0.2">
      <c r="A5" s="26" t="s">
        <v>281</v>
      </c>
      <c r="B5" s="107" t="s">
        <v>322</v>
      </c>
      <c r="C5" s="73">
        <v>1.9</v>
      </c>
      <c r="D5" s="73">
        <v>0</v>
      </c>
      <c r="E5" s="73">
        <v>0</v>
      </c>
    </row>
    <row r="6" spans="1:5" x14ac:dyDescent="0.2">
      <c r="A6" s="26" t="s">
        <v>289</v>
      </c>
      <c r="B6" s="107"/>
      <c r="C6" s="73">
        <v>2.31</v>
      </c>
      <c r="D6" s="73">
        <v>0</v>
      </c>
      <c r="E6" s="73">
        <v>0.41</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C51B-EBB6-4230-951F-D114F096E9A0}">
  <sheetPr>
    <pageSetUpPr autoPageBreaks="0"/>
  </sheetPr>
  <dimension ref="A2:D15"/>
  <sheetViews>
    <sheetView workbookViewId="0"/>
  </sheetViews>
  <sheetFormatPr defaultRowHeight="12.6" x14ac:dyDescent="0.2"/>
  <cols>
    <col min="1" max="1" width="20.7265625" customWidth="1"/>
    <col min="2" max="4" width="15.7265625" customWidth="1"/>
  </cols>
  <sheetData>
    <row r="2" spans="1:4" x14ac:dyDescent="0.2">
      <c r="A2" t="s">
        <v>323</v>
      </c>
    </row>
    <row r="3" spans="1:4" ht="22.8" x14ac:dyDescent="0.2">
      <c r="A3" s="54" t="s">
        <v>305</v>
      </c>
      <c r="B3" s="54" t="s">
        <v>286</v>
      </c>
      <c r="C3" s="54" t="s">
        <v>291</v>
      </c>
      <c r="D3" s="54" t="s">
        <v>287</v>
      </c>
    </row>
    <row r="4" spans="1:4" ht="37.799999999999997" x14ac:dyDescent="0.2">
      <c r="A4" s="26" t="s">
        <v>324</v>
      </c>
      <c r="B4" s="73">
        <v>0.8</v>
      </c>
      <c r="C4" s="73">
        <v>0.8</v>
      </c>
      <c r="D4" s="73">
        <v>0.8</v>
      </c>
    </row>
    <row r="5" spans="1:4" ht="50.4" x14ac:dyDescent="0.2">
      <c r="A5" s="26" t="s">
        <v>325</v>
      </c>
      <c r="B5" s="73">
        <v>12.6</v>
      </c>
      <c r="C5" s="73">
        <v>12.6</v>
      </c>
      <c r="D5" s="73">
        <v>12.6</v>
      </c>
    </row>
    <row r="6" spans="1:4" ht="37.799999999999997" x14ac:dyDescent="0.2">
      <c r="A6" s="26" t="s">
        <v>326</v>
      </c>
      <c r="B6" s="73">
        <v>1.6</v>
      </c>
      <c r="C6" s="73">
        <v>1.6</v>
      </c>
      <c r="D6" s="73">
        <v>1.6</v>
      </c>
    </row>
    <row r="7" spans="1:4" ht="37.799999999999997" x14ac:dyDescent="0.2">
      <c r="A7" s="26" t="s">
        <v>327</v>
      </c>
      <c r="B7" s="73">
        <v>5.5</v>
      </c>
      <c r="C7" s="73">
        <v>5.5</v>
      </c>
      <c r="D7" s="73">
        <v>5.5</v>
      </c>
    </row>
    <row r="8" spans="1:4" ht="25.2" x14ac:dyDescent="0.2">
      <c r="A8" s="26" t="s">
        <v>328</v>
      </c>
      <c r="B8" s="73">
        <v>3.1</v>
      </c>
      <c r="C8" s="73">
        <v>3.1</v>
      </c>
      <c r="D8" s="73">
        <v>3.1</v>
      </c>
    </row>
    <row r="9" spans="1:4" ht="25.2" x14ac:dyDescent="0.2">
      <c r="A9" s="26" t="s">
        <v>329</v>
      </c>
      <c r="B9" s="73">
        <v>3.9</v>
      </c>
      <c r="C9" s="73">
        <v>3.9</v>
      </c>
      <c r="D9" s="73">
        <v>3.9</v>
      </c>
    </row>
    <row r="10" spans="1:4" x14ac:dyDescent="0.2">
      <c r="A10" s="26" t="s">
        <v>330</v>
      </c>
      <c r="B10" s="73">
        <v>0</v>
      </c>
      <c r="C10" s="73">
        <v>0</v>
      </c>
      <c r="D10" s="73">
        <v>0</v>
      </c>
    </row>
    <row r="11" spans="1:4" ht="25.2" x14ac:dyDescent="0.2">
      <c r="A11" s="26" t="s">
        <v>331</v>
      </c>
      <c r="B11" s="73">
        <v>0</v>
      </c>
      <c r="C11" s="73">
        <v>0</v>
      </c>
      <c r="D11" s="108">
        <v>2.8885505375812501</v>
      </c>
    </row>
    <row r="12" spans="1:4" ht="25.2" x14ac:dyDescent="0.2">
      <c r="A12" s="26" t="s">
        <v>332</v>
      </c>
      <c r="B12" s="73">
        <v>27.5</v>
      </c>
      <c r="C12" s="73" t="s">
        <v>194</v>
      </c>
      <c r="D12" s="73" t="s">
        <v>194</v>
      </c>
    </row>
    <row r="13" spans="1:4" x14ac:dyDescent="0.2">
      <c r="A13" s="26" t="s">
        <v>195</v>
      </c>
      <c r="B13" s="73">
        <v>27.5</v>
      </c>
      <c r="C13" s="73">
        <v>27.5</v>
      </c>
      <c r="D13" s="108">
        <v>30.421022124176201</v>
      </c>
    </row>
    <row r="15" spans="1:4" x14ac:dyDescent="0.2">
      <c r="A15" t="s">
        <v>298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525A9-6FF9-4C3B-AED8-5FCA148CB168}">
  <sheetPr>
    <pageSetUpPr autoPageBreaks="0"/>
  </sheetPr>
  <dimension ref="B2:E59"/>
  <sheetViews>
    <sheetView zoomScale="90" zoomScaleNormal="90" workbookViewId="0"/>
  </sheetViews>
  <sheetFormatPr defaultRowHeight="12.6" x14ac:dyDescent="0.2"/>
  <cols>
    <col min="1" max="1" width="2.26953125" customWidth="1"/>
    <col min="3" max="3" width="32.81640625" customWidth="1"/>
    <col min="4" max="4" width="128.453125" customWidth="1"/>
    <col min="5" max="5" width="18.81640625" customWidth="1"/>
    <col min="7" max="7" width="14.36328125" customWidth="1"/>
  </cols>
  <sheetData>
    <row r="2" spans="2:5" ht="19.05" customHeight="1" x14ac:dyDescent="0.2">
      <c r="B2" s="22" t="s">
        <v>121</v>
      </c>
      <c r="C2" s="23" t="s">
        <v>122</v>
      </c>
      <c r="D2" s="23" t="s">
        <v>123</v>
      </c>
      <c r="E2" s="24" t="s">
        <v>124</v>
      </c>
    </row>
    <row r="3" spans="2:5" ht="19.05" customHeight="1" x14ac:dyDescent="0.2">
      <c r="B3" s="25">
        <f>MAX($B$2:B2) + 1</f>
        <v>1</v>
      </c>
      <c r="C3" s="26" t="s">
        <v>125</v>
      </c>
      <c r="D3" s="27" t="s">
        <v>126</v>
      </c>
      <c r="E3" s="28" t="str">
        <f>HYPERLINK("#'"&amp; $C3 &amp;"'!A1","Click to go to worksheet")</f>
        <v>Click to go to worksheet</v>
      </c>
    </row>
    <row r="4" spans="2:5" ht="19.05" customHeight="1" x14ac:dyDescent="0.2">
      <c r="B4" s="25">
        <f>MAX($B$2:B3) + 1</f>
        <v>2</v>
      </c>
      <c r="C4" s="26" t="s">
        <v>127</v>
      </c>
      <c r="D4" s="27" t="s">
        <v>127</v>
      </c>
      <c r="E4" s="28" t="str">
        <f>HYPERLINK("#'"&amp; $C4 &amp;"'!A1","Click to go to worksheet")</f>
        <v>Click to go to worksheet</v>
      </c>
    </row>
    <row r="5" spans="2:5" ht="19.05" customHeight="1" x14ac:dyDescent="0.2">
      <c r="B5" s="25">
        <f>MAX($B$2:B4) + 1</f>
        <v>3</v>
      </c>
      <c r="C5" s="26" t="s">
        <v>128</v>
      </c>
      <c r="D5" s="27" t="s">
        <v>128</v>
      </c>
      <c r="E5" s="28" t="str">
        <f>HYPERLINK("#'"&amp; $C5 &amp;"'!A1","Click to go to worksheet")</f>
        <v>Click to go to worksheet</v>
      </c>
    </row>
    <row r="6" spans="2:5" ht="19.05" customHeight="1" x14ac:dyDescent="0.2">
      <c r="B6" s="29"/>
      <c r="C6" s="26"/>
      <c r="D6" s="30" t="s">
        <v>129</v>
      </c>
      <c r="E6" s="28"/>
    </row>
    <row r="7" spans="2:5" ht="19.05" customHeight="1" x14ac:dyDescent="0.2">
      <c r="B7" s="25">
        <f>MAX($B$2:B6) + 1</f>
        <v>4</v>
      </c>
      <c r="C7" s="26" t="s">
        <v>130</v>
      </c>
      <c r="D7" s="26" t="s">
        <v>131</v>
      </c>
      <c r="E7" s="28" t="str">
        <f t="shared" ref="E7:E11" si="0">HYPERLINK("#'"&amp; $C7 &amp;"'!A1","Click to go to worksheet")</f>
        <v>Click to go to worksheet</v>
      </c>
    </row>
    <row r="8" spans="2:5" ht="19.05" customHeight="1" x14ac:dyDescent="0.2">
      <c r="B8" s="25">
        <f>MAX($B$2:B7) + 1</f>
        <v>5</v>
      </c>
      <c r="C8" s="26" t="s">
        <v>132</v>
      </c>
      <c r="D8" s="26" t="s">
        <v>133</v>
      </c>
      <c r="E8" s="28" t="str">
        <f t="shared" si="0"/>
        <v>Click to go to worksheet</v>
      </c>
    </row>
    <row r="9" spans="2:5" ht="19.05" customHeight="1" x14ac:dyDescent="0.2">
      <c r="B9" s="25">
        <f>MAX($B$2:B8) + 1</f>
        <v>6</v>
      </c>
      <c r="C9" s="26" t="s">
        <v>134</v>
      </c>
      <c r="D9" s="26" t="s">
        <v>135</v>
      </c>
      <c r="E9" s="28" t="str">
        <f t="shared" si="0"/>
        <v>Click to go to worksheet</v>
      </c>
    </row>
    <row r="10" spans="2:5" ht="19.05" customHeight="1" x14ac:dyDescent="0.2">
      <c r="B10" s="25">
        <f>MAX($B$2:B9) + 1</f>
        <v>7</v>
      </c>
      <c r="C10" s="31" t="s">
        <v>136</v>
      </c>
      <c r="D10" s="47" t="s">
        <v>137</v>
      </c>
      <c r="E10" s="32" t="str">
        <f t="shared" si="0"/>
        <v>Click to go to worksheet</v>
      </c>
    </row>
    <row r="11" spans="2:5" ht="19.05" customHeight="1" x14ac:dyDescent="0.2">
      <c r="B11" s="25">
        <f>MAX($B$2:B10) + 1</f>
        <v>8</v>
      </c>
      <c r="C11" s="31" t="s">
        <v>138</v>
      </c>
      <c r="D11" s="47" t="s">
        <v>139</v>
      </c>
      <c r="E11" s="32" t="str">
        <f t="shared" si="0"/>
        <v>Click to go to worksheet</v>
      </c>
    </row>
    <row r="12" spans="2:5" ht="19.05" customHeight="1" x14ac:dyDescent="0.2">
      <c r="B12" s="25"/>
      <c r="C12" s="26"/>
      <c r="D12" s="30" t="s">
        <v>140</v>
      </c>
      <c r="E12" s="28"/>
    </row>
    <row r="13" spans="2:5" ht="19.05" customHeight="1" x14ac:dyDescent="0.2">
      <c r="B13" s="25">
        <f>MAX($B$2:B12) + 1</f>
        <v>9</v>
      </c>
      <c r="C13" s="26" t="s">
        <v>141</v>
      </c>
      <c r="D13" s="47" t="s">
        <v>142</v>
      </c>
      <c r="E13" s="28" t="str">
        <f>HYPERLINK("#'"&amp; $C13 &amp;"'!A1","Click to go to worksheet")</f>
        <v>Click to go to worksheet</v>
      </c>
    </row>
    <row r="14" spans="2:5" ht="19.05" customHeight="1" x14ac:dyDescent="0.2">
      <c r="B14" s="25">
        <f>MAX($B$2:B13) + 1</f>
        <v>10</v>
      </c>
      <c r="C14" s="26" t="s">
        <v>143</v>
      </c>
      <c r="D14" s="47" t="s">
        <v>144</v>
      </c>
      <c r="E14" s="28" t="str">
        <f>HYPERLINK("#'"&amp; $C14 &amp;"'!A1","Click to go to worksheet")</f>
        <v>Click to go to worksheet</v>
      </c>
    </row>
    <row r="15" spans="2:5" ht="19.05" customHeight="1" x14ac:dyDescent="0.2">
      <c r="B15" s="25">
        <f>MAX($B$2:B14) + 1</f>
        <v>11</v>
      </c>
      <c r="C15" s="26" t="s">
        <v>145</v>
      </c>
      <c r="D15" s="47" t="s">
        <v>146</v>
      </c>
      <c r="E15" s="28" t="str">
        <f>HYPERLINK("#'"&amp; $C15 &amp;"'!A1","Click to go to worksheet")</f>
        <v>Click to go to worksheet</v>
      </c>
    </row>
    <row r="16" spans="2:5" ht="19.05" customHeight="1" x14ac:dyDescent="0.2">
      <c r="B16" s="25">
        <f>MAX($B$2:B15) + 1</f>
        <v>12</v>
      </c>
      <c r="C16" s="26" t="s">
        <v>147</v>
      </c>
      <c r="D16" s="47" t="s">
        <v>148</v>
      </c>
      <c r="E16" s="28" t="str">
        <f>HYPERLINK("#'"&amp; $C16 &amp;"'!A1","Click to go to worksheet")</f>
        <v>Click to go to worksheet</v>
      </c>
    </row>
    <row r="17" spans="2:5" ht="19.05" customHeight="1" x14ac:dyDescent="0.2">
      <c r="B17" s="25">
        <f>MAX($B$2:B16) + 1</f>
        <v>13</v>
      </c>
      <c r="C17" s="26" t="s">
        <v>149</v>
      </c>
      <c r="D17" s="47" t="s">
        <v>150</v>
      </c>
      <c r="E17" s="28" t="str">
        <f>HYPERLINK("#'"&amp; $C17 &amp;"'!A1","Click to go to worksheet")</f>
        <v>Click to go to worksheet</v>
      </c>
    </row>
    <row r="18" spans="2:5" ht="19.05" customHeight="1" x14ac:dyDescent="0.2">
      <c r="B18" s="29"/>
      <c r="C18" s="26"/>
      <c r="D18" s="30" t="s">
        <v>151</v>
      </c>
      <c r="E18" s="28"/>
    </row>
    <row r="19" spans="2:5" ht="19.05" customHeight="1" x14ac:dyDescent="0.2">
      <c r="B19" s="25">
        <f>MAX($B$2:B18) + 1</f>
        <v>14</v>
      </c>
      <c r="C19" s="31" t="s">
        <v>152</v>
      </c>
      <c r="D19" s="47" t="s">
        <v>153</v>
      </c>
      <c r="E19" s="28" t="str">
        <f t="shared" ref="E19:E40" si="1">HYPERLINK("#'"&amp; $C19 &amp;"'!A1","Click to go to worksheet")</f>
        <v>Click to go to worksheet</v>
      </c>
    </row>
    <row r="20" spans="2:5" ht="19.05" customHeight="1" x14ac:dyDescent="0.2">
      <c r="B20" s="25">
        <f>MAX($B$2:B19) + 1</f>
        <v>15</v>
      </c>
      <c r="C20" s="31" t="s">
        <v>154</v>
      </c>
      <c r="D20" s="47" t="s">
        <v>155</v>
      </c>
      <c r="E20" s="28" t="str">
        <f t="shared" si="1"/>
        <v>Click to go to worksheet</v>
      </c>
    </row>
    <row r="21" spans="2:5" ht="19.05" customHeight="1" x14ac:dyDescent="0.2">
      <c r="B21" s="25">
        <f>MAX($B$2:B20) + 1</f>
        <v>16</v>
      </c>
      <c r="C21" s="31" t="s">
        <v>156</v>
      </c>
      <c r="D21" s="47" t="s">
        <v>157</v>
      </c>
      <c r="E21" s="28" t="str">
        <f t="shared" si="1"/>
        <v>Click to go to worksheet</v>
      </c>
    </row>
    <row r="22" spans="2:5" ht="19.05" customHeight="1" x14ac:dyDescent="0.2">
      <c r="B22" s="25">
        <f>MAX($B$2:B21) + 1</f>
        <v>17</v>
      </c>
      <c r="C22" s="31" t="s">
        <v>493</v>
      </c>
      <c r="D22" s="64" t="s">
        <v>283</v>
      </c>
      <c r="E22" s="28" t="str">
        <f t="shared" si="1"/>
        <v>Click to go to worksheet</v>
      </c>
    </row>
    <row r="23" spans="2:5" ht="19.05" customHeight="1" x14ac:dyDescent="0.2">
      <c r="B23" s="25">
        <f>MAX($B$2:B22) + 1</f>
        <v>18</v>
      </c>
      <c r="C23" s="31" t="s">
        <v>494</v>
      </c>
      <c r="D23" s="64" t="s">
        <v>285</v>
      </c>
      <c r="E23" s="32" t="str">
        <f t="shared" si="1"/>
        <v>Click to go to worksheet</v>
      </c>
    </row>
    <row r="24" spans="2:5" ht="19.05" customHeight="1" x14ac:dyDescent="0.2">
      <c r="B24" s="25">
        <f>MAX($B$2:B23) + 1</f>
        <v>19</v>
      </c>
      <c r="C24" s="31" t="s">
        <v>495</v>
      </c>
      <c r="D24" s="64" t="s">
        <v>290</v>
      </c>
      <c r="E24" s="32" t="str">
        <f t="shared" si="1"/>
        <v>Click to go to worksheet</v>
      </c>
    </row>
    <row r="25" spans="2:5" ht="19.05" customHeight="1" x14ac:dyDescent="0.2">
      <c r="B25" s="25">
        <f>MAX($B$2:B24) + 1</f>
        <v>20</v>
      </c>
      <c r="C25" s="31" t="s">
        <v>496</v>
      </c>
      <c r="D25" s="64" t="s">
        <v>299</v>
      </c>
      <c r="E25" s="32" t="str">
        <f t="shared" si="1"/>
        <v>Click to go to worksheet</v>
      </c>
    </row>
    <row r="26" spans="2:5" ht="19.05" customHeight="1" x14ac:dyDescent="0.2">
      <c r="B26" s="25">
        <f>MAX($B$2:B25) + 1</f>
        <v>21</v>
      </c>
      <c r="C26" s="31" t="s">
        <v>497</v>
      </c>
      <c r="D26" s="64" t="s">
        <v>304</v>
      </c>
      <c r="E26" s="32" t="str">
        <f t="shared" si="1"/>
        <v>Click to go to worksheet</v>
      </c>
    </row>
    <row r="27" spans="2:5" ht="19.05" customHeight="1" x14ac:dyDescent="0.2">
      <c r="B27" s="25">
        <f>MAX($B$2:B26) + 1</f>
        <v>22</v>
      </c>
      <c r="C27" s="31" t="s">
        <v>498</v>
      </c>
      <c r="D27" s="64" t="s">
        <v>313</v>
      </c>
      <c r="E27" s="32" t="str">
        <f t="shared" si="1"/>
        <v>Click to go to worksheet</v>
      </c>
    </row>
    <row r="28" spans="2:5" ht="19.05" customHeight="1" x14ac:dyDescent="0.2">
      <c r="B28" s="25">
        <f>MAX($B$2:B27) + 1</f>
        <v>23</v>
      </c>
      <c r="C28" s="31" t="s">
        <v>499</v>
      </c>
      <c r="D28" s="64" t="s">
        <v>320</v>
      </c>
      <c r="E28" s="32" t="str">
        <f t="shared" si="1"/>
        <v>Click to go to worksheet</v>
      </c>
    </row>
    <row r="29" spans="2:5" ht="19.05" customHeight="1" x14ac:dyDescent="0.2">
      <c r="B29" s="25">
        <f>MAX($B$2:B28) + 1</f>
        <v>24</v>
      </c>
      <c r="C29" s="31" t="s">
        <v>500</v>
      </c>
      <c r="D29" s="64" t="s">
        <v>323</v>
      </c>
      <c r="E29" s="32" t="str">
        <f t="shared" si="1"/>
        <v>Click to go to worksheet</v>
      </c>
    </row>
    <row r="30" spans="2:5" ht="19.05" customHeight="1" x14ac:dyDescent="0.2">
      <c r="B30" s="25">
        <f>MAX($B$2:B29) + 1</f>
        <v>25</v>
      </c>
      <c r="C30" s="31" t="s">
        <v>501</v>
      </c>
      <c r="D30" s="64" t="s">
        <v>333</v>
      </c>
      <c r="E30" s="32" t="str">
        <f t="shared" si="1"/>
        <v>Click to go to worksheet</v>
      </c>
    </row>
    <row r="31" spans="2:5" ht="19.05" customHeight="1" x14ac:dyDescent="0.2">
      <c r="B31" s="25">
        <f>MAX($B$2:B30) + 1</f>
        <v>26</v>
      </c>
      <c r="C31" s="31" t="s">
        <v>502</v>
      </c>
      <c r="D31" s="64" t="s">
        <v>338</v>
      </c>
      <c r="E31" s="32" t="str">
        <f t="shared" si="1"/>
        <v>Click to go to worksheet</v>
      </c>
    </row>
    <row r="32" spans="2:5" ht="19.05" customHeight="1" x14ac:dyDescent="0.2">
      <c r="B32" s="25">
        <f>MAX($B$2:B31) + 1</f>
        <v>27</v>
      </c>
      <c r="C32" s="31" t="s">
        <v>503</v>
      </c>
      <c r="D32" s="64" t="s">
        <v>353</v>
      </c>
      <c r="E32" s="32" t="str">
        <f t="shared" si="1"/>
        <v>Click to go to worksheet</v>
      </c>
    </row>
    <row r="33" spans="2:5" ht="19.05" customHeight="1" x14ac:dyDescent="0.2">
      <c r="B33" s="25">
        <f>MAX($B$2:B32) + 1</f>
        <v>28</v>
      </c>
      <c r="C33" s="31" t="s">
        <v>504</v>
      </c>
      <c r="D33" s="64" t="s">
        <v>361</v>
      </c>
      <c r="E33" s="32" t="str">
        <f t="shared" si="1"/>
        <v>Click to go to worksheet</v>
      </c>
    </row>
    <row r="34" spans="2:5" ht="19.05" customHeight="1" x14ac:dyDescent="0.2">
      <c r="B34" s="25">
        <f>MAX($B$2:B33) + 1</f>
        <v>29</v>
      </c>
      <c r="C34" s="31" t="s">
        <v>505</v>
      </c>
      <c r="D34" s="64" t="s">
        <v>372</v>
      </c>
      <c r="E34" s="32" t="str">
        <f t="shared" si="1"/>
        <v>Click to go to worksheet</v>
      </c>
    </row>
    <row r="35" spans="2:5" ht="19.05" customHeight="1" x14ac:dyDescent="0.2">
      <c r="B35" s="25">
        <f>MAX($B$2:B34) + 1</f>
        <v>30</v>
      </c>
      <c r="C35" s="31" t="s">
        <v>506</v>
      </c>
      <c r="D35" s="64" t="s">
        <v>381</v>
      </c>
      <c r="E35" s="32" t="str">
        <f t="shared" si="1"/>
        <v>Click to go to worksheet</v>
      </c>
    </row>
    <row r="36" spans="2:5" ht="19.05" customHeight="1" x14ac:dyDescent="0.2">
      <c r="B36" s="25">
        <f>MAX($B$2:B35) + 1</f>
        <v>31</v>
      </c>
      <c r="C36" s="31" t="s">
        <v>507</v>
      </c>
      <c r="D36" s="64" t="s">
        <v>385</v>
      </c>
      <c r="E36" s="32" t="str">
        <f t="shared" si="1"/>
        <v>Click to go to worksheet</v>
      </c>
    </row>
    <row r="37" spans="2:5" ht="19.05" customHeight="1" x14ac:dyDescent="0.2">
      <c r="B37" s="25">
        <f>MAX($B$2:B36) + 1</f>
        <v>32</v>
      </c>
      <c r="C37" s="31" t="s">
        <v>508</v>
      </c>
      <c r="D37" s="64" t="s">
        <v>390</v>
      </c>
      <c r="E37" s="32" t="str">
        <f t="shared" si="1"/>
        <v>Click to go to worksheet</v>
      </c>
    </row>
    <row r="38" spans="2:5" ht="19.05" customHeight="1" x14ac:dyDescent="0.2">
      <c r="B38" s="25">
        <f>MAX($B$2:B37) + 1</f>
        <v>33</v>
      </c>
      <c r="C38" s="31" t="s">
        <v>509</v>
      </c>
      <c r="D38" s="64" t="s">
        <v>399</v>
      </c>
      <c r="E38" s="32" t="str">
        <f t="shared" si="1"/>
        <v>Click to go to worksheet</v>
      </c>
    </row>
    <row r="39" spans="2:5" ht="19.05" customHeight="1" x14ac:dyDescent="0.2">
      <c r="B39" s="25">
        <f>MAX($B$2:B38) + 1</f>
        <v>34</v>
      </c>
      <c r="C39" s="31" t="s">
        <v>510</v>
      </c>
      <c r="D39" s="64" t="s">
        <v>408</v>
      </c>
      <c r="E39" s="32" t="str">
        <f t="shared" si="1"/>
        <v>Click to go to worksheet</v>
      </c>
    </row>
    <row r="40" spans="2:5" ht="19.05" customHeight="1" x14ac:dyDescent="0.2">
      <c r="B40" s="25">
        <f>MAX($B$2:B39) + 1</f>
        <v>35</v>
      </c>
      <c r="C40" s="31" t="s">
        <v>511</v>
      </c>
      <c r="D40" s="64" t="s">
        <v>417</v>
      </c>
      <c r="E40" s="32" t="str">
        <f t="shared" si="1"/>
        <v>Click to go to worksheet</v>
      </c>
    </row>
    <row r="41" spans="2:5" ht="19.05" customHeight="1" x14ac:dyDescent="0.2">
      <c r="B41" s="29"/>
      <c r="C41" s="26"/>
      <c r="D41" s="30" t="s">
        <v>158</v>
      </c>
      <c r="E41" s="28"/>
    </row>
    <row r="42" spans="2:5" ht="19.05" customHeight="1" x14ac:dyDescent="0.2">
      <c r="B42" s="25">
        <f>MAX($B$2:B41) + 1</f>
        <v>36</v>
      </c>
      <c r="C42" s="31" t="s">
        <v>159</v>
      </c>
      <c r="D42" s="47" t="s">
        <v>160</v>
      </c>
      <c r="E42" s="32" t="str">
        <f>HYPERLINK("#'"&amp; $C42 &amp;"'!A1","Click to go to worksheet")</f>
        <v>Click to go to worksheet</v>
      </c>
    </row>
    <row r="43" spans="2:5" ht="19.05" customHeight="1" x14ac:dyDescent="0.2">
      <c r="B43" s="25">
        <f>MAX($B$2:B42) + 1</f>
        <v>37</v>
      </c>
      <c r="C43" s="31" t="s">
        <v>161</v>
      </c>
      <c r="D43" s="47" t="s">
        <v>162</v>
      </c>
      <c r="E43" s="28" t="str">
        <f t="shared" ref="E43:E51" si="2">HYPERLINK("#'"&amp; $C43 &amp;"'!A1","Click to go to worksheet")</f>
        <v>Click to go to worksheet</v>
      </c>
    </row>
    <row r="44" spans="2:5" ht="19.05" customHeight="1" x14ac:dyDescent="0.2">
      <c r="B44" s="25">
        <f>MAX($B$2:B43) + 1</f>
        <v>38</v>
      </c>
      <c r="C44" s="31" t="s">
        <v>163</v>
      </c>
      <c r="D44" s="47" t="s">
        <v>164</v>
      </c>
      <c r="E44" s="28" t="str">
        <f t="shared" si="2"/>
        <v>Click to go to worksheet</v>
      </c>
    </row>
    <row r="45" spans="2:5" ht="19.05" customHeight="1" x14ac:dyDescent="0.2">
      <c r="B45" s="25">
        <f>MAX($B$2:B44) + 1</f>
        <v>39</v>
      </c>
      <c r="C45" s="31" t="s">
        <v>165</v>
      </c>
      <c r="D45" s="47" t="s">
        <v>166</v>
      </c>
      <c r="E45" s="28" t="str">
        <f t="shared" si="2"/>
        <v>Click to go to worksheet</v>
      </c>
    </row>
    <row r="46" spans="2:5" ht="19.05" customHeight="1" x14ac:dyDescent="0.2">
      <c r="B46" s="25">
        <f>MAX($B$2:B45) + 1</f>
        <v>40</v>
      </c>
      <c r="C46" s="31" t="s">
        <v>167</v>
      </c>
      <c r="D46" s="47" t="s">
        <v>168</v>
      </c>
      <c r="E46" s="28" t="str">
        <f t="shared" si="2"/>
        <v>Click to go to worksheet</v>
      </c>
    </row>
    <row r="47" spans="2:5" ht="19.05" customHeight="1" x14ac:dyDescent="0.2">
      <c r="B47" s="25">
        <f>MAX($B$2:B46) + 1</f>
        <v>41</v>
      </c>
      <c r="C47" s="31" t="s">
        <v>169</v>
      </c>
      <c r="D47" s="47" t="s">
        <v>170</v>
      </c>
      <c r="E47" s="28" t="str">
        <f t="shared" si="2"/>
        <v>Click to go to worksheet</v>
      </c>
    </row>
    <row r="48" spans="2:5" ht="19.05" customHeight="1" x14ac:dyDescent="0.2">
      <c r="B48" s="25">
        <f>MAX($B$2:B47) + 1</f>
        <v>42</v>
      </c>
      <c r="C48" s="31" t="s">
        <v>171</v>
      </c>
      <c r="D48" s="47" t="s">
        <v>172</v>
      </c>
      <c r="E48" s="28" t="str">
        <f t="shared" si="2"/>
        <v>Click to go to worksheet</v>
      </c>
    </row>
    <row r="49" spans="2:5" ht="19.05" customHeight="1" x14ac:dyDescent="0.2">
      <c r="B49" s="25">
        <f>MAX($B$2:B48) + 1</f>
        <v>43</v>
      </c>
      <c r="C49" s="31" t="s">
        <v>173</v>
      </c>
      <c r="D49" s="47" t="s">
        <v>174</v>
      </c>
      <c r="E49" s="28" t="str">
        <f t="shared" si="2"/>
        <v>Click to go to worksheet</v>
      </c>
    </row>
    <row r="50" spans="2:5" ht="19.05" customHeight="1" x14ac:dyDescent="0.2">
      <c r="B50" s="25">
        <f>MAX($B$2:B49) + 1</f>
        <v>44</v>
      </c>
      <c r="C50" s="31" t="s">
        <v>175</v>
      </c>
      <c r="D50" s="47" t="s">
        <v>176</v>
      </c>
      <c r="E50" s="28" t="str">
        <f t="shared" si="2"/>
        <v>Click to go to worksheet</v>
      </c>
    </row>
    <row r="51" spans="2:5" ht="19.05" customHeight="1" x14ac:dyDescent="0.2">
      <c r="B51" s="25">
        <f>MAX($B$2:B50) + 1</f>
        <v>45</v>
      </c>
      <c r="C51" s="31" t="s">
        <v>177</v>
      </c>
      <c r="D51" s="47" t="s">
        <v>178</v>
      </c>
      <c r="E51" s="28" t="str">
        <f t="shared" si="2"/>
        <v>Click to go to worksheet</v>
      </c>
    </row>
    <row r="52" spans="2:5" ht="19.05" customHeight="1" x14ac:dyDescent="0.2">
      <c r="B52" s="25"/>
      <c r="C52" s="31"/>
      <c r="D52" s="30" t="s">
        <v>489</v>
      </c>
      <c r="E52" s="28"/>
    </row>
    <row r="53" spans="2:5" ht="19.05" customHeight="1" x14ac:dyDescent="0.2">
      <c r="B53" s="25">
        <f>MAX($B$2:B52) + 1</f>
        <v>46</v>
      </c>
      <c r="C53" s="31" t="s">
        <v>490</v>
      </c>
      <c r="D53" s="31" t="s">
        <v>489</v>
      </c>
      <c r="E53" s="28" t="str">
        <f>HYPERLINK("#'"&amp; $C53 &amp;"'!A1","Click to go to worksheet")</f>
        <v>Click to go to worksheet</v>
      </c>
    </row>
    <row r="54" spans="2:5" ht="19.05" customHeight="1" x14ac:dyDescent="0.2"/>
    <row r="55" spans="2:5" ht="19.05" customHeight="1" x14ac:dyDescent="0.2"/>
    <row r="56" spans="2:5" ht="19.05" customHeight="1" x14ac:dyDescent="0.2"/>
    <row r="57" spans="2:5" ht="19.05" customHeight="1" x14ac:dyDescent="0.2"/>
    <row r="58" spans="2:5" ht="19.05" customHeight="1" x14ac:dyDescent="0.2"/>
    <row r="59" spans="2:5" ht="19.05" customHeight="1" x14ac:dyDescent="0.2"/>
  </sheetData>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2A3BD-1BC9-40A2-BDF5-6BC6ABEDB90E}">
  <sheetPr>
    <pageSetUpPr autoPageBreaks="0"/>
  </sheetPr>
  <dimension ref="A2:D11"/>
  <sheetViews>
    <sheetView workbookViewId="0"/>
  </sheetViews>
  <sheetFormatPr defaultRowHeight="12.6" x14ac:dyDescent="0.2"/>
  <cols>
    <col min="1" max="1" width="20.7265625" customWidth="1"/>
    <col min="2" max="4" width="15.7265625" customWidth="1"/>
  </cols>
  <sheetData>
    <row r="2" spans="1:4" x14ac:dyDescent="0.2">
      <c r="A2" t="s">
        <v>333</v>
      </c>
    </row>
    <row r="3" spans="1:4" ht="22.8" x14ac:dyDescent="0.2">
      <c r="A3" s="54" t="s">
        <v>305</v>
      </c>
      <c r="B3" s="54" t="s">
        <v>286</v>
      </c>
      <c r="C3" s="54" t="s">
        <v>291</v>
      </c>
      <c r="D3" s="54" t="s">
        <v>287</v>
      </c>
    </row>
    <row r="4" spans="1:4" ht="25.2" x14ac:dyDescent="0.2">
      <c r="A4" s="26" t="s">
        <v>334</v>
      </c>
      <c r="B4" s="73">
        <v>6.7</v>
      </c>
      <c r="C4" s="73">
        <v>4.22</v>
      </c>
      <c r="D4" s="74">
        <v>4.2211350255518196</v>
      </c>
    </row>
    <row r="5" spans="1:4" ht="25.2" x14ac:dyDescent="0.2">
      <c r="A5" s="26" t="s">
        <v>335</v>
      </c>
      <c r="B5" s="73">
        <v>0.95</v>
      </c>
      <c r="C5" s="73">
        <v>0</v>
      </c>
      <c r="D5" s="73">
        <v>0.95</v>
      </c>
    </row>
    <row r="6" spans="1:4" ht="25.2" x14ac:dyDescent="0.2">
      <c r="A6" s="26" t="s">
        <v>336</v>
      </c>
      <c r="B6" s="73">
        <v>0.14000000000000001</v>
      </c>
      <c r="C6" s="73">
        <v>0.14000000000000001</v>
      </c>
      <c r="D6" s="73">
        <v>0.14000000000000001</v>
      </c>
    </row>
    <row r="7" spans="1:4" ht="25.2" x14ac:dyDescent="0.2">
      <c r="A7" s="26" t="s">
        <v>331</v>
      </c>
      <c r="B7" s="73">
        <v>0</v>
      </c>
      <c r="C7" s="73">
        <v>0</v>
      </c>
      <c r="D7" s="73">
        <v>0.56000000000000005</v>
      </c>
    </row>
    <row r="8" spans="1:4" ht="25.2" x14ac:dyDescent="0.2">
      <c r="A8" s="26" t="s">
        <v>337</v>
      </c>
      <c r="B8" s="73">
        <v>10.48</v>
      </c>
      <c r="C8" s="73" t="s">
        <v>194</v>
      </c>
      <c r="D8" s="73" t="s">
        <v>194</v>
      </c>
    </row>
    <row r="9" spans="1:4" x14ac:dyDescent="0.2">
      <c r="A9" s="26" t="s">
        <v>195</v>
      </c>
      <c r="B9" s="73">
        <v>7.79</v>
      </c>
      <c r="C9" s="73">
        <v>4.37</v>
      </c>
      <c r="D9" s="73">
        <v>5.88</v>
      </c>
    </row>
    <row r="11" spans="1:4" x14ac:dyDescent="0.2">
      <c r="A11" t="s">
        <v>298</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BC45-22CC-4D0B-9475-1471F1E03D75}">
  <sheetPr>
    <pageSetUpPr autoPageBreaks="0"/>
  </sheetPr>
  <dimension ref="A2:D20"/>
  <sheetViews>
    <sheetView workbookViewId="0"/>
  </sheetViews>
  <sheetFormatPr defaultRowHeight="12.6" x14ac:dyDescent="0.2"/>
  <cols>
    <col min="1" max="1" width="20.7265625" customWidth="1"/>
    <col min="2" max="4" width="15.7265625" customWidth="1"/>
  </cols>
  <sheetData>
    <row r="2" spans="1:4" x14ac:dyDescent="0.2">
      <c r="A2" t="s">
        <v>338</v>
      </c>
    </row>
    <row r="3" spans="1:4" ht="22.8" x14ac:dyDescent="0.2">
      <c r="A3" s="54" t="s">
        <v>305</v>
      </c>
      <c r="B3" s="54" t="s">
        <v>286</v>
      </c>
      <c r="C3" s="54" t="s">
        <v>291</v>
      </c>
      <c r="D3" s="54" t="s">
        <v>292</v>
      </c>
    </row>
    <row r="4" spans="1:4" ht="25.2" x14ac:dyDescent="0.2">
      <c r="A4" s="26" t="s">
        <v>339</v>
      </c>
      <c r="B4" s="73">
        <v>0.33</v>
      </c>
      <c r="C4" s="73">
        <v>0</v>
      </c>
      <c r="D4" s="73">
        <v>0.33</v>
      </c>
    </row>
    <row r="5" spans="1:4" ht="37.799999999999997" x14ac:dyDescent="0.2">
      <c r="A5" s="26" t="s">
        <v>340</v>
      </c>
      <c r="B5" s="73">
        <v>0.03</v>
      </c>
      <c r="C5" s="73">
        <v>0.03</v>
      </c>
      <c r="D5" s="73">
        <v>0.03</v>
      </c>
    </row>
    <row r="6" spans="1:4" ht="25.2" x14ac:dyDescent="0.2">
      <c r="A6" s="26" t="s">
        <v>341</v>
      </c>
      <c r="B6" s="73">
        <v>1.79</v>
      </c>
      <c r="C6" s="73">
        <v>1.79</v>
      </c>
      <c r="D6" s="73">
        <v>1.79</v>
      </c>
    </row>
    <row r="7" spans="1:4" ht="25.2" x14ac:dyDescent="0.2">
      <c r="A7" s="26" t="s">
        <v>342</v>
      </c>
      <c r="B7" s="73">
        <v>0.3</v>
      </c>
      <c r="C7" s="73">
        <v>0.3</v>
      </c>
      <c r="D7" s="73">
        <v>0.3</v>
      </c>
    </row>
    <row r="8" spans="1:4" ht="37.799999999999997" x14ac:dyDescent="0.2">
      <c r="A8" s="26" t="s">
        <v>343</v>
      </c>
      <c r="B8" s="73">
        <v>1.04</v>
      </c>
      <c r="C8" s="73">
        <v>1.04</v>
      </c>
      <c r="D8" s="73">
        <v>1.04</v>
      </c>
    </row>
    <row r="9" spans="1:4" ht="37.799999999999997" x14ac:dyDescent="0.2">
      <c r="A9" s="26" t="s">
        <v>344</v>
      </c>
      <c r="B9" s="73">
        <v>3.36</v>
      </c>
      <c r="C9" s="73">
        <v>0</v>
      </c>
      <c r="D9" s="73">
        <v>3.36</v>
      </c>
    </row>
    <row r="10" spans="1:4" ht="37.799999999999997" x14ac:dyDescent="0.2">
      <c r="A10" s="26" t="s">
        <v>345</v>
      </c>
      <c r="B10" s="73">
        <v>4.38</v>
      </c>
      <c r="C10" s="73">
        <v>1.1399999999999999</v>
      </c>
      <c r="D10" s="73">
        <v>4.38</v>
      </c>
    </row>
    <row r="11" spans="1:4" ht="25.2" x14ac:dyDescent="0.2">
      <c r="A11" s="26" t="s">
        <v>346</v>
      </c>
      <c r="B11" s="73">
        <v>0.39</v>
      </c>
      <c r="C11" s="73">
        <v>0.39</v>
      </c>
      <c r="D11" s="73">
        <v>0.39</v>
      </c>
    </row>
    <row r="12" spans="1:4" ht="37.799999999999997" x14ac:dyDescent="0.2">
      <c r="A12" s="26" t="s">
        <v>347</v>
      </c>
      <c r="B12" s="73">
        <v>3.75</v>
      </c>
      <c r="C12" s="73">
        <v>3.75</v>
      </c>
      <c r="D12" s="73">
        <v>3.75</v>
      </c>
    </row>
    <row r="13" spans="1:4" ht="25.2" x14ac:dyDescent="0.2">
      <c r="A13" s="26" t="s">
        <v>348</v>
      </c>
      <c r="B13" s="73">
        <v>0.32</v>
      </c>
      <c r="C13" s="73">
        <v>0.32</v>
      </c>
      <c r="D13" s="73">
        <v>0.32</v>
      </c>
    </row>
    <row r="14" spans="1:4" ht="25.2" x14ac:dyDescent="0.2">
      <c r="A14" s="26" t="s">
        <v>349</v>
      </c>
      <c r="B14" s="73">
        <v>2.1</v>
      </c>
      <c r="C14" s="73">
        <v>2.1</v>
      </c>
      <c r="D14" s="73">
        <v>2.1</v>
      </c>
    </row>
    <row r="15" spans="1:4" ht="25.2" x14ac:dyDescent="0.2">
      <c r="A15" s="26" t="s">
        <v>350</v>
      </c>
      <c r="B15" s="73">
        <v>9.19</v>
      </c>
      <c r="C15" s="73">
        <v>9.19</v>
      </c>
      <c r="D15" s="73">
        <v>9.19</v>
      </c>
    </row>
    <row r="16" spans="1:4" ht="25.2" x14ac:dyDescent="0.2">
      <c r="A16" s="26" t="s">
        <v>351</v>
      </c>
      <c r="B16" s="73">
        <v>2.93</v>
      </c>
      <c r="C16" s="73">
        <v>0</v>
      </c>
      <c r="D16" s="73">
        <v>2.88</v>
      </c>
    </row>
    <row r="17" spans="1:4" ht="25.2" x14ac:dyDescent="0.2">
      <c r="A17" s="26" t="s">
        <v>352</v>
      </c>
      <c r="B17" s="73">
        <v>34.79</v>
      </c>
      <c r="C17" s="73" t="s">
        <v>194</v>
      </c>
      <c r="D17" s="73" t="s">
        <v>194</v>
      </c>
    </row>
    <row r="18" spans="1:4" x14ac:dyDescent="0.2">
      <c r="A18" s="26" t="s">
        <v>289</v>
      </c>
      <c r="B18" s="73">
        <v>29.91</v>
      </c>
      <c r="C18" s="73">
        <v>20.059999999999999</v>
      </c>
      <c r="D18" s="73">
        <v>29.85</v>
      </c>
    </row>
    <row r="20" spans="1:4" x14ac:dyDescent="0.2">
      <c r="A20" t="s">
        <v>298</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8E84-E384-490B-94A2-3E2977F1470D}">
  <sheetPr>
    <pageSetUpPr autoPageBreaks="0"/>
  </sheetPr>
  <dimension ref="A2:D13"/>
  <sheetViews>
    <sheetView zoomScaleNormal="100" workbookViewId="0"/>
  </sheetViews>
  <sheetFormatPr defaultRowHeight="12.6" x14ac:dyDescent="0.2"/>
  <cols>
    <col min="1" max="1" width="20.7265625" customWidth="1"/>
    <col min="2" max="4" width="15.7265625" customWidth="1"/>
  </cols>
  <sheetData>
    <row r="2" spans="1:4" x14ac:dyDescent="0.2">
      <c r="A2" t="s">
        <v>353</v>
      </c>
    </row>
    <row r="3" spans="1:4" ht="22.8" x14ac:dyDescent="0.2">
      <c r="A3" s="54" t="s">
        <v>305</v>
      </c>
      <c r="B3" s="54" t="s">
        <v>286</v>
      </c>
      <c r="C3" s="54" t="s">
        <v>291</v>
      </c>
      <c r="D3" s="54" t="s">
        <v>287</v>
      </c>
    </row>
    <row r="4" spans="1:4" ht="22.8" x14ac:dyDescent="0.2">
      <c r="A4" s="73" t="s">
        <v>354</v>
      </c>
      <c r="B4" s="73">
        <v>8</v>
      </c>
      <c r="C4" s="73">
        <v>0</v>
      </c>
      <c r="D4" s="108">
        <v>8</v>
      </c>
    </row>
    <row r="5" spans="1:4" ht="25.2" x14ac:dyDescent="0.2">
      <c r="A5" s="26" t="s">
        <v>355</v>
      </c>
      <c r="B5" s="73">
        <v>4.5999999999999996</v>
      </c>
      <c r="C5" s="73">
        <v>4.5999999999999996</v>
      </c>
      <c r="D5" s="108">
        <v>4.5999999999999996</v>
      </c>
    </row>
    <row r="6" spans="1:4" ht="37.799999999999997" x14ac:dyDescent="0.2">
      <c r="A6" s="26" t="s">
        <v>356</v>
      </c>
      <c r="B6" s="73">
        <v>3.3</v>
      </c>
      <c r="C6" s="73">
        <v>2.2999999999999998</v>
      </c>
      <c r="D6" s="108">
        <v>3.3</v>
      </c>
    </row>
    <row r="7" spans="1:4" ht="25.2" x14ac:dyDescent="0.2">
      <c r="A7" s="26" t="s">
        <v>357</v>
      </c>
      <c r="B7" s="73">
        <v>0.7</v>
      </c>
      <c r="C7" s="73">
        <v>0.7</v>
      </c>
      <c r="D7" s="108">
        <v>0.7</v>
      </c>
    </row>
    <row r="8" spans="1:4" ht="37.799999999999997" x14ac:dyDescent="0.2">
      <c r="A8" s="26" t="s">
        <v>358</v>
      </c>
      <c r="B8" s="73">
        <v>3.1</v>
      </c>
      <c r="C8" s="73">
        <v>0</v>
      </c>
      <c r="D8" s="108">
        <v>3.1</v>
      </c>
    </row>
    <row r="9" spans="1:4" ht="25.2" x14ac:dyDescent="0.2">
      <c r="A9" s="26" t="s">
        <v>359</v>
      </c>
      <c r="B9" s="73">
        <v>3.2</v>
      </c>
      <c r="C9" s="73">
        <v>0</v>
      </c>
      <c r="D9" s="108">
        <v>2.06</v>
      </c>
    </row>
    <row r="10" spans="1:4" ht="25.2" x14ac:dyDescent="0.2">
      <c r="A10" s="26" t="s">
        <v>360</v>
      </c>
      <c r="B10" s="73">
        <v>75.900000000000006</v>
      </c>
      <c r="C10" s="73" t="s">
        <v>194</v>
      </c>
      <c r="D10" s="108" t="s">
        <v>194</v>
      </c>
    </row>
    <row r="11" spans="1:4" x14ac:dyDescent="0.2">
      <c r="A11" s="26" t="s">
        <v>195</v>
      </c>
      <c r="B11" s="73">
        <v>22.9</v>
      </c>
      <c r="C11" s="73">
        <v>7.6</v>
      </c>
      <c r="D11" s="108">
        <v>21.76</v>
      </c>
    </row>
    <row r="13" spans="1:4" x14ac:dyDescent="0.2">
      <c r="A13" t="s">
        <v>298</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44A4-4502-40E5-BF73-153B57955625}">
  <sheetPr>
    <pageSetUpPr autoPageBreaks="0"/>
  </sheetPr>
  <dimension ref="A2:H16"/>
  <sheetViews>
    <sheetView zoomScaleNormal="100" workbookViewId="0"/>
  </sheetViews>
  <sheetFormatPr defaultRowHeight="12.6" x14ac:dyDescent="0.2"/>
  <cols>
    <col min="1" max="1" width="20.7265625" customWidth="1"/>
    <col min="2" max="4" width="15.7265625" customWidth="1"/>
  </cols>
  <sheetData>
    <row r="2" spans="1:8" x14ac:dyDescent="0.2">
      <c r="A2" t="s">
        <v>361</v>
      </c>
    </row>
    <row r="3" spans="1:8" ht="22.8" x14ac:dyDescent="0.2">
      <c r="A3" s="43" t="s">
        <v>305</v>
      </c>
      <c r="B3" s="43" t="s">
        <v>286</v>
      </c>
      <c r="C3" s="43" t="s">
        <v>291</v>
      </c>
      <c r="D3" s="43" t="s">
        <v>292</v>
      </c>
    </row>
    <row r="4" spans="1:8" ht="50.4" x14ac:dyDescent="0.2">
      <c r="A4" s="26" t="s">
        <v>362</v>
      </c>
      <c r="B4" s="108">
        <v>6.4</v>
      </c>
      <c r="C4" s="108">
        <v>6.4</v>
      </c>
      <c r="D4" s="108">
        <v>6.4</v>
      </c>
      <c r="H4" s="72"/>
    </row>
    <row r="5" spans="1:8" ht="37.799999999999997" x14ac:dyDescent="0.2">
      <c r="A5" s="26" t="s">
        <v>363</v>
      </c>
      <c r="B5" s="108">
        <v>8.4</v>
      </c>
      <c r="C5" s="108">
        <v>0</v>
      </c>
      <c r="D5" s="108">
        <v>1.41</v>
      </c>
    </row>
    <row r="6" spans="1:8" ht="37.799999999999997" x14ac:dyDescent="0.2">
      <c r="A6" s="26" t="s">
        <v>364</v>
      </c>
      <c r="B6" s="108">
        <v>5.4</v>
      </c>
      <c r="C6" s="108">
        <v>5.4</v>
      </c>
      <c r="D6" s="108">
        <v>5.4</v>
      </c>
    </row>
    <row r="7" spans="1:8" ht="37.799999999999997" x14ac:dyDescent="0.2">
      <c r="A7" s="26" t="s">
        <v>365</v>
      </c>
      <c r="B7" s="108">
        <v>12.8</v>
      </c>
      <c r="C7" s="108">
        <v>0</v>
      </c>
      <c r="D7" s="108">
        <v>2</v>
      </c>
    </row>
    <row r="8" spans="1:8" ht="25.2" x14ac:dyDescent="0.2">
      <c r="A8" s="26" t="s">
        <v>366</v>
      </c>
      <c r="B8" s="108">
        <v>1.8</v>
      </c>
      <c r="C8" s="108">
        <v>1.8</v>
      </c>
      <c r="D8" s="108">
        <v>1.8</v>
      </c>
    </row>
    <row r="9" spans="1:8" ht="50.4" x14ac:dyDescent="0.2">
      <c r="A9" s="26" t="s">
        <v>367</v>
      </c>
      <c r="B9" s="108">
        <v>3.6</v>
      </c>
      <c r="C9" s="108">
        <v>3.6</v>
      </c>
      <c r="D9" s="108">
        <v>3.6</v>
      </c>
    </row>
    <row r="10" spans="1:8" ht="37.799999999999997" x14ac:dyDescent="0.2">
      <c r="A10" s="26" t="s">
        <v>368</v>
      </c>
      <c r="B10" s="108">
        <v>0.4</v>
      </c>
      <c r="C10" s="108">
        <v>0</v>
      </c>
      <c r="D10" s="108">
        <v>0.4</v>
      </c>
    </row>
    <row r="11" spans="1:8" ht="25.2" x14ac:dyDescent="0.2">
      <c r="A11" s="26" t="s">
        <v>369</v>
      </c>
      <c r="B11" s="108">
        <v>0.94</v>
      </c>
      <c r="C11" s="108">
        <v>0.89</v>
      </c>
      <c r="D11" s="108">
        <v>0.94</v>
      </c>
    </row>
    <row r="12" spans="1:8" ht="25.2" x14ac:dyDescent="0.2">
      <c r="A12" s="26" t="s">
        <v>370</v>
      </c>
      <c r="B12" s="108">
        <v>5.2</v>
      </c>
      <c r="C12" s="108">
        <v>0</v>
      </c>
      <c r="D12" s="108">
        <v>2.33</v>
      </c>
    </row>
    <row r="13" spans="1:8" ht="25.2" x14ac:dyDescent="0.2">
      <c r="A13" s="26" t="s">
        <v>371</v>
      </c>
      <c r="B13" s="108">
        <v>61.37</v>
      </c>
      <c r="C13" s="108" t="s">
        <v>194</v>
      </c>
      <c r="D13" s="108" t="s">
        <v>194</v>
      </c>
    </row>
    <row r="14" spans="1:8" x14ac:dyDescent="0.2">
      <c r="A14" s="26" t="s">
        <v>195</v>
      </c>
      <c r="B14" s="108">
        <v>44.94</v>
      </c>
      <c r="C14" s="108">
        <v>18.170000000000002</v>
      </c>
      <c r="D14" s="108">
        <v>24.34</v>
      </c>
    </row>
    <row r="16" spans="1:8" x14ac:dyDescent="0.2">
      <c r="A16" t="s">
        <v>298</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9625F-80E2-47D6-877E-7841C2FE42A2}">
  <sheetPr>
    <pageSetUpPr autoPageBreaks="0"/>
  </sheetPr>
  <dimension ref="A2:J18"/>
  <sheetViews>
    <sheetView zoomScaleNormal="100" workbookViewId="0"/>
  </sheetViews>
  <sheetFormatPr defaultRowHeight="12.6" x14ac:dyDescent="0.2"/>
  <cols>
    <col min="1" max="1" width="20.7265625" customWidth="1"/>
    <col min="2" max="4" width="15.7265625" customWidth="1"/>
    <col min="5" max="5" width="13.6328125" customWidth="1"/>
  </cols>
  <sheetData>
    <row r="2" spans="1:4" x14ac:dyDescent="0.2">
      <c r="A2" t="s">
        <v>372</v>
      </c>
    </row>
    <row r="3" spans="1:4" ht="22.8" x14ac:dyDescent="0.2">
      <c r="A3" s="43" t="s">
        <v>305</v>
      </c>
      <c r="B3" s="43" t="s">
        <v>286</v>
      </c>
      <c r="C3" s="43" t="s">
        <v>291</v>
      </c>
      <c r="D3" s="43" t="s">
        <v>292</v>
      </c>
    </row>
    <row r="4" spans="1:4" ht="37.799999999999997" x14ac:dyDescent="0.2">
      <c r="A4" s="26" t="s">
        <v>373</v>
      </c>
      <c r="B4" s="108">
        <v>15.5</v>
      </c>
      <c r="C4" s="108">
        <v>15.5</v>
      </c>
      <c r="D4" s="108">
        <v>15.5</v>
      </c>
    </row>
    <row r="5" spans="1:4" ht="25.2" x14ac:dyDescent="0.2">
      <c r="A5" s="26" t="s">
        <v>374</v>
      </c>
      <c r="B5" s="108">
        <v>8.6999999999999993</v>
      </c>
      <c r="C5" s="108">
        <v>8.6999999999999993</v>
      </c>
      <c r="D5" s="108">
        <v>8.6999999999999993</v>
      </c>
    </row>
    <row r="6" spans="1:4" ht="25.2" x14ac:dyDescent="0.2">
      <c r="A6" s="26" t="s">
        <v>375</v>
      </c>
      <c r="B6" s="108">
        <v>4.3</v>
      </c>
      <c r="C6" s="108">
        <v>4.3</v>
      </c>
      <c r="D6" s="108">
        <v>4.3</v>
      </c>
    </row>
    <row r="7" spans="1:4" ht="37.799999999999997" x14ac:dyDescent="0.2">
      <c r="A7" s="26" t="s">
        <v>376</v>
      </c>
      <c r="B7" s="108">
        <v>3</v>
      </c>
      <c r="C7" s="108">
        <v>0</v>
      </c>
      <c r="D7" s="108">
        <v>0.89</v>
      </c>
    </row>
    <row r="8" spans="1:4" ht="25.2" x14ac:dyDescent="0.2">
      <c r="A8" s="26" t="s">
        <v>377</v>
      </c>
      <c r="B8" s="108">
        <v>3.5</v>
      </c>
      <c r="C8" s="108">
        <v>0</v>
      </c>
      <c r="D8" s="108">
        <v>1.6296252238438</v>
      </c>
    </row>
    <row r="9" spans="1:4" ht="37.799999999999997" x14ac:dyDescent="0.2">
      <c r="A9" s="26" t="s">
        <v>378</v>
      </c>
      <c r="B9" s="108">
        <v>9.4</v>
      </c>
      <c r="C9" s="108">
        <v>0</v>
      </c>
      <c r="D9" s="108">
        <v>2.81</v>
      </c>
    </row>
    <row r="10" spans="1:4" ht="25.2" x14ac:dyDescent="0.2">
      <c r="A10" s="26" t="s">
        <v>379</v>
      </c>
      <c r="B10" s="108">
        <v>0</v>
      </c>
      <c r="C10" s="108">
        <v>0</v>
      </c>
      <c r="D10" s="108">
        <v>3.56</v>
      </c>
    </row>
    <row r="11" spans="1:4" ht="25.2" x14ac:dyDescent="0.2">
      <c r="A11" s="26" t="s">
        <v>380</v>
      </c>
      <c r="B11" s="108">
        <v>56.7</v>
      </c>
      <c r="C11" s="108" t="s">
        <v>194</v>
      </c>
      <c r="D11" s="108" t="s">
        <v>194</v>
      </c>
    </row>
    <row r="12" spans="1:4" x14ac:dyDescent="0.2">
      <c r="A12" s="26" t="s">
        <v>195</v>
      </c>
      <c r="B12" s="108">
        <v>44.4</v>
      </c>
      <c r="C12" s="108">
        <v>28.5</v>
      </c>
      <c r="D12" s="108">
        <v>37.39</v>
      </c>
    </row>
    <row r="14" spans="1:4" x14ac:dyDescent="0.2">
      <c r="A14" t="s">
        <v>298</v>
      </c>
    </row>
    <row r="18" spans="1:10" x14ac:dyDescent="0.2">
      <c r="A18" s="75"/>
      <c r="B18" s="76"/>
      <c r="C18" s="77"/>
      <c r="D18" s="78"/>
      <c r="E18" s="78"/>
      <c r="F18" s="78"/>
      <c r="G18" s="79"/>
      <c r="H18" s="78"/>
      <c r="J18" s="68"/>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44F2D-82DD-429D-A7A7-A3425436D118}">
  <sheetPr>
    <pageSetUpPr autoPageBreaks="0"/>
  </sheetPr>
  <dimension ref="A2:D15"/>
  <sheetViews>
    <sheetView workbookViewId="0"/>
  </sheetViews>
  <sheetFormatPr defaultRowHeight="12.6" x14ac:dyDescent="0.2"/>
  <cols>
    <col min="1" max="1" width="20.7265625" customWidth="1"/>
    <col min="2" max="4" width="15.7265625" customWidth="1"/>
  </cols>
  <sheetData>
    <row r="2" spans="1:4" x14ac:dyDescent="0.2">
      <c r="A2" t="s">
        <v>381</v>
      </c>
    </row>
    <row r="3" spans="1:4" ht="22.8" x14ac:dyDescent="0.2">
      <c r="A3" s="43" t="s">
        <v>382</v>
      </c>
      <c r="B3" s="43" t="s">
        <v>286</v>
      </c>
      <c r="C3" s="43" t="s">
        <v>291</v>
      </c>
      <c r="D3" s="43" t="s">
        <v>287</v>
      </c>
    </row>
    <row r="4" spans="1:4" ht="37.799999999999997" x14ac:dyDescent="0.2">
      <c r="A4" s="26" t="s">
        <v>324</v>
      </c>
      <c r="B4" s="73">
        <v>0.8</v>
      </c>
      <c r="C4" s="73">
        <v>0.8</v>
      </c>
      <c r="D4" s="73">
        <v>0.8</v>
      </c>
    </row>
    <row r="5" spans="1:4" ht="50.4" x14ac:dyDescent="0.2">
      <c r="A5" s="26" t="s">
        <v>325</v>
      </c>
      <c r="B5" s="73">
        <v>12.6</v>
      </c>
      <c r="C5" s="73">
        <v>12.6</v>
      </c>
      <c r="D5" s="73">
        <v>12.6</v>
      </c>
    </row>
    <row r="6" spans="1:4" ht="37.799999999999997" x14ac:dyDescent="0.2">
      <c r="A6" s="26" t="s">
        <v>326</v>
      </c>
      <c r="B6" s="73">
        <v>1.6</v>
      </c>
      <c r="C6" s="73">
        <v>1.6</v>
      </c>
      <c r="D6" s="73">
        <v>1.6</v>
      </c>
    </row>
    <row r="7" spans="1:4" ht="37.799999999999997" x14ac:dyDescent="0.2">
      <c r="A7" s="26" t="s">
        <v>327</v>
      </c>
      <c r="B7" s="73">
        <v>5.5</v>
      </c>
      <c r="C7" s="73">
        <v>5.5</v>
      </c>
      <c r="D7" s="73">
        <v>5.5</v>
      </c>
    </row>
    <row r="8" spans="1:4" ht="25.2" x14ac:dyDescent="0.2">
      <c r="A8" s="26" t="s">
        <v>328</v>
      </c>
      <c r="B8" s="73">
        <v>3.1</v>
      </c>
      <c r="C8" s="73">
        <v>3.1</v>
      </c>
      <c r="D8" s="73">
        <v>3.1</v>
      </c>
    </row>
    <row r="9" spans="1:4" ht="25.2" x14ac:dyDescent="0.2">
      <c r="A9" s="26" t="s">
        <v>329</v>
      </c>
      <c r="B9" s="73">
        <v>3.9</v>
      </c>
      <c r="C9" s="73">
        <v>3.9</v>
      </c>
      <c r="D9" s="73">
        <v>3.9</v>
      </c>
    </row>
    <row r="10" spans="1:4" x14ac:dyDescent="0.2">
      <c r="A10" s="26" t="s">
        <v>330</v>
      </c>
      <c r="B10" s="73">
        <v>0</v>
      </c>
      <c r="C10" s="73">
        <v>0</v>
      </c>
      <c r="D10" s="73">
        <v>0</v>
      </c>
    </row>
    <row r="11" spans="1:4" x14ac:dyDescent="0.2">
      <c r="A11" s="26" t="s">
        <v>383</v>
      </c>
      <c r="B11" s="73">
        <v>0</v>
      </c>
      <c r="C11" s="73" t="s">
        <v>384</v>
      </c>
      <c r="D11" s="108">
        <v>2.8885505375812501</v>
      </c>
    </row>
    <row r="12" spans="1:4" ht="25.2" x14ac:dyDescent="0.2">
      <c r="A12" s="26" t="s">
        <v>332</v>
      </c>
      <c r="B12" s="73">
        <v>27.5</v>
      </c>
      <c r="C12" s="73" t="s">
        <v>201</v>
      </c>
      <c r="D12" s="73" t="s">
        <v>194</v>
      </c>
    </row>
    <row r="13" spans="1:4" x14ac:dyDescent="0.2">
      <c r="A13" s="26" t="s">
        <v>195</v>
      </c>
      <c r="B13" s="108">
        <v>27.5</v>
      </c>
      <c r="C13" s="73">
        <v>27.5</v>
      </c>
      <c r="D13" s="108">
        <v>30.421022124176201</v>
      </c>
    </row>
    <row r="15" spans="1:4" x14ac:dyDescent="0.2">
      <c r="A15" t="s">
        <v>298</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F2106-9266-4972-BAE6-E25C55684F3C}">
  <sheetPr>
    <pageSetUpPr autoPageBreaks="0"/>
  </sheetPr>
  <dimension ref="A2:D13"/>
  <sheetViews>
    <sheetView workbookViewId="0"/>
  </sheetViews>
  <sheetFormatPr defaultRowHeight="12.6" x14ac:dyDescent="0.2"/>
  <cols>
    <col min="1" max="1" width="20.7265625" customWidth="1"/>
    <col min="2" max="4" width="15.7265625" customWidth="1"/>
  </cols>
  <sheetData>
    <row r="2" spans="1:4" x14ac:dyDescent="0.2">
      <c r="A2" t="s">
        <v>385</v>
      </c>
    </row>
    <row r="3" spans="1:4" ht="22.8" x14ac:dyDescent="0.2">
      <c r="A3" s="43" t="s">
        <v>382</v>
      </c>
      <c r="B3" s="43" t="s">
        <v>286</v>
      </c>
      <c r="C3" s="43" t="s">
        <v>291</v>
      </c>
      <c r="D3" s="43" t="s">
        <v>287</v>
      </c>
    </row>
    <row r="4" spans="1:4" ht="25.2" x14ac:dyDescent="0.2">
      <c r="A4" s="26" t="s">
        <v>386</v>
      </c>
      <c r="B4" s="108">
        <v>2.08</v>
      </c>
      <c r="C4" s="108">
        <v>0</v>
      </c>
      <c r="D4" s="108">
        <v>0</v>
      </c>
    </row>
    <row r="5" spans="1:4" ht="25.2" x14ac:dyDescent="0.2">
      <c r="A5" s="26" t="s">
        <v>334</v>
      </c>
      <c r="B5" s="108">
        <v>6.7</v>
      </c>
      <c r="C5" s="108">
        <v>4.22</v>
      </c>
      <c r="D5" s="108">
        <v>4.22</v>
      </c>
    </row>
    <row r="6" spans="1:4" ht="25.2" x14ac:dyDescent="0.2">
      <c r="A6" s="26" t="s">
        <v>387</v>
      </c>
      <c r="B6" s="108">
        <v>0.95</v>
      </c>
      <c r="C6" s="108">
        <v>0</v>
      </c>
      <c r="D6" s="108">
        <v>0.95</v>
      </c>
    </row>
    <row r="7" spans="1:4" ht="25.2" x14ac:dyDescent="0.2">
      <c r="A7" s="26" t="s">
        <v>388</v>
      </c>
      <c r="B7" s="108">
        <v>0.65</v>
      </c>
      <c r="C7" s="108">
        <v>0</v>
      </c>
      <c r="D7" s="108">
        <v>0</v>
      </c>
    </row>
    <row r="8" spans="1:4" ht="25.2" x14ac:dyDescent="0.2">
      <c r="A8" s="26" t="s">
        <v>336</v>
      </c>
      <c r="B8" s="108">
        <v>0.14000000000000001</v>
      </c>
      <c r="C8" s="108">
        <v>0.14000000000000001</v>
      </c>
      <c r="D8" s="108">
        <v>0.14000000000000001</v>
      </c>
    </row>
    <row r="9" spans="1:4" x14ac:dyDescent="0.2">
      <c r="A9" s="26" t="s">
        <v>389</v>
      </c>
      <c r="B9" s="108">
        <v>0</v>
      </c>
      <c r="C9" s="108">
        <v>0</v>
      </c>
      <c r="D9" s="108">
        <v>0.56000000000000005</v>
      </c>
    </row>
    <row r="10" spans="1:4" ht="25.2" x14ac:dyDescent="0.2">
      <c r="A10" s="26" t="s">
        <v>337</v>
      </c>
      <c r="B10" s="108">
        <v>10.48</v>
      </c>
      <c r="C10" s="108" t="s">
        <v>201</v>
      </c>
      <c r="D10" s="108" t="s">
        <v>201</v>
      </c>
    </row>
    <row r="11" spans="1:4" x14ac:dyDescent="0.2">
      <c r="A11" s="26" t="s">
        <v>195</v>
      </c>
      <c r="B11" s="108">
        <v>10.48</v>
      </c>
      <c r="C11" s="108">
        <v>4.37</v>
      </c>
      <c r="D11" s="108">
        <v>5.88</v>
      </c>
    </row>
    <row r="13" spans="1:4" x14ac:dyDescent="0.2">
      <c r="A13" t="s">
        <v>298</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F98DF-A9E1-47C8-B068-1E2A582E4F38}">
  <sheetPr>
    <pageSetUpPr autoPageBreaks="0"/>
  </sheetPr>
  <dimension ref="A2:F27"/>
  <sheetViews>
    <sheetView workbookViewId="0"/>
  </sheetViews>
  <sheetFormatPr defaultRowHeight="12.6" x14ac:dyDescent="0.2"/>
  <cols>
    <col min="1" max="1" width="20.7265625" customWidth="1"/>
    <col min="2" max="4" width="15.7265625" customWidth="1"/>
  </cols>
  <sheetData>
    <row r="2" spans="1:6" x14ac:dyDescent="0.2">
      <c r="A2" t="s">
        <v>390</v>
      </c>
    </row>
    <row r="3" spans="1:6" ht="22.8" x14ac:dyDescent="0.2">
      <c r="A3" s="43" t="s">
        <v>382</v>
      </c>
      <c r="B3" s="43" t="s">
        <v>286</v>
      </c>
      <c r="C3" s="43" t="s">
        <v>291</v>
      </c>
      <c r="D3" s="43" t="s">
        <v>287</v>
      </c>
    </row>
    <row r="4" spans="1:6" ht="37.799999999999997" x14ac:dyDescent="0.2">
      <c r="A4" s="26" t="s">
        <v>391</v>
      </c>
      <c r="B4" s="73">
        <v>0.34</v>
      </c>
      <c r="C4" s="73">
        <v>0</v>
      </c>
      <c r="D4" s="73">
        <v>0</v>
      </c>
    </row>
    <row r="5" spans="1:6" ht="75.599999999999994" x14ac:dyDescent="0.2">
      <c r="A5" s="26" t="s">
        <v>392</v>
      </c>
      <c r="B5" s="73">
        <v>0.39</v>
      </c>
      <c r="C5" s="73">
        <v>0</v>
      </c>
      <c r="D5" s="73">
        <v>0</v>
      </c>
    </row>
    <row r="6" spans="1:6" ht="50.4" x14ac:dyDescent="0.2">
      <c r="A6" s="26" t="s">
        <v>393</v>
      </c>
      <c r="B6" s="73">
        <v>2.36</v>
      </c>
      <c r="C6" s="73">
        <v>0</v>
      </c>
      <c r="D6" s="73">
        <v>0</v>
      </c>
      <c r="F6" s="69"/>
    </row>
    <row r="7" spans="1:6" ht="25.2" x14ac:dyDescent="0.2">
      <c r="A7" s="26" t="s">
        <v>339</v>
      </c>
      <c r="B7" s="73">
        <v>0.33</v>
      </c>
      <c r="C7" s="73">
        <v>0</v>
      </c>
      <c r="D7" s="73">
        <v>0.33</v>
      </c>
    </row>
    <row r="8" spans="1:6" ht="37.799999999999997" x14ac:dyDescent="0.2">
      <c r="A8" s="26" t="s">
        <v>340</v>
      </c>
      <c r="B8" s="73">
        <v>0.03</v>
      </c>
      <c r="C8" s="73">
        <v>0.03</v>
      </c>
      <c r="D8" s="73">
        <v>0.03</v>
      </c>
    </row>
    <row r="9" spans="1:6" ht="50.4" x14ac:dyDescent="0.2">
      <c r="A9" s="26" t="s">
        <v>394</v>
      </c>
      <c r="B9" s="73">
        <v>7.0000000000000007E-2</v>
      </c>
      <c r="C9" s="73">
        <v>0</v>
      </c>
      <c r="D9" s="73">
        <v>0</v>
      </c>
    </row>
    <row r="10" spans="1:6" ht="37.799999999999997" x14ac:dyDescent="0.2">
      <c r="A10" s="26" t="s">
        <v>395</v>
      </c>
      <c r="B10" s="73">
        <v>0.67</v>
      </c>
      <c r="C10" s="73">
        <v>0</v>
      </c>
      <c r="D10" s="73">
        <v>0</v>
      </c>
    </row>
    <row r="11" spans="1:6" ht="25.2" x14ac:dyDescent="0.2">
      <c r="A11" s="26" t="s">
        <v>396</v>
      </c>
      <c r="B11" s="73">
        <v>0.54</v>
      </c>
      <c r="C11" s="73">
        <v>0</v>
      </c>
      <c r="D11" s="73">
        <v>0</v>
      </c>
    </row>
    <row r="12" spans="1:6" ht="25.2" x14ac:dyDescent="0.2">
      <c r="A12" s="26" t="s">
        <v>341</v>
      </c>
      <c r="B12" s="73">
        <v>1.79</v>
      </c>
      <c r="C12" s="73">
        <v>1.79</v>
      </c>
      <c r="D12" s="73">
        <v>1.79</v>
      </c>
    </row>
    <row r="13" spans="1:6" ht="25.2" x14ac:dyDescent="0.2">
      <c r="A13" s="26" t="s">
        <v>342</v>
      </c>
      <c r="B13" s="73">
        <v>0.3</v>
      </c>
      <c r="C13" s="73">
        <v>0.3</v>
      </c>
      <c r="D13" s="73">
        <v>0.3</v>
      </c>
    </row>
    <row r="14" spans="1:6" ht="37.799999999999997" x14ac:dyDescent="0.2">
      <c r="A14" s="26" t="s">
        <v>343</v>
      </c>
      <c r="B14" s="73">
        <v>1.04</v>
      </c>
      <c r="C14" s="73">
        <v>1.04</v>
      </c>
      <c r="D14" s="73">
        <v>1.04</v>
      </c>
    </row>
    <row r="15" spans="1:6" ht="37.799999999999997" x14ac:dyDescent="0.2">
      <c r="A15" s="26" t="s">
        <v>344</v>
      </c>
      <c r="B15" s="73">
        <v>3.36</v>
      </c>
      <c r="C15" s="73">
        <v>0</v>
      </c>
      <c r="D15" s="73">
        <v>3.36</v>
      </c>
    </row>
    <row r="16" spans="1:6" ht="37.799999999999997" x14ac:dyDescent="0.2">
      <c r="A16" s="26" t="s">
        <v>397</v>
      </c>
      <c r="B16" s="74">
        <v>0.5</v>
      </c>
      <c r="C16" s="73">
        <v>0</v>
      </c>
      <c r="D16" s="73">
        <v>0</v>
      </c>
      <c r="F16" s="69"/>
    </row>
    <row r="17" spans="1:4" ht="37.799999999999997" x14ac:dyDescent="0.2">
      <c r="A17" s="26" t="s">
        <v>345</v>
      </c>
      <c r="B17" s="73">
        <v>4.38</v>
      </c>
      <c r="C17" s="73">
        <v>1.1399999999999999</v>
      </c>
      <c r="D17" s="73">
        <v>4.38</v>
      </c>
    </row>
    <row r="18" spans="1:4" ht="25.2" x14ac:dyDescent="0.2">
      <c r="A18" s="26" t="s">
        <v>346</v>
      </c>
      <c r="B18" s="73">
        <v>0.39</v>
      </c>
      <c r="C18" s="73">
        <v>0.39</v>
      </c>
      <c r="D18" s="73">
        <v>0.39</v>
      </c>
    </row>
    <row r="19" spans="1:4" ht="37.799999999999997" x14ac:dyDescent="0.2">
      <c r="A19" s="26" t="s">
        <v>347</v>
      </c>
      <c r="B19" s="73">
        <v>3.75</v>
      </c>
      <c r="C19" s="73">
        <v>3.75</v>
      </c>
      <c r="D19" s="73">
        <v>3.75</v>
      </c>
    </row>
    <row r="20" spans="1:4" ht="25.2" x14ac:dyDescent="0.2">
      <c r="A20" s="26" t="s">
        <v>348</v>
      </c>
      <c r="B20" s="73">
        <v>0.32</v>
      </c>
      <c r="C20" s="73">
        <v>0.32</v>
      </c>
      <c r="D20" s="73">
        <v>0.32</v>
      </c>
    </row>
    <row r="21" spans="1:4" ht="25.2" x14ac:dyDescent="0.2">
      <c r="A21" s="26" t="s">
        <v>349</v>
      </c>
      <c r="B21" s="73">
        <v>2.1</v>
      </c>
      <c r="C21" s="73">
        <v>2.1</v>
      </c>
      <c r="D21" s="73">
        <v>2.1</v>
      </c>
    </row>
    <row r="22" spans="1:4" ht="25.2" x14ac:dyDescent="0.2">
      <c r="A22" s="26" t="s">
        <v>350</v>
      </c>
      <c r="B22" s="73">
        <v>9.19</v>
      </c>
      <c r="C22" s="73">
        <v>9.19</v>
      </c>
      <c r="D22" s="73">
        <v>9.19</v>
      </c>
    </row>
    <row r="23" spans="1:4" ht="25.2" x14ac:dyDescent="0.2">
      <c r="A23" s="26" t="s">
        <v>398</v>
      </c>
      <c r="B23" s="73">
        <v>2.93</v>
      </c>
      <c r="C23" s="73">
        <v>0</v>
      </c>
      <c r="D23" s="73">
        <v>2.88</v>
      </c>
    </row>
    <row r="24" spans="1:4" ht="25.2" x14ac:dyDescent="0.2">
      <c r="A24" s="26" t="s">
        <v>352</v>
      </c>
      <c r="B24" s="73">
        <v>34.79</v>
      </c>
      <c r="C24" s="73" t="s">
        <v>201</v>
      </c>
      <c r="D24" s="73" t="s">
        <v>201</v>
      </c>
    </row>
    <row r="25" spans="1:4" x14ac:dyDescent="0.2">
      <c r="A25" s="26" t="s">
        <v>289</v>
      </c>
      <c r="B25" s="73">
        <v>34.79</v>
      </c>
      <c r="C25" s="73">
        <v>20.059999999999999</v>
      </c>
      <c r="D25" s="73">
        <v>29.85</v>
      </c>
    </row>
    <row r="27" spans="1:4" x14ac:dyDescent="0.2">
      <c r="A27" t="s">
        <v>298</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B2261-6E85-4C0A-9E12-46FEE905D643}">
  <sheetPr>
    <pageSetUpPr autoPageBreaks="0"/>
  </sheetPr>
  <dimension ref="A2:D21"/>
  <sheetViews>
    <sheetView workbookViewId="0">
      <selection activeCell="H5" sqref="H5"/>
    </sheetView>
  </sheetViews>
  <sheetFormatPr defaultRowHeight="12.6" x14ac:dyDescent="0.2"/>
  <cols>
    <col min="1" max="1" width="20.7265625" customWidth="1"/>
    <col min="2" max="4" width="15.7265625" customWidth="1"/>
  </cols>
  <sheetData>
    <row r="2" spans="1:4" x14ac:dyDescent="0.2">
      <c r="A2" t="s">
        <v>399</v>
      </c>
    </row>
    <row r="3" spans="1:4" ht="22.8" x14ac:dyDescent="0.2">
      <c r="A3" s="43" t="s">
        <v>382</v>
      </c>
      <c r="B3" s="43" t="s">
        <v>286</v>
      </c>
      <c r="C3" s="43" t="s">
        <v>291</v>
      </c>
      <c r="D3" s="43" t="s">
        <v>287</v>
      </c>
    </row>
    <row r="4" spans="1:4" ht="22.8" x14ac:dyDescent="0.2">
      <c r="A4" s="73" t="s">
        <v>354</v>
      </c>
      <c r="B4" s="73">
        <v>8</v>
      </c>
      <c r="C4" s="73">
        <v>0</v>
      </c>
      <c r="D4" s="73">
        <v>8</v>
      </c>
    </row>
    <row r="5" spans="1:4" ht="25.2" x14ac:dyDescent="0.2">
      <c r="A5" s="26" t="s">
        <v>355</v>
      </c>
      <c r="B5" s="73">
        <v>4.5999999999999996</v>
      </c>
      <c r="C5" s="73">
        <v>4.5999999999999996</v>
      </c>
      <c r="D5" s="73">
        <v>4.5999999999999996</v>
      </c>
    </row>
    <row r="6" spans="1:4" ht="37.799999999999997" x14ac:dyDescent="0.2">
      <c r="A6" s="26" t="s">
        <v>356</v>
      </c>
      <c r="B6" s="73">
        <v>3.3</v>
      </c>
      <c r="C6" s="73">
        <v>2.2999999999999998</v>
      </c>
      <c r="D6" s="73">
        <v>3.3</v>
      </c>
    </row>
    <row r="7" spans="1:4" ht="25.2" x14ac:dyDescent="0.2">
      <c r="A7" s="26" t="s">
        <v>357</v>
      </c>
      <c r="B7" s="73">
        <v>0.7</v>
      </c>
      <c r="C7" s="73">
        <v>0.7</v>
      </c>
      <c r="D7" s="73">
        <v>0.7</v>
      </c>
    </row>
    <row r="8" spans="1:4" ht="25.2" x14ac:dyDescent="0.2">
      <c r="A8" s="26" t="s">
        <v>400</v>
      </c>
      <c r="B8" s="73">
        <v>10.5</v>
      </c>
      <c r="C8" s="73">
        <v>0</v>
      </c>
      <c r="D8" s="73">
        <v>0</v>
      </c>
    </row>
    <row r="9" spans="1:4" ht="37.799999999999997" x14ac:dyDescent="0.2">
      <c r="A9" s="26" t="s">
        <v>358</v>
      </c>
      <c r="B9" s="73">
        <v>3.1</v>
      </c>
      <c r="C9" s="73">
        <v>0</v>
      </c>
      <c r="D9" s="73">
        <v>3.1</v>
      </c>
    </row>
    <row r="10" spans="1:4" ht="37.799999999999997" x14ac:dyDescent="0.2">
      <c r="A10" s="26" t="s">
        <v>401</v>
      </c>
      <c r="B10" s="73">
        <v>0.4</v>
      </c>
      <c r="C10" s="73">
        <v>0</v>
      </c>
      <c r="D10" s="73">
        <v>0</v>
      </c>
    </row>
    <row r="11" spans="1:4" ht="37.799999999999997" x14ac:dyDescent="0.2">
      <c r="A11" s="26" t="s">
        <v>402</v>
      </c>
      <c r="B11" s="73">
        <v>1</v>
      </c>
      <c r="C11" s="73">
        <v>0</v>
      </c>
      <c r="D11" s="73">
        <v>0</v>
      </c>
    </row>
    <row r="12" spans="1:4" ht="37.799999999999997" x14ac:dyDescent="0.2">
      <c r="A12" s="26" t="s">
        <v>403</v>
      </c>
      <c r="B12" s="73">
        <v>13.4</v>
      </c>
      <c r="C12" s="73">
        <v>0</v>
      </c>
      <c r="D12" s="73">
        <v>0</v>
      </c>
    </row>
    <row r="13" spans="1:4" ht="37.799999999999997" x14ac:dyDescent="0.2">
      <c r="A13" s="26" t="s">
        <v>404</v>
      </c>
      <c r="B13" s="73">
        <v>23.5</v>
      </c>
      <c r="C13" s="73">
        <v>0</v>
      </c>
      <c r="D13" s="73">
        <v>0</v>
      </c>
    </row>
    <row r="14" spans="1:4" ht="25.2" x14ac:dyDescent="0.2">
      <c r="A14" s="26" t="s">
        <v>405</v>
      </c>
      <c r="B14" s="73">
        <v>0</v>
      </c>
      <c r="C14" s="73">
        <v>0</v>
      </c>
      <c r="D14" s="73">
        <v>0</v>
      </c>
    </row>
    <row r="15" spans="1:4" ht="37.799999999999997" x14ac:dyDescent="0.2">
      <c r="A15" s="26" t="s">
        <v>406</v>
      </c>
      <c r="B15" s="73">
        <v>2.2999999999999998</v>
      </c>
      <c r="C15" s="73">
        <v>0</v>
      </c>
      <c r="D15" s="73">
        <v>0</v>
      </c>
    </row>
    <row r="16" spans="1:4" ht="25.2" x14ac:dyDescent="0.2">
      <c r="A16" s="26" t="s">
        <v>407</v>
      </c>
      <c r="B16" s="73">
        <v>1.9</v>
      </c>
      <c r="C16" s="73">
        <v>0</v>
      </c>
      <c r="D16" s="73">
        <v>0</v>
      </c>
    </row>
    <row r="17" spans="1:4" x14ac:dyDescent="0.2">
      <c r="A17" s="26" t="s">
        <v>389</v>
      </c>
      <c r="B17" s="73">
        <v>3.2</v>
      </c>
      <c r="C17" s="73">
        <v>0</v>
      </c>
      <c r="D17" s="73">
        <v>2.06</v>
      </c>
    </row>
    <row r="18" spans="1:4" ht="25.2" x14ac:dyDescent="0.2">
      <c r="A18" s="26" t="s">
        <v>360</v>
      </c>
      <c r="B18" s="73">
        <v>75.900000000000006</v>
      </c>
      <c r="C18" s="73" t="s">
        <v>201</v>
      </c>
      <c r="D18" s="73" t="s">
        <v>201</v>
      </c>
    </row>
    <row r="19" spans="1:4" x14ac:dyDescent="0.2">
      <c r="A19" s="26" t="s">
        <v>195</v>
      </c>
      <c r="B19" s="73">
        <v>14.9</v>
      </c>
      <c r="C19" s="73">
        <v>7.6</v>
      </c>
      <c r="D19" s="73">
        <v>21.76</v>
      </c>
    </row>
    <row r="21" spans="1:4" x14ac:dyDescent="0.2">
      <c r="A21" t="s">
        <v>298</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575C1-6089-4C33-A88D-7A112818B9B5}">
  <sheetPr>
    <pageSetUpPr autoPageBreaks="0"/>
  </sheetPr>
  <dimension ref="A2:D24"/>
  <sheetViews>
    <sheetView workbookViewId="0"/>
  </sheetViews>
  <sheetFormatPr defaultRowHeight="12.6" x14ac:dyDescent="0.2"/>
  <cols>
    <col min="1" max="1" width="37" bestFit="1" customWidth="1"/>
    <col min="2" max="4" width="15.7265625" customWidth="1"/>
  </cols>
  <sheetData>
    <row r="2" spans="1:4" x14ac:dyDescent="0.2">
      <c r="A2" t="s">
        <v>408</v>
      </c>
    </row>
    <row r="3" spans="1:4" ht="22.8" x14ac:dyDescent="0.2">
      <c r="A3" s="54" t="s">
        <v>382</v>
      </c>
      <c r="B3" s="54" t="s">
        <v>286</v>
      </c>
      <c r="C3" s="54" t="s">
        <v>291</v>
      </c>
      <c r="D3" s="54" t="s">
        <v>287</v>
      </c>
    </row>
    <row r="4" spans="1:4" ht="25.2" x14ac:dyDescent="0.2">
      <c r="A4" s="26" t="s">
        <v>362</v>
      </c>
      <c r="B4" s="73">
        <v>6.4</v>
      </c>
      <c r="C4" s="73">
        <v>6.4</v>
      </c>
      <c r="D4" s="73">
        <v>6.4</v>
      </c>
    </row>
    <row r="5" spans="1:4" ht="25.2" x14ac:dyDescent="0.2">
      <c r="A5" s="26" t="s">
        <v>363</v>
      </c>
      <c r="B5" s="73">
        <v>8.4</v>
      </c>
      <c r="C5" s="73">
        <v>0</v>
      </c>
      <c r="D5" s="73">
        <v>1.41</v>
      </c>
    </row>
    <row r="6" spans="1:4" ht="25.2" x14ac:dyDescent="0.2">
      <c r="A6" s="26" t="s">
        <v>409</v>
      </c>
      <c r="B6" s="73">
        <v>6.06</v>
      </c>
      <c r="C6" s="73">
        <v>0</v>
      </c>
      <c r="D6" s="73">
        <v>0</v>
      </c>
    </row>
    <row r="7" spans="1:4" ht="23.1" customHeight="1" x14ac:dyDescent="0.2">
      <c r="A7" s="26" t="s">
        <v>364</v>
      </c>
      <c r="B7" s="73">
        <v>5.4</v>
      </c>
      <c r="C7" s="73">
        <v>5.4</v>
      </c>
      <c r="D7" s="73">
        <v>5.4</v>
      </c>
    </row>
    <row r="8" spans="1:4" x14ac:dyDescent="0.2">
      <c r="A8" s="26" t="s">
        <v>410</v>
      </c>
      <c r="B8" s="73">
        <v>0.1</v>
      </c>
      <c r="C8" s="73">
        <v>0</v>
      </c>
      <c r="D8" s="73">
        <v>0</v>
      </c>
    </row>
    <row r="9" spans="1:4" ht="25.2" x14ac:dyDescent="0.2">
      <c r="A9" s="26" t="s">
        <v>365</v>
      </c>
      <c r="B9" s="73">
        <v>12.8</v>
      </c>
      <c r="C9" s="73">
        <v>0</v>
      </c>
      <c r="D9" s="73">
        <v>2</v>
      </c>
    </row>
    <row r="10" spans="1:4" x14ac:dyDescent="0.2">
      <c r="A10" s="26" t="s">
        <v>366</v>
      </c>
      <c r="B10" s="73">
        <v>1.8</v>
      </c>
      <c r="C10" s="73">
        <v>1.8</v>
      </c>
      <c r="D10" s="73">
        <v>1.8</v>
      </c>
    </row>
    <row r="11" spans="1:4" ht="25.2" x14ac:dyDescent="0.2">
      <c r="A11" s="26" t="s">
        <v>367</v>
      </c>
      <c r="B11" s="73">
        <v>3.6</v>
      </c>
      <c r="C11" s="73">
        <v>3.6</v>
      </c>
      <c r="D11" s="73">
        <v>3.6</v>
      </c>
    </row>
    <row r="12" spans="1:4" ht="25.2" x14ac:dyDescent="0.2">
      <c r="A12" s="26" t="s">
        <v>411</v>
      </c>
      <c r="B12" s="73">
        <v>5.12</v>
      </c>
      <c r="C12" s="73">
        <v>0</v>
      </c>
      <c r="D12" s="73">
        <v>0</v>
      </c>
    </row>
    <row r="13" spans="1:4" x14ac:dyDescent="0.2">
      <c r="A13" s="26" t="s">
        <v>412</v>
      </c>
      <c r="B13" s="73">
        <v>0.17</v>
      </c>
      <c r="C13" s="73">
        <v>0</v>
      </c>
      <c r="D13" s="73">
        <v>0</v>
      </c>
    </row>
    <row r="14" spans="1:4" ht="25.2" x14ac:dyDescent="0.2">
      <c r="A14" s="26" t="s">
        <v>413</v>
      </c>
      <c r="B14" s="73">
        <v>0.32</v>
      </c>
      <c r="C14" s="73">
        <v>0</v>
      </c>
      <c r="D14" s="73">
        <v>0</v>
      </c>
    </row>
    <row r="15" spans="1:4" ht="25.2" x14ac:dyDescent="0.2">
      <c r="A15" s="26" t="s">
        <v>368</v>
      </c>
      <c r="B15" s="73">
        <v>0.4</v>
      </c>
      <c r="C15" s="73">
        <v>0</v>
      </c>
      <c r="D15" s="73">
        <v>0.4</v>
      </c>
    </row>
    <row r="16" spans="1:4" x14ac:dyDescent="0.2">
      <c r="A16" s="26" t="s">
        <v>369</v>
      </c>
      <c r="B16" s="73">
        <v>0.94</v>
      </c>
      <c r="C16" s="73">
        <v>0.89</v>
      </c>
      <c r="D16" s="73">
        <v>0.94</v>
      </c>
    </row>
    <row r="17" spans="1:4" ht="25.2" x14ac:dyDescent="0.2">
      <c r="A17" s="26" t="s">
        <v>414</v>
      </c>
      <c r="B17" s="73">
        <v>0.73</v>
      </c>
      <c r="C17" s="73">
        <v>0</v>
      </c>
      <c r="D17" s="73">
        <v>0</v>
      </c>
    </row>
    <row r="18" spans="1:4" ht="25.2" x14ac:dyDescent="0.2">
      <c r="A18" s="26" t="s">
        <v>415</v>
      </c>
      <c r="B18" s="73">
        <v>2.08</v>
      </c>
      <c r="C18" s="73">
        <v>0</v>
      </c>
      <c r="D18" s="73">
        <v>0</v>
      </c>
    </row>
    <row r="19" spans="1:4" x14ac:dyDescent="0.2">
      <c r="A19" s="26" t="s">
        <v>416</v>
      </c>
      <c r="B19" s="73">
        <v>1.74</v>
      </c>
      <c r="C19" s="73">
        <v>0</v>
      </c>
      <c r="D19" s="73">
        <v>0</v>
      </c>
    </row>
    <row r="20" spans="1:4" x14ac:dyDescent="0.2">
      <c r="A20" s="26" t="s">
        <v>370</v>
      </c>
      <c r="B20" s="73">
        <v>5.2</v>
      </c>
      <c r="C20" s="73">
        <v>0</v>
      </c>
      <c r="D20" s="73">
        <v>2.33</v>
      </c>
    </row>
    <row r="21" spans="1:4" x14ac:dyDescent="0.2">
      <c r="A21" s="26" t="s">
        <v>371</v>
      </c>
      <c r="B21" s="73">
        <v>61.37</v>
      </c>
      <c r="C21" s="73" t="s">
        <v>201</v>
      </c>
      <c r="D21" s="73" t="s">
        <v>201</v>
      </c>
    </row>
    <row r="22" spans="1:4" x14ac:dyDescent="0.2">
      <c r="A22" s="26" t="s">
        <v>195</v>
      </c>
      <c r="B22" s="73">
        <v>44.94</v>
      </c>
      <c r="C22" s="73">
        <v>18.170000000000002</v>
      </c>
      <c r="D22" s="73">
        <v>24.34</v>
      </c>
    </row>
    <row r="24" spans="1:4" x14ac:dyDescent="0.2">
      <c r="A24" t="s">
        <v>298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9070E-7B26-4226-ACD5-7E9A80703FA5}">
  <sheetPr>
    <tabColor theme="2" tint="-9.9978637043366805E-2"/>
    <pageSetUpPr autoPageBreaks="0"/>
  </sheetPr>
  <dimension ref="A1:A3"/>
  <sheetViews>
    <sheetView workbookViewId="0"/>
  </sheetViews>
  <sheetFormatPr defaultColWidth="9.26953125" defaultRowHeight="12.6" x14ac:dyDescent="0.2"/>
  <sheetData>
    <row r="1" spans="1:1" s="33" customFormat="1" ht="32.1" customHeight="1" x14ac:dyDescent="0.3">
      <c r="A1" s="136"/>
    </row>
    <row r="2" spans="1:1" s="33" customFormat="1" ht="23.1" customHeight="1" x14ac:dyDescent="0.2">
      <c r="A2" s="34"/>
    </row>
    <row r="3" spans="1:1" s="33" customFormat="1" ht="27" customHeight="1" x14ac:dyDescent="0.2">
      <c r="A3" s="35"/>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73212-4C6D-4BEF-A9DB-9138478F0423}">
  <sheetPr>
    <pageSetUpPr autoPageBreaks="0"/>
  </sheetPr>
  <dimension ref="A2:D16"/>
  <sheetViews>
    <sheetView workbookViewId="0"/>
  </sheetViews>
  <sheetFormatPr defaultRowHeight="12.6" x14ac:dyDescent="0.2"/>
  <cols>
    <col min="1" max="1" width="20.7265625" customWidth="1"/>
    <col min="2" max="4" width="15.7265625" customWidth="1"/>
  </cols>
  <sheetData>
    <row r="2" spans="1:4" x14ac:dyDescent="0.2">
      <c r="A2" t="s">
        <v>417</v>
      </c>
    </row>
    <row r="3" spans="1:4" ht="22.8" x14ac:dyDescent="0.2">
      <c r="A3" s="43" t="s">
        <v>382</v>
      </c>
      <c r="B3" s="43" t="s">
        <v>286</v>
      </c>
      <c r="C3" s="43" t="s">
        <v>291</v>
      </c>
      <c r="D3" s="43" t="s">
        <v>287</v>
      </c>
    </row>
    <row r="4" spans="1:4" ht="37.799999999999997" x14ac:dyDescent="0.2">
      <c r="A4" s="26" t="s">
        <v>373</v>
      </c>
      <c r="B4" s="73">
        <v>15.5</v>
      </c>
      <c r="C4" s="73">
        <v>15.5</v>
      </c>
      <c r="D4" s="73">
        <v>15.5</v>
      </c>
    </row>
    <row r="5" spans="1:4" ht="25.2" x14ac:dyDescent="0.2">
      <c r="A5" s="26" t="s">
        <v>418</v>
      </c>
      <c r="B5" s="73">
        <v>6.1</v>
      </c>
      <c r="C5" s="73">
        <v>0</v>
      </c>
      <c r="D5" s="73">
        <v>0</v>
      </c>
    </row>
    <row r="6" spans="1:4" ht="25.2" x14ac:dyDescent="0.2">
      <c r="A6" s="26" t="s">
        <v>374</v>
      </c>
      <c r="B6" s="73">
        <v>8.6999999999999993</v>
      </c>
      <c r="C6" s="73">
        <v>8.6999999999999993</v>
      </c>
      <c r="D6" s="73">
        <v>8.6999999999999993</v>
      </c>
    </row>
    <row r="7" spans="1:4" ht="25.2" x14ac:dyDescent="0.2">
      <c r="A7" s="26" t="s">
        <v>375</v>
      </c>
      <c r="B7" s="73">
        <v>4.3</v>
      </c>
      <c r="C7" s="73">
        <v>4.3</v>
      </c>
      <c r="D7" s="73">
        <v>4.3</v>
      </c>
    </row>
    <row r="8" spans="1:4" ht="37.799999999999997" x14ac:dyDescent="0.2">
      <c r="A8" s="26" t="s">
        <v>376</v>
      </c>
      <c r="B8" s="73">
        <v>3</v>
      </c>
      <c r="C8" s="73">
        <v>0</v>
      </c>
      <c r="D8" s="73">
        <v>0.89</v>
      </c>
    </row>
    <row r="9" spans="1:4" ht="25.2" x14ac:dyDescent="0.2">
      <c r="A9" s="26" t="s">
        <v>419</v>
      </c>
      <c r="B9" s="73">
        <v>3.5</v>
      </c>
      <c r="C9" s="73">
        <v>0</v>
      </c>
      <c r="D9" s="74">
        <v>1.6296252238438</v>
      </c>
    </row>
    <row r="10" spans="1:4" ht="37.799999999999997" x14ac:dyDescent="0.2">
      <c r="A10" s="26" t="s">
        <v>420</v>
      </c>
      <c r="B10" s="73">
        <v>9.4</v>
      </c>
      <c r="C10" s="73">
        <v>0</v>
      </c>
      <c r="D10" s="73">
        <v>2.81</v>
      </c>
    </row>
    <row r="11" spans="1:4" ht="37.799999999999997" x14ac:dyDescent="0.2">
      <c r="A11" s="26" t="s">
        <v>421</v>
      </c>
      <c r="B11" s="73">
        <v>6.1</v>
      </c>
      <c r="C11" s="73"/>
      <c r="D11" s="73"/>
    </row>
    <row r="12" spans="1:4" x14ac:dyDescent="0.2">
      <c r="A12" s="26" t="s">
        <v>422</v>
      </c>
      <c r="B12" s="73">
        <v>0</v>
      </c>
      <c r="C12" s="73">
        <v>0</v>
      </c>
      <c r="D12" s="73">
        <v>3.65</v>
      </c>
    </row>
    <row r="13" spans="1:4" ht="25.2" x14ac:dyDescent="0.2">
      <c r="A13" s="26" t="s">
        <v>380</v>
      </c>
      <c r="B13" s="73">
        <v>56.7</v>
      </c>
      <c r="C13" s="73" t="s">
        <v>194</v>
      </c>
      <c r="D13" s="73" t="s">
        <v>194</v>
      </c>
    </row>
    <row r="14" spans="1:4" x14ac:dyDescent="0.2">
      <c r="A14" s="26" t="s">
        <v>195</v>
      </c>
      <c r="B14" s="73">
        <v>56.7</v>
      </c>
      <c r="C14" s="73">
        <v>28.5</v>
      </c>
      <c r="D14" s="73">
        <v>37.39</v>
      </c>
    </row>
    <row r="16" spans="1:4" x14ac:dyDescent="0.2">
      <c r="A16" t="s">
        <v>298</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5E0-B670-452E-9618-DD93C6E7A63C}">
  <sheetPr>
    <tabColor rgb="FFFF9999"/>
    <pageSetUpPr autoPageBreaks="0"/>
  </sheetPr>
  <dimension ref="A1:A3"/>
  <sheetViews>
    <sheetView workbookViewId="0"/>
  </sheetViews>
  <sheetFormatPr defaultColWidth="9.26953125" defaultRowHeight="12.6" x14ac:dyDescent="0.2"/>
  <sheetData>
    <row r="1" spans="1:1" s="33" customFormat="1" ht="32.1" customHeight="1" x14ac:dyDescent="0.3">
      <c r="A1" s="136"/>
    </row>
    <row r="2" spans="1:1" s="33" customFormat="1" ht="23.1" customHeight="1" x14ac:dyDescent="0.2">
      <c r="A2" s="34"/>
    </row>
    <row r="3" spans="1:1" s="33" customFormat="1" ht="27" customHeight="1" x14ac:dyDescent="0.2">
      <c r="A3" s="35"/>
    </row>
  </sheetData>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2D7BB-EE37-43DF-ADFB-3F35BD244079}">
  <sheetPr>
    <pageSetUpPr autoPageBreaks="0"/>
  </sheetPr>
  <dimension ref="A2:B6"/>
  <sheetViews>
    <sheetView workbookViewId="0"/>
  </sheetViews>
  <sheetFormatPr defaultRowHeight="12.6" x14ac:dyDescent="0.2"/>
  <cols>
    <col min="1" max="1" width="55.6328125" customWidth="1"/>
    <col min="2" max="2" width="16.7265625" customWidth="1"/>
  </cols>
  <sheetData>
    <row r="2" spans="1:2" x14ac:dyDescent="0.2">
      <c r="A2" t="s">
        <v>423</v>
      </c>
    </row>
    <row r="3" spans="1:2" x14ac:dyDescent="0.2">
      <c r="A3" s="106" t="s">
        <v>235</v>
      </c>
      <c r="B3" s="106" t="s">
        <v>236</v>
      </c>
    </row>
    <row r="4" spans="1:2" ht="13.2" thickBot="1" x14ac:dyDescent="0.25">
      <c r="A4" s="57" t="s">
        <v>424</v>
      </c>
      <c r="B4" s="59">
        <v>3.2</v>
      </c>
    </row>
    <row r="5" spans="1:2" ht="13.2" thickBot="1" x14ac:dyDescent="0.25">
      <c r="A5" s="57" t="s">
        <v>425</v>
      </c>
      <c r="B5" s="58">
        <v>3.21</v>
      </c>
    </row>
    <row r="6" spans="1:2" ht="13.2" thickBot="1" x14ac:dyDescent="0.25">
      <c r="A6" s="57" t="s">
        <v>426</v>
      </c>
      <c r="B6" s="58">
        <v>3.22</v>
      </c>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3FDA-4C54-4ACD-B2CC-BE17A32CE1AF}">
  <sheetPr>
    <pageSetUpPr autoPageBreaks="0"/>
  </sheetPr>
  <dimension ref="A2:J11"/>
  <sheetViews>
    <sheetView workbookViewId="0">
      <selection activeCell="J11" sqref="J11"/>
    </sheetView>
  </sheetViews>
  <sheetFormatPr defaultRowHeight="12.6" x14ac:dyDescent="0.2"/>
  <cols>
    <col min="1" max="1" width="16" customWidth="1"/>
  </cols>
  <sheetData>
    <row r="2" spans="1:10" x14ac:dyDescent="0.2">
      <c r="A2" t="s">
        <v>162</v>
      </c>
    </row>
    <row r="3" spans="1:10" ht="57" x14ac:dyDescent="0.2">
      <c r="A3" s="45" t="s">
        <v>427</v>
      </c>
      <c r="B3" s="45" t="s">
        <v>180</v>
      </c>
      <c r="C3" s="45" t="s">
        <v>188</v>
      </c>
      <c r="D3" s="46" t="s">
        <v>197</v>
      </c>
      <c r="E3" s="45" t="s">
        <v>190</v>
      </c>
      <c r="F3" s="45" t="s">
        <v>191</v>
      </c>
      <c r="G3" s="45" t="s">
        <v>192</v>
      </c>
      <c r="H3" s="45" t="s">
        <v>198</v>
      </c>
      <c r="I3" s="54" t="s">
        <v>199</v>
      </c>
      <c r="J3" s="54" t="s">
        <v>200</v>
      </c>
    </row>
    <row r="4" spans="1:10" x14ac:dyDescent="0.2">
      <c r="A4" s="47" t="s">
        <v>71</v>
      </c>
      <c r="B4" s="47" t="s">
        <v>75</v>
      </c>
      <c r="C4" s="61">
        <v>34</v>
      </c>
      <c r="D4" s="62">
        <v>58.06</v>
      </c>
      <c r="E4" s="61">
        <v>27</v>
      </c>
      <c r="F4" s="61">
        <v>7</v>
      </c>
      <c r="G4" s="62">
        <v>-32.380000000000003</v>
      </c>
      <c r="H4" s="62">
        <v>25.68</v>
      </c>
      <c r="I4" s="62">
        <v>2.99</v>
      </c>
      <c r="J4" s="62">
        <v>28.67</v>
      </c>
    </row>
    <row r="5" spans="1:10" x14ac:dyDescent="0.2">
      <c r="A5" s="47" t="s">
        <v>71</v>
      </c>
      <c r="B5" s="47" t="s">
        <v>77</v>
      </c>
      <c r="C5" s="61">
        <v>9</v>
      </c>
      <c r="D5" s="62">
        <v>19.63</v>
      </c>
      <c r="E5" s="61">
        <v>7</v>
      </c>
      <c r="F5" s="61">
        <v>2</v>
      </c>
      <c r="G5" s="62">
        <v>-15.2</v>
      </c>
      <c r="H5" s="62">
        <v>4.43</v>
      </c>
      <c r="I5" s="62">
        <v>2.29</v>
      </c>
      <c r="J5" s="62">
        <v>6.72</v>
      </c>
    </row>
    <row r="6" spans="1:10" x14ac:dyDescent="0.2">
      <c r="A6" s="47" t="s">
        <v>71</v>
      </c>
      <c r="B6" s="47" t="s">
        <v>79</v>
      </c>
      <c r="C6" s="61">
        <v>18</v>
      </c>
      <c r="D6" s="62">
        <v>50.74</v>
      </c>
      <c r="E6" s="61">
        <v>16</v>
      </c>
      <c r="F6" s="61">
        <v>2</v>
      </c>
      <c r="G6" s="62">
        <v>-21.72</v>
      </c>
      <c r="H6" s="62">
        <v>29.02</v>
      </c>
      <c r="I6" s="62">
        <v>0.01</v>
      </c>
      <c r="J6" s="62">
        <v>29.03</v>
      </c>
    </row>
    <row r="7" spans="1:10" x14ac:dyDescent="0.2">
      <c r="A7" s="47" t="s">
        <v>71</v>
      </c>
      <c r="B7" s="47" t="s">
        <v>81</v>
      </c>
      <c r="C7" s="61">
        <v>8</v>
      </c>
      <c r="D7" s="62">
        <v>19.899999999999999</v>
      </c>
      <c r="E7" s="61">
        <v>5</v>
      </c>
      <c r="F7" s="61">
        <v>3</v>
      </c>
      <c r="G7" s="62">
        <v>-16.489999999999998</v>
      </c>
      <c r="H7" s="62">
        <v>3.41</v>
      </c>
      <c r="I7" s="62">
        <v>6.02</v>
      </c>
      <c r="J7" s="62">
        <v>9.43</v>
      </c>
    </row>
    <row r="8" spans="1:10" ht="27" customHeight="1" x14ac:dyDescent="0.2">
      <c r="A8" s="60" t="s">
        <v>428</v>
      </c>
      <c r="B8" s="47" t="s">
        <v>84</v>
      </c>
      <c r="C8" s="61" t="s">
        <v>194</v>
      </c>
      <c r="D8" s="62" t="s">
        <v>194</v>
      </c>
      <c r="E8" s="61" t="s">
        <v>194</v>
      </c>
      <c r="F8" s="61" t="s">
        <v>194</v>
      </c>
      <c r="G8" s="62" t="s">
        <v>194</v>
      </c>
      <c r="H8" s="62" t="s">
        <v>194</v>
      </c>
      <c r="I8" s="62" t="s">
        <v>194</v>
      </c>
      <c r="J8" s="62" t="s">
        <v>194</v>
      </c>
    </row>
    <row r="9" spans="1:10" ht="27" customHeight="1" x14ac:dyDescent="0.2">
      <c r="A9" s="60" t="s">
        <v>85</v>
      </c>
      <c r="B9" s="47" t="s">
        <v>88</v>
      </c>
      <c r="C9" s="61">
        <v>4</v>
      </c>
      <c r="D9" s="62">
        <v>15.41</v>
      </c>
      <c r="E9" s="61">
        <v>3</v>
      </c>
      <c r="F9" s="61">
        <v>1</v>
      </c>
      <c r="G9" s="62">
        <v>-3.6</v>
      </c>
      <c r="H9" s="62">
        <v>11.81</v>
      </c>
      <c r="I9" s="61">
        <v>1.1200000000000001</v>
      </c>
      <c r="J9" s="62">
        <v>12.93</v>
      </c>
    </row>
    <row r="10" spans="1:10" ht="26.55" customHeight="1" x14ac:dyDescent="0.2">
      <c r="A10" s="60" t="s">
        <v>85</v>
      </c>
      <c r="B10" s="47" t="s">
        <v>90</v>
      </c>
      <c r="C10" s="61" t="s">
        <v>194</v>
      </c>
      <c r="D10" s="62" t="s">
        <v>194</v>
      </c>
      <c r="E10" s="61" t="s">
        <v>194</v>
      </c>
      <c r="F10" s="61" t="s">
        <v>194</v>
      </c>
      <c r="G10" s="62" t="s">
        <v>194</v>
      </c>
      <c r="H10" s="62" t="s">
        <v>194</v>
      </c>
      <c r="I10" s="62" t="s">
        <v>194</v>
      </c>
      <c r="J10" s="62" t="s">
        <v>194</v>
      </c>
    </row>
    <row r="11" spans="1:10" ht="28.05" customHeight="1" x14ac:dyDescent="0.2">
      <c r="A11" s="60" t="s">
        <v>91</v>
      </c>
      <c r="B11" s="47" t="s">
        <v>94</v>
      </c>
      <c r="C11" s="61">
        <v>26</v>
      </c>
      <c r="D11" s="62">
        <v>53.03</v>
      </c>
      <c r="E11" s="61">
        <v>24</v>
      </c>
      <c r="F11" s="61">
        <v>2</v>
      </c>
      <c r="G11" s="62">
        <v>-0.43</v>
      </c>
      <c r="H11" s="62">
        <v>52.59</v>
      </c>
      <c r="I11" s="62">
        <v>-2.16</v>
      </c>
      <c r="J11" s="62">
        <v>50.43</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4A38E-3E8A-4E4A-BDB8-8D7CEB335E64}">
  <sheetPr>
    <pageSetUpPr autoPageBreaks="0"/>
  </sheetPr>
  <dimension ref="A2:E6"/>
  <sheetViews>
    <sheetView workbookViewId="0">
      <selection activeCell="B5" sqref="B5"/>
    </sheetView>
  </sheetViews>
  <sheetFormatPr defaultRowHeight="12.6" x14ac:dyDescent="0.2"/>
  <cols>
    <col min="3" max="3" width="11.26953125" customWidth="1"/>
    <col min="4" max="4" width="11.81640625" customWidth="1"/>
    <col min="5" max="5" width="13.453125" customWidth="1"/>
  </cols>
  <sheetData>
    <row r="2" spans="1:5" x14ac:dyDescent="0.2">
      <c r="A2" s="3" t="s">
        <v>164</v>
      </c>
    </row>
    <row r="3" spans="1:5" ht="34.200000000000003" x14ac:dyDescent="0.2">
      <c r="A3" s="43" t="s">
        <v>180</v>
      </c>
      <c r="B3" s="43" t="s">
        <v>429</v>
      </c>
      <c r="C3" s="43" t="s">
        <v>430</v>
      </c>
      <c r="D3" s="43" t="s">
        <v>431</v>
      </c>
      <c r="E3" s="43" t="s">
        <v>432</v>
      </c>
    </row>
    <row r="4" spans="1:5" x14ac:dyDescent="0.2">
      <c r="A4" s="47" t="s">
        <v>71</v>
      </c>
      <c r="B4" s="47">
        <v>91.49</v>
      </c>
      <c r="C4" s="47">
        <v>49.61</v>
      </c>
      <c r="D4" s="47">
        <v>11.31</v>
      </c>
      <c r="E4" s="47">
        <v>60.92</v>
      </c>
    </row>
    <row r="5" spans="1:5" x14ac:dyDescent="0.2">
      <c r="A5" s="47" t="s">
        <v>433</v>
      </c>
      <c r="B5" s="47">
        <v>15.41</v>
      </c>
      <c r="C5" s="47">
        <v>11.81</v>
      </c>
      <c r="D5" s="47">
        <v>1.1200000000000001</v>
      </c>
      <c r="E5" s="47">
        <v>12.93</v>
      </c>
    </row>
    <row r="6" spans="1:5" x14ac:dyDescent="0.2">
      <c r="A6" s="47" t="s">
        <v>94</v>
      </c>
      <c r="B6" s="47">
        <v>42.27</v>
      </c>
      <c r="C6" s="47">
        <v>41.84</v>
      </c>
      <c r="D6" s="47">
        <v>0.4</v>
      </c>
      <c r="E6" s="47">
        <v>42.24</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921FD-9948-45E0-8291-D3A86DB0F6E2}">
  <sheetPr>
    <pageSetUpPr autoPageBreaks="0"/>
  </sheetPr>
  <dimension ref="A1:F19"/>
  <sheetViews>
    <sheetView workbookViewId="0">
      <selection activeCell="A3" sqref="A3"/>
    </sheetView>
  </sheetViews>
  <sheetFormatPr defaultRowHeight="12.6" x14ac:dyDescent="0.2"/>
  <cols>
    <col min="1" max="1" width="14.453125" customWidth="1"/>
    <col min="2" max="2" width="13.26953125" customWidth="1"/>
    <col min="4" max="4" width="11.453125" customWidth="1"/>
    <col min="5" max="5" width="14.26953125" customWidth="1"/>
    <col min="6" max="6" width="13.453125" customWidth="1"/>
  </cols>
  <sheetData>
    <row r="1" spans="1:6" x14ac:dyDescent="0.2">
      <c r="A1" s="135"/>
    </row>
    <row r="2" spans="1:6" x14ac:dyDescent="0.2">
      <c r="A2" t="s">
        <v>166</v>
      </c>
    </row>
    <row r="3" spans="1:6" ht="34.200000000000003" x14ac:dyDescent="0.2">
      <c r="A3" s="43" t="s">
        <v>434</v>
      </c>
      <c r="B3" s="43" t="s">
        <v>435</v>
      </c>
      <c r="C3" s="43" t="s">
        <v>436</v>
      </c>
      <c r="D3" s="43" t="s">
        <v>430</v>
      </c>
      <c r="E3" s="43" t="s">
        <v>431</v>
      </c>
      <c r="F3" s="43" t="s">
        <v>432</v>
      </c>
    </row>
    <row r="4" spans="1:6" ht="22.8" x14ac:dyDescent="0.2">
      <c r="A4" s="49" t="s">
        <v>437</v>
      </c>
      <c r="B4" s="50" t="s">
        <v>438</v>
      </c>
      <c r="C4" s="50">
        <v>17.5</v>
      </c>
      <c r="D4" s="50">
        <v>13.12</v>
      </c>
      <c r="E4" s="49">
        <v>-1.1399999999999999</v>
      </c>
      <c r="F4" s="49">
        <v>11.98</v>
      </c>
    </row>
    <row r="5" spans="1:6" ht="22.8" x14ac:dyDescent="0.2">
      <c r="A5" s="49" t="s">
        <v>439</v>
      </c>
      <c r="B5" s="50" t="s">
        <v>438</v>
      </c>
      <c r="C5" s="50">
        <v>22.4</v>
      </c>
      <c r="D5" s="50">
        <v>5.85</v>
      </c>
      <c r="E5" s="49">
        <v>3.2</v>
      </c>
      <c r="F5" s="49">
        <v>9.0500000000000007</v>
      </c>
    </row>
    <row r="6" spans="1:6" ht="22.8" x14ac:dyDescent="0.2">
      <c r="A6" s="49" t="s">
        <v>440</v>
      </c>
      <c r="B6" s="50" t="s">
        <v>438</v>
      </c>
      <c r="C6" s="50">
        <v>33.299999999999997</v>
      </c>
      <c r="D6" s="50" t="s">
        <v>441</v>
      </c>
      <c r="E6" s="49">
        <v>10.029999999999999</v>
      </c>
      <c r="F6" s="49">
        <v>19.420000000000002</v>
      </c>
    </row>
    <row r="7" spans="1:6" ht="34.200000000000003" x14ac:dyDescent="0.2">
      <c r="A7" s="49" t="s">
        <v>442</v>
      </c>
      <c r="B7" s="50" t="s">
        <v>438</v>
      </c>
      <c r="C7" s="50">
        <v>0.33</v>
      </c>
      <c r="D7" s="50">
        <v>10.31</v>
      </c>
      <c r="E7" s="49">
        <v>0</v>
      </c>
      <c r="F7" s="49">
        <v>10.31</v>
      </c>
    </row>
    <row r="8" spans="1:6" ht="34.200000000000003" x14ac:dyDescent="0.2">
      <c r="A8" s="49" t="s">
        <v>443</v>
      </c>
      <c r="B8" s="49" t="s">
        <v>444</v>
      </c>
      <c r="C8" s="50">
        <v>8.3000000000000007</v>
      </c>
      <c r="D8" s="50">
        <v>1.92</v>
      </c>
      <c r="E8" s="49">
        <v>0</v>
      </c>
      <c r="F8" s="49">
        <v>1.92</v>
      </c>
    </row>
    <row r="9" spans="1:6" ht="33" customHeight="1" x14ac:dyDescent="0.2">
      <c r="A9" s="49" t="s">
        <v>445</v>
      </c>
      <c r="B9" s="50" t="s">
        <v>446</v>
      </c>
      <c r="C9" s="50">
        <v>9.66</v>
      </c>
      <c r="D9" s="50">
        <v>9.02</v>
      </c>
      <c r="E9" s="49">
        <v>-0.78</v>
      </c>
      <c r="F9" s="49">
        <v>8.24</v>
      </c>
    </row>
    <row r="10" spans="1:6" ht="13.8" x14ac:dyDescent="0.2">
      <c r="A10" s="43" t="s">
        <v>195</v>
      </c>
      <c r="B10" s="109"/>
      <c r="C10" s="52">
        <v>91.49</v>
      </c>
      <c r="D10" s="52">
        <v>49.61</v>
      </c>
      <c r="E10" s="43">
        <v>11.31</v>
      </c>
      <c r="F10" s="43">
        <v>60.92</v>
      </c>
    </row>
    <row r="11" spans="1:6" x14ac:dyDescent="0.2">
      <c r="A11" s="41"/>
    </row>
    <row r="12" spans="1:6" x14ac:dyDescent="0.2">
      <c r="A12" s="134" t="s">
        <v>617</v>
      </c>
    </row>
    <row r="13" spans="1:6" ht="13.2" x14ac:dyDescent="0.2">
      <c r="A13" s="42"/>
    </row>
    <row r="14" spans="1:6" ht="13.2" x14ac:dyDescent="0.2">
      <c r="A14" s="42"/>
    </row>
    <row r="15" spans="1:6" ht="13.2" x14ac:dyDescent="0.2">
      <c r="A15" s="42"/>
    </row>
    <row r="16" spans="1:6" x14ac:dyDescent="0.2">
      <c r="A16" s="33"/>
    </row>
    <row r="17" spans="1:1" x14ac:dyDescent="0.2">
      <c r="A17" s="33"/>
    </row>
    <row r="18" spans="1:1" x14ac:dyDescent="0.2">
      <c r="A18" s="41"/>
    </row>
    <row r="19" spans="1:1" x14ac:dyDescent="0.2">
      <c r="A19" s="41"/>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C114-7F75-4B43-AD41-A12A9F98F8E4}">
  <sheetPr>
    <pageSetUpPr autoPageBreaks="0"/>
  </sheetPr>
  <dimension ref="A2:F9"/>
  <sheetViews>
    <sheetView workbookViewId="0"/>
  </sheetViews>
  <sheetFormatPr defaultRowHeight="12.6" x14ac:dyDescent="0.2"/>
  <cols>
    <col min="1" max="1" width="12.81640625" customWidth="1"/>
    <col min="2" max="2" width="13.6328125" customWidth="1"/>
    <col min="4" max="4" width="11.7265625" customWidth="1"/>
    <col min="5" max="5" width="14.7265625" customWidth="1"/>
    <col min="6" max="6" width="16.1796875" customWidth="1"/>
  </cols>
  <sheetData>
    <row r="2" spans="1:6" x14ac:dyDescent="0.2">
      <c r="A2" t="s">
        <v>168</v>
      </c>
    </row>
    <row r="3" spans="1:6" ht="34.200000000000003" x14ac:dyDescent="0.2">
      <c r="A3" s="43" t="s">
        <v>447</v>
      </c>
      <c r="B3" s="43" t="s">
        <v>435</v>
      </c>
      <c r="C3" s="43" t="s">
        <v>448</v>
      </c>
      <c r="D3" s="43" t="s">
        <v>430</v>
      </c>
      <c r="E3" s="43" t="s">
        <v>431</v>
      </c>
      <c r="F3" s="43" t="s">
        <v>432</v>
      </c>
    </row>
    <row r="4" spans="1:6" x14ac:dyDescent="0.2">
      <c r="A4" s="49" t="s">
        <v>449</v>
      </c>
      <c r="B4" s="50" t="s">
        <v>438</v>
      </c>
      <c r="C4" s="50">
        <v>1.75</v>
      </c>
      <c r="D4" s="50">
        <v>0</v>
      </c>
      <c r="E4" s="49">
        <v>0</v>
      </c>
      <c r="F4" s="49">
        <v>0</v>
      </c>
    </row>
    <row r="5" spans="1:6" x14ac:dyDescent="0.2">
      <c r="A5" s="49" t="s">
        <v>450</v>
      </c>
      <c r="B5" s="50" t="s">
        <v>446</v>
      </c>
      <c r="C5" s="50">
        <v>6.7</v>
      </c>
      <c r="D5" s="50">
        <v>6.23</v>
      </c>
      <c r="E5" s="49">
        <v>0</v>
      </c>
      <c r="F5" s="49">
        <v>6.23</v>
      </c>
    </row>
    <row r="6" spans="1:6" x14ac:dyDescent="0.2">
      <c r="A6" s="49" t="s">
        <v>451</v>
      </c>
      <c r="B6" s="50" t="s">
        <v>446</v>
      </c>
      <c r="C6" s="50">
        <v>2.87</v>
      </c>
      <c r="D6" s="50">
        <v>2.87</v>
      </c>
      <c r="E6" s="49">
        <v>0</v>
      </c>
      <c r="F6" s="49">
        <v>2.87</v>
      </c>
    </row>
    <row r="7" spans="1:6" ht="22.8" x14ac:dyDescent="0.2">
      <c r="A7" s="49" t="s">
        <v>452</v>
      </c>
      <c r="B7" s="50" t="s">
        <v>446</v>
      </c>
      <c r="C7" s="50">
        <v>4.09</v>
      </c>
      <c r="D7" s="50">
        <v>2.71</v>
      </c>
      <c r="E7" s="49">
        <v>0.87</v>
      </c>
      <c r="F7" s="49">
        <v>3.58</v>
      </c>
    </row>
    <row r="8" spans="1:6" ht="34.200000000000003" x14ac:dyDescent="0.2">
      <c r="A8" s="49" t="s">
        <v>453</v>
      </c>
      <c r="B8" s="49" t="s">
        <v>444</v>
      </c>
      <c r="C8" s="50">
        <v>0</v>
      </c>
      <c r="D8" s="50">
        <v>0</v>
      </c>
      <c r="E8" s="49">
        <v>0.25</v>
      </c>
      <c r="F8" s="49">
        <v>0.25</v>
      </c>
    </row>
    <row r="9" spans="1:6" x14ac:dyDescent="0.2">
      <c r="A9" s="43" t="s">
        <v>195</v>
      </c>
      <c r="B9" s="51"/>
      <c r="C9" s="52">
        <v>15.41</v>
      </c>
      <c r="D9" s="52">
        <v>11.81</v>
      </c>
      <c r="E9" s="43">
        <v>1.1200000000000001</v>
      </c>
      <c r="F9" s="43">
        <v>12.93</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39289-67CA-4768-BF17-7B7FBD914BE5}">
  <sheetPr>
    <pageSetUpPr autoPageBreaks="0"/>
  </sheetPr>
  <dimension ref="A2:F8"/>
  <sheetViews>
    <sheetView workbookViewId="0"/>
  </sheetViews>
  <sheetFormatPr defaultRowHeight="12.6" x14ac:dyDescent="0.2"/>
  <cols>
    <col min="1" max="1" width="13.7265625" customWidth="1"/>
    <col min="4" max="4" width="12.36328125" customWidth="1"/>
    <col min="5" max="5" width="14.81640625" customWidth="1"/>
    <col min="6" max="6" width="15.81640625" customWidth="1"/>
  </cols>
  <sheetData>
    <row r="2" spans="1:6" x14ac:dyDescent="0.2">
      <c r="A2" t="s">
        <v>170</v>
      </c>
    </row>
    <row r="3" spans="1:6" ht="34.200000000000003" x14ac:dyDescent="0.2">
      <c r="A3" s="43" t="s">
        <v>435</v>
      </c>
      <c r="B3" s="43" t="s">
        <v>454</v>
      </c>
      <c r="C3" s="43" t="s">
        <v>455</v>
      </c>
      <c r="D3" s="43" t="s">
        <v>430</v>
      </c>
      <c r="E3" s="43" t="s">
        <v>456</v>
      </c>
      <c r="F3" s="43" t="s">
        <v>432</v>
      </c>
    </row>
    <row r="4" spans="1:6" x14ac:dyDescent="0.2">
      <c r="A4" s="49" t="s">
        <v>438</v>
      </c>
      <c r="B4" s="50">
        <v>5.89</v>
      </c>
      <c r="C4" s="50">
        <v>-0.27</v>
      </c>
      <c r="D4" s="50">
        <v>5.62</v>
      </c>
      <c r="E4" s="49">
        <v>0</v>
      </c>
      <c r="F4" s="49">
        <v>5.62</v>
      </c>
    </row>
    <row r="5" spans="1:6" ht="34.200000000000003" x14ac:dyDescent="0.2">
      <c r="A5" s="49" t="s">
        <v>444</v>
      </c>
      <c r="B5" s="50">
        <v>35.79</v>
      </c>
      <c r="C5" s="50">
        <v>-1.89</v>
      </c>
      <c r="D5" s="50">
        <v>33.47</v>
      </c>
      <c r="E5" s="49">
        <v>0.4</v>
      </c>
      <c r="F5" s="49">
        <v>33.869999999999997</v>
      </c>
    </row>
    <row r="6" spans="1:6" x14ac:dyDescent="0.2">
      <c r="A6" s="49" t="s">
        <v>446</v>
      </c>
      <c r="B6" s="50">
        <v>2.75</v>
      </c>
      <c r="C6" s="50">
        <v>0</v>
      </c>
      <c r="D6" s="50">
        <v>2.75</v>
      </c>
      <c r="E6" s="49">
        <v>0</v>
      </c>
      <c r="F6" s="49">
        <v>2.75</v>
      </c>
    </row>
    <row r="7" spans="1:6" x14ac:dyDescent="0.2">
      <c r="A7" s="43" t="s">
        <v>195</v>
      </c>
      <c r="B7" s="52">
        <v>44.43</v>
      </c>
      <c r="C7" s="52">
        <v>-2.16</v>
      </c>
      <c r="D7" s="52">
        <v>41.84</v>
      </c>
      <c r="E7" s="43">
        <v>0.4</v>
      </c>
      <c r="F7" s="43">
        <v>42.24</v>
      </c>
    </row>
    <row r="8" spans="1:6" x14ac:dyDescent="0.2">
      <c r="A8" s="55" t="s">
        <v>457</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55DD1-8D88-4AAF-8591-B0FB59198945}">
  <sheetPr>
    <pageSetUpPr autoPageBreaks="0"/>
  </sheetPr>
  <dimension ref="A2:E8"/>
  <sheetViews>
    <sheetView workbookViewId="0"/>
  </sheetViews>
  <sheetFormatPr defaultRowHeight="12.6" x14ac:dyDescent="0.2"/>
  <cols>
    <col min="3" max="3" width="11.453125" customWidth="1"/>
    <col min="4" max="4" width="12" customWidth="1"/>
    <col min="5" max="5" width="12.26953125" customWidth="1"/>
  </cols>
  <sheetData>
    <row r="2" spans="1:5" x14ac:dyDescent="0.2">
      <c r="A2" t="s">
        <v>172</v>
      </c>
    </row>
    <row r="3" spans="1:5" ht="34.200000000000003" x14ac:dyDescent="0.2">
      <c r="A3" s="43" t="s">
        <v>458</v>
      </c>
      <c r="B3" s="43" t="s">
        <v>459</v>
      </c>
      <c r="C3" s="43" t="s">
        <v>430</v>
      </c>
      <c r="D3" s="43" t="s">
        <v>456</v>
      </c>
      <c r="E3" s="43" t="s">
        <v>432</v>
      </c>
    </row>
    <row r="4" spans="1:5" x14ac:dyDescent="0.2">
      <c r="A4" s="49" t="s">
        <v>460</v>
      </c>
      <c r="B4" s="50">
        <v>12.33</v>
      </c>
      <c r="C4" s="50">
        <v>0</v>
      </c>
      <c r="D4" s="49">
        <v>0</v>
      </c>
      <c r="E4" s="49">
        <v>0</v>
      </c>
    </row>
    <row r="5" spans="1:5" x14ac:dyDescent="0.2">
      <c r="A5" s="49" t="s">
        <v>461</v>
      </c>
      <c r="B5" s="50">
        <v>10.77</v>
      </c>
      <c r="C5" s="50">
        <v>0</v>
      </c>
      <c r="D5" s="49">
        <v>0</v>
      </c>
      <c r="E5" s="49">
        <v>0</v>
      </c>
    </row>
    <row r="6" spans="1:5" x14ac:dyDescent="0.2">
      <c r="A6" s="49" t="s">
        <v>462</v>
      </c>
      <c r="B6" s="50">
        <v>7.29</v>
      </c>
      <c r="C6" s="50">
        <v>0</v>
      </c>
      <c r="D6" s="49">
        <v>0</v>
      </c>
      <c r="E6" s="49">
        <v>0</v>
      </c>
    </row>
    <row r="7" spans="1:5" ht="22.8" x14ac:dyDescent="0.2">
      <c r="A7" s="49" t="s">
        <v>463</v>
      </c>
      <c r="B7" s="50">
        <v>8.2200000000000006</v>
      </c>
      <c r="C7" s="50">
        <v>0</v>
      </c>
      <c r="D7" s="49">
        <v>0</v>
      </c>
      <c r="E7" s="49">
        <v>0</v>
      </c>
    </row>
    <row r="8" spans="1:5" x14ac:dyDescent="0.2">
      <c r="A8" s="43" t="s">
        <v>195</v>
      </c>
      <c r="B8" s="52">
        <v>18.23</v>
      </c>
      <c r="C8" s="52">
        <v>0</v>
      </c>
      <c r="D8" s="43">
        <v>0</v>
      </c>
      <c r="E8" s="53">
        <v>0</v>
      </c>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38AB-5527-44E0-91D6-DC5EC159AEDF}">
  <sheetPr>
    <pageSetUpPr autoPageBreaks="0"/>
  </sheetPr>
  <dimension ref="A2:E5"/>
  <sheetViews>
    <sheetView workbookViewId="0"/>
  </sheetViews>
  <sheetFormatPr defaultRowHeight="12.6" x14ac:dyDescent="0.2"/>
  <cols>
    <col min="3" max="3" width="11" customWidth="1"/>
    <col min="4" max="4" width="11.81640625" customWidth="1"/>
    <col min="5" max="5" width="12.26953125" customWidth="1"/>
  </cols>
  <sheetData>
    <row r="2" spans="1:5" x14ac:dyDescent="0.2">
      <c r="A2" t="s">
        <v>174</v>
      </c>
    </row>
    <row r="3" spans="1:5" ht="34.200000000000003" x14ac:dyDescent="0.2">
      <c r="A3" s="43" t="s">
        <v>180</v>
      </c>
      <c r="B3" s="43" t="s">
        <v>459</v>
      </c>
      <c r="C3" s="43" t="s">
        <v>430</v>
      </c>
      <c r="D3" s="43" t="s">
        <v>456</v>
      </c>
      <c r="E3" s="43" t="s">
        <v>432</v>
      </c>
    </row>
    <row r="4" spans="1:5" x14ac:dyDescent="0.2">
      <c r="A4" s="63" t="s">
        <v>71</v>
      </c>
      <c r="B4" s="47">
        <v>18.23</v>
      </c>
      <c r="C4" s="47">
        <v>12.93</v>
      </c>
      <c r="D4" s="47">
        <v>0</v>
      </c>
      <c r="E4" s="47">
        <v>12.93</v>
      </c>
    </row>
    <row r="5" spans="1:5" x14ac:dyDescent="0.2">
      <c r="A5" s="63" t="s">
        <v>94</v>
      </c>
      <c r="B5" s="47">
        <v>10.75</v>
      </c>
      <c r="C5" s="47">
        <v>10.75</v>
      </c>
      <c r="D5" s="47">
        <v>-2.56</v>
      </c>
      <c r="E5" s="47">
        <v>8.19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9738-608C-4E94-8C0D-FFBDE8C57EDE}">
  <sheetPr>
    <pageSetUpPr autoPageBreaks="0"/>
  </sheetPr>
  <dimension ref="B2:F65"/>
  <sheetViews>
    <sheetView zoomScaleNormal="100" workbookViewId="0">
      <selection activeCell="D12" sqref="D12"/>
    </sheetView>
  </sheetViews>
  <sheetFormatPr defaultColWidth="9.26953125" defaultRowHeight="12.6" x14ac:dyDescent="0.2"/>
  <cols>
    <col min="1" max="1" width="2.26953125" style="3" customWidth="1"/>
    <col min="2" max="2" width="7.81640625" style="3" customWidth="1"/>
    <col min="3" max="3" width="27" style="97" customWidth="1"/>
    <col min="4" max="4" width="30.453125" style="97" bestFit="1" customWidth="1"/>
    <col min="5" max="5" width="45.26953125" style="3" customWidth="1"/>
    <col min="6" max="6" width="11" style="3" bestFit="1" customWidth="1"/>
    <col min="7" max="16384" width="9.26953125" style="3"/>
  </cols>
  <sheetData>
    <row r="2" spans="2:6" x14ac:dyDescent="0.2">
      <c r="B2" s="3" t="s">
        <v>131</v>
      </c>
    </row>
    <row r="3" spans="2:6" ht="25.2" x14ac:dyDescent="0.2">
      <c r="B3" s="37" t="s">
        <v>15</v>
      </c>
      <c r="C3" s="38" t="s">
        <v>179</v>
      </c>
      <c r="D3" s="38" t="s">
        <v>12</v>
      </c>
      <c r="E3" s="39" t="s">
        <v>180</v>
      </c>
      <c r="F3" s="40" t="s">
        <v>181</v>
      </c>
    </row>
    <row r="4" spans="2:6" ht="25.2" x14ac:dyDescent="0.2">
      <c r="B4" s="25" t="s">
        <v>19</v>
      </c>
      <c r="C4" s="18" t="s">
        <v>182</v>
      </c>
      <c r="D4" s="18" t="s">
        <v>17</v>
      </c>
      <c r="E4" s="26" t="s">
        <v>17</v>
      </c>
      <c r="F4" s="98" t="s">
        <v>20</v>
      </c>
    </row>
    <row r="5" spans="2:6" x14ac:dyDescent="0.2">
      <c r="B5" s="25" t="s">
        <v>19</v>
      </c>
      <c r="C5" s="18" t="s">
        <v>57</v>
      </c>
      <c r="D5" s="18" t="s">
        <v>21</v>
      </c>
      <c r="E5" s="26" t="s">
        <v>21</v>
      </c>
      <c r="F5" s="98" t="s">
        <v>23</v>
      </c>
    </row>
    <row r="6" spans="2:6" x14ac:dyDescent="0.2">
      <c r="B6" s="25" t="s">
        <v>19</v>
      </c>
      <c r="C6" s="18" t="s">
        <v>51</v>
      </c>
      <c r="D6" s="18" t="s">
        <v>24</v>
      </c>
      <c r="E6" s="26" t="s">
        <v>24</v>
      </c>
      <c r="F6" s="98" t="s">
        <v>26</v>
      </c>
    </row>
    <row r="7" spans="2:6" x14ac:dyDescent="0.2">
      <c r="B7" s="25" t="s">
        <v>29</v>
      </c>
      <c r="C7" s="18" t="s">
        <v>183</v>
      </c>
      <c r="D7" s="18" t="s">
        <v>27</v>
      </c>
      <c r="E7" s="26" t="s">
        <v>27</v>
      </c>
      <c r="F7" s="98" t="s">
        <v>184</v>
      </c>
    </row>
    <row r="8" spans="2:6" x14ac:dyDescent="0.2">
      <c r="B8" s="25" t="s">
        <v>33</v>
      </c>
      <c r="C8" s="18" t="s">
        <v>31</v>
      </c>
      <c r="D8" s="18" t="s">
        <v>31</v>
      </c>
      <c r="E8" s="18" t="s">
        <v>31</v>
      </c>
      <c r="F8" s="10" t="s">
        <v>34</v>
      </c>
    </row>
    <row r="9" spans="2:6" x14ac:dyDescent="0.2">
      <c r="B9" s="25" t="s">
        <v>33</v>
      </c>
      <c r="C9" s="26" t="s">
        <v>35</v>
      </c>
      <c r="D9" s="26" t="s">
        <v>35</v>
      </c>
      <c r="E9" s="18" t="s">
        <v>36</v>
      </c>
      <c r="F9" s="10" t="s">
        <v>38</v>
      </c>
    </row>
    <row r="10" spans="2:6" x14ac:dyDescent="0.2">
      <c r="B10" s="25" t="s">
        <v>33</v>
      </c>
      <c r="C10" s="26" t="s">
        <v>35</v>
      </c>
      <c r="D10" s="26" t="s">
        <v>35</v>
      </c>
      <c r="E10" s="18" t="s">
        <v>39</v>
      </c>
      <c r="F10" s="10" t="s">
        <v>40</v>
      </c>
    </row>
    <row r="11" spans="2:6" ht="12.75" customHeight="1" x14ac:dyDescent="0.2">
      <c r="B11" s="25" t="s">
        <v>33</v>
      </c>
      <c r="C11" s="26" t="s">
        <v>182</v>
      </c>
      <c r="D11" s="26" t="s">
        <v>41</v>
      </c>
      <c r="E11" s="18" t="s">
        <v>42</v>
      </c>
      <c r="F11" s="10" t="s">
        <v>44</v>
      </c>
    </row>
    <row r="12" spans="2:6" ht="12.75" customHeight="1" x14ac:dyDescent="0.2">
      <c r="B12" s="25" t="s">
        <v>33</v>
      </c>
      <c r="C12" s="26" t="s">
        <v>182</v>
      </c>
      <c r="D12" s="26" t="s">
        <v>41</v>
      </c>
      <c r="E12" s="18" t="s">
        <v>45</v>
      </c>
      <c r="F12" s="10" t="s">
        <v>46</v>
      </c>
    </row>
    <row r="13" spans="2:6" ht="12.75" customHeight="1" x14ac:dyDescent="0.2">
      <c r="B13" s="25" t="s">
        <v>33</v>
      </c>
      <c r="C13" s="26" t="s">
        <v>182</v>
      </c>
      <c r="D13" s="26" t="s">
        <v>41</v>
      </c>
      <c r="E13" s="18" t="s">
        <v>47</v>
      </c>
      <c r="F13" s="10" t="s">
        <v>48</v>
      </c>
    </row>
    <row r="14" spans="2:6" ht="12.75" customHeight="1" x14ac:dyDescent="0.2">
      <c r="B14" s="25" t="s">
        <v>33</v>
      </c>
      <c r="C14" s="26" t="s">
        <v>182</v>
      </c>
      <c r="D14" s="26" t="s">
        <v>41</v>
      </c>
      <c r="E14" s="18" t="s">
        <v>49</v>
      </c>
      <c r="F14" s="10" t="s">
        <v>50</v>
      </c>
    </row>
    <row r="15" spans="2:6" x14ac:dyDescent="0.2">
      <c r="B15" s="25" t="s">
        <v>33</v>
      </c>
      <c r="C15" s="26" t="s">
        <v>51</v>
      </c>
      <c r="D15" s="26" t="s">
        <v>51</v>
      </c>
      <c r="E15" s="18" t="s">
        <v>52</v>
      </c>
      <c r="F15" s="10" t="s">
        <v>54</v>
      </c>
    </row>
    <row r="16" spans="2:6" x14ac:dyDescent="0.2">
      <c r="B16" s="25" t="s">
        <v>33</v>
      </c>
      <c r="C16" s="26" t="s">
        <v>51</v>
      </c>
      <c r="D16" s="26" t="s">
        <v>51</v>
      </c>
      <c r="E16" s="18" t="s">
        <v>55</v>
      </c>
      <c r="F16" s="10" t="s">
        <v>56</v>
      </c>
    </row>
    <row r="17" spans="2:6" ht="14.1" customHeight="1" x14ac:dyDescent="0.2">
      <c r="B17" s="25" t="s">
        <v>33</v>
      </c>
      <c r="C17" s="26" t="s">
        <v>57</v>
      </c>
      <c r="D17" s="26" t="s">
        <v>57</v>
      </c>
      <c r="E17" s="18" t="s">
        <v>58</v>
      </c>
      <c r="F17" s="10" t="s">
        <v>60</v>
      </c>
    </row>
    <row r="18" spans="2:6" x14ac:dyDescent="0.2">
      <c r="B18" s="25" t="s">
        <v>33</v>
      </c>
      <c r="C18" s="26" t="s">
        <v>62</v>
      </c>
      <c r="D18" s="26" t="s">
        <v>62</v>
      </c>
      <c r="E18" s="18" t="s">
        <v>61</v>
      </c>
      <c r="F18" s="10" t="s">
        <v>62</v>
      </c>
    </row>
    <row r="19" spans="2:6" x14ac:dyDescent="0.2">
      <c r="B19" s="25" t="s">
        <v>33</v>
      </c>
      <c r="C19" s="26" t="s">
        <v>63</v>
      </c>
      <c r="D19" s="26" t="s">
        <v>63</v>
      </c>
      <c r="E19" s="18" t="s">
        <v>64</v>
      </c>
      <c r="F19" s="10" t="s">
        <v>66</v>
      </c>
    </row>
    <row r="20" spans="2:6" x14ac:dyDescent="0.2">
      <c r="B20" s="25" t="s">
        <v>33</v>
      </c>
      <c r="C20" s="26" t="s">
        <v>63</v>
      </c>
      <c r="D20" s="26" t="s">
        <v>63</v>
      </c>
      <c r="E20" s="18" t="s">
        <v>67</v>
      </c>
      <c r="F20" s="10" t="s">
        <v>68</v>
      </c>
    </row>
    <row r="21" spans="2:6" x14ac:dyDescent="0.2">
      <c r="B21" s="25" t="s">
        <v>33</v>
      </c>
      <c r="C21" s="26" t="s">
        <v>63</v>
      </c>
      <c r="D21" s="26" t="s">
        <v>63</v>
      </c>
      <c r="E21" s="18" t="s">
        <v>69</v>
      </c>
      <c r="F21" s="10" t="s">
        <v>70</v>
      </c>
    </row>
    <row r="22" spans="2:6" x14ac:dyDescent="0.2">
      <c r="B22" s="25" t="s">
        <v>74</v>
      </c>
      <c r="C22" s="26" t="s">
        <v>71</v>
      </c>
      <c r="D22" s="26" t="s">
        <v>71</v>
      </c>
      <c r="E22" s="26" t="s">
        <v>72</v>
      </c>
      <c r="F22" s="98" t="s">
        <v>75</v>
      </c>
    </row>
    <row r="23" spans="2:6" x14ac:dyDescent="0.2">
      <c r="B23" s="25" t="s">
        <v>74</v>
      </c>
      <c r="C23" s="26" t="s">
        <v>71</v>
      </c>
      <c r="D23" s="26" t="s">
        <v>71</v>
      </c>
      <c r="E23" s="26" t="s">
        <v>76</v>
      </c>
      <c r="F23" s="98" t="s">
        <v>77</v>
      </c>
    </row>
    <row r="24" spans="2:6" x14ac:dyDescent="0.2">
      <c r="B24" s="25" t="s">
        <v>74</v>
      </c>
      <c r="C24" s="26" t="s">
        <v>71</v>
      </c>
      <c r="D24" s="26" t="s">
        <v>71</v>
      </c>
      <c r="E24" s="26" t="s">
        <v>78</v>
      </c>
      <c r="F24" s="98" t="s">
        <v>79</v>
      </c>
    </row>
    <row r="25" spans="2:6" x14ac:dyDescent="0.2">
      <c r="B25" s="25" t="s">
        <v>74</v>
      </c>
      <c r="C25" s="26" t="s">
        <v>71</v>
      </c>
      <c r="D25" s="26" t="s">
        <v>71</v>
      </c>
      <c r="E25" s="26" t="s">
        <v>80</v>
      </c>
      <c r="F25" s="98" t="s">
        <v>81</v>
      </c>
    </row>
    <row r="26" spans="2:6" x14ac:dyDescent="0.2">
      <c r="B26" s="25" t="s">
        <v>74</v>
      </c>
      <c r="C26" s="18" t="s">
        <v>82</v>
      </c>
      <c r="D26" s="18" t="s">
        <v>82</v>
      </c>
      <c r="E26" s="26" t="s">
        <v>82</v>
      </c>
      <c r="F26" s="98" t="s">
        <v>84</v>
      </c>
    </row>
    <row r="27" spans="2:6" x14ac:dyDescent="0.2">
      <c r="B27" s="25" t="s">
        <v>74</v>
      </c>
      <c r="C27" s="26" t="s">
        <v>185</v>
      </c>
      <c r="D27" s="26" t="s">
        <v>85</v>
      </c>
      <c r="E27" s="26" t="s">
        <v>186</v>
      </c>
      <c r="F27" s="98" t="s">
        <v>88</v>
      </c>
    </row>
    <row r="28" spans="2:6" x14ac:dyDescent="0.2">
      <c r="B28" s="25" t="s">
        <v>74</v>
      </c>
      <c r="C28" s="26" t="s">
        <v>185</v>
      </c>
      <c r="D28" s="26" t="s">
        <v>85</v>
      </c>
      <c r="E28" s="26" t="s">
        <v>187</v>
      </c>
      <c r="F28" s="98" t="s">
        <v>90</v>
      </c>
    </row>
    <row r="29" spans="2:6" x14ac:dyDescent="0.2">
      <c r="B29" s="99" t="s">
        <v>74</v>
      </c>
      <c r="C29" s="20" t="s">
        <v>91</v>
      </c>
      <c r="D29" s="20" t="s">
        <v>91</v>
      </c>
      <c r="E29" s="100" t="s">
        <v>91</v>
      </c>
      <c r="F29" s="101" t="s">
        <v>94</v>
      </c>
    </row>
    <row r="56" spans="4:4" x14ac:dyDescent="0.2">
      <c r="D56" s="3"/>
    </row>
    <row r="57" spans="4:4" x14ac:dyDescent="0.2">
      <c r="D57" s="3"/>
    </row>
    <row r="58" spans="4:4" x14ac:dyDescent="0.2">
      <c r="D58" s="3"/>
    </row>
    <row r="59" spans="4:4" x14ac:dyDescent="0.2">
      <c r="D59" s="3"/>
    </row>
    <row r="60" spans="4:4" x14ac:dyDescent="0.2">
      <c r="D60" s="3"/>
    </row>
    <row r="61" spans="4:4" x14ac:dyDescent="0.2">
      <c r="D61" s="3"/>
    </row>
    <row r="62" spans="4:4" x14ac:dyDescent="0.2">
      <c r="D62" s="3"/>
    </row>
    <row r="63" spans="4:4" x14ac:dyDescent="0.2">
      <c r="D63" s="3"/>
    </row>
    <row r="64" spans="4:4" x14ac:dyDescent="0.2">
      <c r="D64" s="3"/>
    </row>
    <row r="65" spans="4:4" x14ac:dyDescent="0.2">
      <c r="D65" s="3"/>
    </row>
  </sheetData>
  <conditionalFormatting sqref="E4:E29">
    <cfRule type="duplicateValues" dxfId="2" priority="1"/>
  </conditionalFormatting>
  <pageMargins left="0.7" right="0.7" top="0.75" bottom="0.75" header="0.3" footer="0.3"/>
  <pageSetup paperSize="9" orientation="portrait" r:id="rId1"/>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61603-8167-48BD-90EA-0FABA2ACF849}">
  <sheetPr>
    <pageSetUpPr autoPageBreaks="0"/>
  </sheetPr>
  <dimension ref="A2:F9"/>
  <sheetViews>
    <sheetView workbookViewId="0"/>
  </sheetViews>
  <sheetFormatPr defaultRowHeight="12.6" x14ac:dyDescent="0.2"/>
  <cols>
    <col min="4" max="4" width="11.26953125" customWidth="1"/>
    <col min="5" max="5" width="13.1796875" customWidth="1"/>
    <col min="6" max="6" width="12.81640625" customWidth="1"/>
  </cols>
  <sheetData>
    <row r="2" spans="1:6" x14ac:dyDescent="0.2">
      <c r="A2" t="s">
        <v>176</v>
      </c>
    </row>
    <row r="3" spans="1:6" ht="34.200000000000003" x14ac:dyDescent="0.2">
      <c r="A3" s="43" t="s">
        <v>458</v>
      </c>
      <c r="B3" s="43" t="s">
        <v>464</v>
      </c>
      <c r="C3" s="43" t="s">
        <v>459</v>
      </c>
      <c r="D3" s="43" t="s">
        <v>430</v>
      </c>
      <c r="E3" s="43" t="s">
        <v>456</v>
      </c>
      <c r="F3" s="43" t="s">
        <v>432</v>
      </c>
    </row>
    <row r="4" spans="1:6" x14ac:dyDescent="0.2">
      <c r="A4" s="49" t="s">
        <v>460</v>
      </c>
      <c r="B4" s="50" t="s">
        <v>465</v>
      </c>
      <c r="C4" s="50">
        <v>7.87</v>
      </c>
      <c r="D4" s="50">
        <v>5.59</v>
      </c>
      <c r="E4" s="49">
        <v>0</v>
      </c>
      <c r="F4" s="49">
        <v>5.59</v>
      </c>
    </row>
    <row r="5" spans="1:6" x14ac:dyDescent="0.2">
      <c r="A5" s="49" t="s">
        <v>460</v>
      </c>
      <c r="B5" s="50" t="s">
        <v>466</v>
      </c>
      <c r="C5" s="50">
        <v>2.68</v>
      </c>
      <c r="D5" s="50">
        <v>1.9</v>
      </c>
      <c r="E5" s="49">
        <v>0</v>
      </c>
      <c r="F5" s="49">
        <v>1.9</v>
      </c>
    </row>
    <row r="6" spans="1:6" x14ac:dyDescent="0.2">
      <c r="A6" s="49" t="s">
        <v>462</v>
      </c>
      <c r="B6" s="50" t="s">
        <v>465</v>
      </c>
      <c r="C6" s="50">
        <v>5.92</v>
      </c>
      <c r="D6" s="50">
        <v>4.1900000000000004</v>
      </c>
      <c r="E6" s="49">
        <v>0</v>
      </c>
      <c r="F6" s="49">
        <v>4.1900000000000004</v>
      </c>
    </row>
    <row r="7" spans="1:6" x14ac:dyDescent="0.2">
      <c r="A7" s="49" t="s">
        <v>462</v>
      </c>
      <c r="B7" s="50" t="s">
        <v>466</v>
      </c>
      <c r="C7" s="50">
        <v>1.76</v>
      </c>
      <c r="D7" s="50">
        <v>1.25</v>
      </c>
      <c r="E7" s="49">
        <v>0</v>
      </c>
      <c r="F7" s="49">
        <v>1.25</v>
      </c>
    </row>
    <row r="8" spans="1:6" x14ac:dyDescent="0.2">
      <c r="A8" s="43" t="s">
        <v>195</v>
      </c>
      <c r="B8" s="52"/>
      <c r="C8" s="52">
        <v>18.23</v>
      </c>
      <c r="D8" s="52">
        <v>12.93</v>
      </c>
      <c r="E8" s="43">
        <v>0</v>
      </c>
      <c r="F8" s="43" t="s">
        <v>467</v>
      </c>
    </row>
    <row r="9" spans="1:6" x14ac:dyDescent="0.2">
      <c r="A9" s="41"/>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D7930-280D-4CEE-95AE-70FF4DB6F53B}">
  <sheetPr>
    <pageSetUpPr autoPageBreaks="0"/>
  </sheetPr>
  <dimension ref="A2:E4"/>
  <sheetViews>
    <sheetView workbookViewId="0"/>
  </sheetViews>
  <sheetFormatPr defaultRowHeight="12.6" x14ac:dyDescent="0.2"/>
  <cols>
    <col min="3" max="3" width="11.7265625" customWidth="1"/>
    <col min="4" max="4" width="12.81640625" customWidth="1"/>
    <col min="5" max="5" width="13.81640625" customWidth="1"/>
  </cols>
  <sheetData>
    <row r="2" spans="1:5" x14ac:dyDescent="0.2">
      <c r="A2" t="s">
        <v>178</v>
      </c>
    </row>
    <row r="3" spans="1:5" ht="34.200000000000003" x14ac:dyDescent="0.2">
      <c r="A3" s="43"/>
      <c r="B3" s="43" t="s">
        <v>454</v>
      </c>
      <c r="C3" s="43" t="s">
        <v>430</v>
      </c>
      <c r="D3" s="43" t="s">
        <v>456</v>
      </c>
      <c r="E3" s="43" t="s">
        <v>432</v>
      </c>
    </row>
    <row r="4" spans="1:5" x14ac:dyDescent="0.2">
      <c r="A4" s="43" t="s">
        <v>195</v>
      </c>
      <c r="B4" s="52">
        <v>10.75</v>
      </c>
      <c r="C4" s="52">
        <v>10.75</v>
      </c>
      <c r="D4" s="43">
        <v>-2.56</v>
      </c>
      <c r="E4" s="43">
        <v>8.19</v>
      </c>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87FA4-7DA1-483D-AAAA-07E83DD140B9}">
  <sheetPr>
    <tabColor theme="8" tint="0.39997558519241921"/>
    <pageSetUpPr autoPageBreaks="0"/>
  </sheetPr>
  <dimension ref="A1:A3"/>
  <sheetViews>
    <sheetView workbookViewId="0"/>
  </sheetViews>
  <sheetFormatPr defaultColWidth="9.26953125" defaultRowHeight="12.6" x14ac:dyDescent="0.2"/>
  <sheetData>
    <row r="1" spans="1:1" s="33" customFormat="1" ht="32.1" customHeight="1" x14ac:dyDescent="0.3">
      <c r="A1" s="136"/>
    </row>
    <row r="2" spans="1:1" s="33" customFormat="1" ht="23.1" customHeight="1" x14ac:dyDescent="0.2">
      <c r="A2" s="34"/>
    </row>
    <row r="3" spans="1:1" s="33" customFormat="1" ht="27" customHeight="1" x14ac:dyDescent="0.2">
      <c r="A3" s="35"/>
    </row>
  </sheetData>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7A222-6C83-473F-A739-DD607E5335A9}">
  <sheetPr>
    <pageSetUpPr autoPageBreaks="0"/>
  </sheetPr>
  <dimension ref="A2:I129"/>
  <sheetViews>
    <sheetView zoomScaleNormal="100" workbookViewId="0">
      <pane ySplit="3" topLeftCell="A104" activePane="bottomLeft" state="frozen"/>
      <selection pane="bottomLeft" activeCell="A115" sqref="A115"/>
    </sheetView>
  </sheetViews>
  <sheetFormatPr defaultRowHeight="12.6" x14ac:dyDescent="0.2"/>
  <cols>
    <col min="1" max="1" width="12" style="36" customWidth="1"/>
    <col min="2" max="3" width="16.1796875" customWidth="1"/>
    <col min="4" max="4" width="15.1796875" customWidth="1"/>
    <col min="5" max="5" width="31.453125" customWidth="1"/>
    <col min="6" max="8" width="15.26953125" customWidth="1"/>
    <col min="9" max="9" width="50.6328125" customWidth="1"/>
  </cols>
  <sheetData>
    <row r="2" spans="1:9" ht="17.399999999999999" x14ac:dyDescent="0.2">
      <c r="A2" s="120" t="s">
        <v>512</v>
      </c>
    </row>
    <row r="3" spans="1:9" ht="34.200000000000003" x14ac:dyDescent="0.2">
      <c r="A3" s="121" t="s">
        <v>513</v>
      </c>
      <c r="B3" s="122" t="s">
        <v>514</v>
      </c>
      <c r="C3" s="122" t="s">
        <v>180</v>
      </c>
      <c r="D3" s="122" t="s">
        <v>515</v>
      </c>
      <c r="E3" s="122" t="s">
        <v>516</v>
      </c>
      <c r="F3" s="122" t="s">
        <v>517</v>
      </c>
      <c r="G3" s="122" t="s">
        <v>518</v>
      </c>
      <c r="H3" s="122" t="s">
        <v>519</v>
      </c>
      <c r="I3" s="122" t="s">
        <v>520</v>
      </c>
    </row>
    <row r="4" spans="1:9" ht="68.400000000000006" x14ac:dyDescent="0.2">
      <c r="A4" s="123">
        <v>3.14</v>
      </c>
      <c r="B4" s="124" t="s">
        <v>237</v>
      </c>
      <c r="C4" s="124" t="s">
        <v>20</v>
      </c>
      <c r="D4" s="124" t="s">
        <v>521</v>
      </c>
      <c r="E4" s="124" t="s">
        <v>522</v>
      </c>
      <c r="F4" s="125">
        <v>26.52</v>
      </c>
      <c r="G4" s="125" t="s">
        <v>523</v>
      </c>
      <c r="H4" s="125">
        <v>26.52</v>
      </c>
      <c r="I4" s="124" t="s">
        <v>524</v>
      </c>
    </row>
    <row r="5" spans="1:9" s="65" customFormat="1" ht="34.200000000000003" x14ac:dyDescent="0.2">
      <c r="A5" s="121">
        <v>3.14</v>
      </c>
      <c r="B5" s="122" t="s">
        <v>237</v>
      </c>
      <c r="C5" s="122" t="s">
        <v>17</v>
      </c>
      <c r="D5" s="122" t="s">
        <v>195</v>
      </c>
      <c r="E5" s="122"/>
      <c r="F5" s="126">
        <v>26.52</v>
      </c>
      <c r="G5" s="125" t="s">
        <v>523</v>
      </c>
      <c r="H5" s="126">
        <v>26.52</v>
      </c>
      <c r="I5" s="122"/>
    </row>
    <row r="6" spans="1:9" s="65" customFormat="1" x14ac:dyDescent="0.2">
      <c r="A6" s="121"/>
      <c r="B6" s="122"/>
      <c r="C6" s="122"/>
      <c r="D6" s="122"/>
      <c r="E6" s="122"/>
      <c r="F6" s="126"/>
      <c r="G6" s="125"/>
      <c r="H6" s="126"/>
      <c r="I6" s="122"/>
    </row>
    <row r="7" spans="1:9" ht="22.8" x14ac:dyDescent="0.2">
      <c r="A7" s="123">
        <v>3.14</v>
      </c>
      <c r="B7" s="124" t="s">
        <v>237</v>
      </c>
      <c r="C7" s="124" t="s">
        <v>26</v>
      </c>
      <c r="D7" s="124" t="s">
        <v>521</v>
      </c>
      <c r="E7" s="124" t="s">
        <v>525</v>
      </c>
      <c r="F7" s="125">
        <v>11.53</v>
      </c>
      <c r="G7" s="125" t="s">
        <v>523</v>
      </c>
      <c r="H7" s="125">
        <v>11.53</v>
      </c>
      <c r="I7" s="124" t="s">
        <v>526</v>
      </c>
    </row>
    <row r="8" spans="1:9" s="65" customFormat="1" ht="22.8" x14ac:dyDescent="0.2">
      <c r="A8" s="121">
        <v>3.14</v>
      </c>
      <c r="B8" s="122" t="s">
        <v>237</v>
      </c>
      <c r="C8" s="122" t="s">
        <v>24</v>
      </c>
      <c r="D8" s="122" t="s">
        <v>195</v>
      </c>
      <c r="E8" s="122"/>
      <c r="F8" s="126">
        <v>11.53</v>
      </c>
      <c r="G8" s="125" t="s">
        <v>523</v>
      </c>
      <c r="H8" s="126">
        <v>11.53</v>
      </c>
      <c r="I8" s="122"/>
    </row>
    <row r="9" spans="1:9" s="65" customFormat="1" x14ac:dyDescent="0.2">
      <c r="A9" s="121"/>
      <c r="B9" s="122"/>
      <c r="C9" s="122"/>
      <c r="D9" s="122"/>
      <c r="E9" s="122"/>
      <c r="F9" s="126"/>
      <c r="G9" s="125"/>
      <c r="H9" s="126"/>
      <c r="I9" s="122"/>
    </row>
    <row r="10" spans="1:9" x14ac:dyDescent="0.2">
      <c r="A10" s="123">
        <v>3.2</v>
      </c>
      <c r="B10" s="124" t="s">
        <v>527</v>
      </c>
      <c r="C10" s="124" t="s">
        <v>60</v>
      </c>
      <c r="D10" s="127" t="s">
        <v>528</v>
      </c>
      <c r="E10" s="127" t="s">
        <v>201</v>
      </c>
      <c r="F10" s="125">
        <v>46.17</v>
      </c>
      <c r="G10" s="125">
        <v>0</v>
      </c>
      <c r="H10" s="125">
        <v>46.17</v>
      </c>
      <c r="I10" s="124"/>
    </row>
    <row r="11" spans="1:9" s="65" customFormat="1" ht="22.8" x14ac:dyDescent="0.2">
      <c r="A11" s="121">
        <v>3.2</v>
      </c>
      <c r="B11" s="122" t="s">
        <v>527</v>
      </c>
      <c r="C11" s="122" t="s">
        <v>57</v>
      </c>
      <c r="D11" s="122" t="s">
        <v>195</v>
      </c>
      <c r="E11" s="122"/>
      <c r="F11" s="126">
        <v>46.17</v>
      </c>
      <c r="G11" s="126">
        <v>0</v>
      </c>
      <c r="H11" s="126">
        <v>46.17</v>
      </c>
      <c r="I11" s="122"/>
    </row>
    <row r="12" spans="1:9" s="65" customFormat="1" x14ac:dyDescent="0.2">
      <c r="A12" s="121"/>
      <c r="B12" s="122"/>
      <c r="C12" s="122"/>
      <c r="D12" s="128"/>
      <c r="E12" s="128"/>
      <c r="F12" s="126"/>
      <c r="G12" s="126"/>
      <c r="H12" s="126"/>
      <c r="I12" s="122"/>
    </row>
    <row r="13" spans="1:9" ht="34.200000000000003" x14ac:dyDescent="0.2">
      <c r="A13" s="123" t="s">
        <v>529</v>
      </c>
      <c r="B13" s="124" t="s">
        <v>530</v>
      </c>
      <c r="C13" s="124" t="s">
        <v>34</v>
      </c>
      <c r="D13" s="124"/>
      <c r="E13" s="124" t="s">
        <v>531</v>
      </c>
      <c r="F13" s="125">
        <v>0.79</v>
      </c>
      <c r="G13" s="125" t="s">
        <v>532</v>
      </c>
      <c r="H13" s="125">
        <v>0.78663327565738195</v>
      </c>
      <c r="I13" s="124" t="s">
        <v>526</v>
      </c>
    </row>
    <row r="14" spans="1:9" ht="34.200000000000003" x14ac:dyDescent="0.2">
      <c r="A14" s="123" t="s">
        <v>529</v>
      </c>
      <c r="B14" s="124" t="s">
        <v>530</v>
      </c>
      <c r="C14" s="124" t="s">
        <v>34</v>
      </c>
      <c r="D14" s="124"/>
      <c r="E14" s="124" t="s">
        <v>533</v>
      </c>
      <c r="F14" s="125">
        <v>12.59</v>
      </c>
      <c r="G14" s="125" t="s">
        <v>532</v>
      </c>
      <c r="H14" s="125">
        <v>13.945434710854059</v>
      </c>
      <c r="I14" s="124" t="s">
        <v>526</v>
      </c>
    </row>
    <row r="15" spans="1:9" ht="45.6" x14ac:dyDescent="0.2">
      <c r="A15" s="123" t="s">
        <v>529</v>
      </c>
      <c r="B15" s="124" t="s">
        <v>530</v>
      </c>
      <c r="C15" s="124" t="s">
        <v>34</v>
      </c>
      <c r="D15" s="124"/>
      <c r="E15" s="124" t="s">
        <v>534</v>
      </c>
      <c r="F15" s="125">
        <v>1.57</v>
      </c>
      <c r="G15" s="125" t="s">
        <v>532</v>
      </c>
      <c r="H15" s="125">
        <v>1.7435194268107068</v>
      </c>
      <c r="I15" s="124" t="s">
        <v>526</v>
      </c>
    </row>
    <row r="16" spans="1:9" ht="34.200000000000003" x14ac:dyDescent="0.2">
      <c r="A16" s="123" t="s">
        <v>529</v>
      </c>
      <c r="B16" s="124" t="s">
        <v>530</v>
      </c>
      <c r="C16" s="124" t="s">
        <v>34</v>
      </c>
      <c r="D16" s="124"/>
      <c r="E16" s="124" t="s">
        <v>535</v>
      </c>
      <c r="F16" s="125">
        <v>5.51</v>
      </c>
      <c r="G16" s="125" t="s">
        <v>532</v>
      </c>
      <c r="H16" s="125">
        <v>6.1011276859986516</v>
      </c>
      <c r="I16" s="124" t="s">
        <v>526</v>
      </c>
    </row>
    <row r="17" spans="1:9" ht="45.6" x14ac:dyDescent="0.2">
      <c r="A17" s="123" t="s">
        <v>529</v>
      </c>
      <c r="B17" s="124" t="s">
        <v>530</v>
      </c>
      <c r="C17" s="124" t="s">
        <v>34</v>
      </c>
      <c r="D17" s="124"/>
      <c r="E17" s="124" t="s">
        <v>536</v>
      </c>
      <c r="F17" s="125">
        <v>3.15</v>
      </c>
      <c r="G17" s="125" t="s">
        <v>532</v>
      </c>
      <c r="H17" s="125">
        <v>3.4863586777135147</v>
      </c>
      <c r="I17" s="124" t="s">
        <v>526</v>
      </c>
    </row>
    <row r="18" spans="1:9" ht="45.6" x14ac:dyDescent="0.2">
      <c r="A18" s="123" t="s">
        <v>529</v>
      </c>
      <c r="B18" s="124" t="s">
        <v>530</v>
      </c>
      <c r="C18" s="124" t="s">
        <v>34</v>
      </c>
      <c r="D18" s="124"/>
      <c r="E18" s="124" t="s">
        <v>537</v>
      </c>
      <c r="F18" s="125">
        <v>3.93</v>
      </c>
      <c r="G18" s="125" t="s">
        <v>532</v>
      </c>
      <c r="H18" s="125">
        <v>4.3579483471418943</v>
      </c>
      <c r="I18" s="124" t="s">
        <v>526</v>
      </c>
    </row>
    <row r="19" spans="1:9" ht="34.200000000000003" x14ac:dyDescent="0.2">
      <c r="A19" s="121" t="s">
        <v>529</v>
      </c>
      <c r="B19" s="122" t="s">
        <v>530</v>
      </c>
      <c r="C19" s="122" t="s">
        <v>31</v>
      </c>
      <c r="D19" s="122" t="s">
        <v>195</v>
      </c>
      <c r="E19" s="122"/>
      <c r="F19" s="126">
        <v>27.54</v>
      </c>
      <c r="G19" s="126"/>
      <c r="H19" s="126">
        <v>30.421022124176204</v>
      </c>
      <c r="I19" s="122"/>
    </row>
    <row r="20" spans="1:9" x14ac:dyDescent="0.2">
      <c r="A20" s="123"/>
      <c r="B20" s="124"/>
      <c r="C20" s="124"/>
      <c r="D20" s="124"/>
      <c r="E20" s="124"/>
      <c r="F20" s="125"/>
      <c r="G20" s="125"/>
      <c r="H20" s="125"/>
      <c r="I20" s="124"/>
    </row>
    <row r="21" spans="1:9" ht="45.6" x14ac:dyDescent="0.2">
      <c r="A21" s="123" t="s">
        <v>529</v>
      </c>
      <c r="B21" s="124" t="s">
        <v>530</v>
      </c>
      <c r="C21" s="124" t="s">
        <v>38</v>
      </c>
      <c r="D21" s="124"/>
      <c r="E21" s="124" t="s">
        <v>538</v>
      </c>
      <c r="F21" s="125">
        <v>0.02</v>
      </c>
      <c r="G21" s="125" t="s">
        <v>532</v>
      </c>
      <c r="H21" s="125">
        <v>1.6289795598018238E-2</v>
      </c>
      <c r="I21" s="124" t="s">
        <v>526</v>
      </c>
    </row>
    <row r="22" spans="1:9" ht="34.200000000000003" x14ac:dyDescent="0.2">
      <c r="A22" s="123" t="s">
        <v>529</v>
      </c>
      <c r="B22" s="124" t="s">
        <v>530</v>
      </c>
      <c r="C22" s="124" t="s">
        <v>38</v>
      </c>
      <c r="D22" s="124"/>
      <c r="E22" s="124" t="s">
        <v>539</v>
      </c>
      <c r="F22" s="125">
        <v>0.85</v>
      </c>
      <c r="G22" s="125" t="s">
        <v>532</v>
      </c>
      <c r="H22" s="125">
        <v>0.93905880799999997</v>
      </c>
      <c r="I22" s="124" t="s">
        <v>526</v>
      </c>
    </row>
    <row r="23" spans="1:9" ht="34.200000000000003" x14ac:dyDescent="0.2">
      <c r="A23" s="123" t="s">
        <v>529</v>
      </c>
      <c r="B23" s="124" t="s">
        <v>530</v>
      </c>
      <c r="C23" s="124" t="s">
        <v>38</v>
      </c>
      <c r="D23" s="124"/>
      <c r="E23" s="124" t="s">
        <v>540</v>
      </c>
      <c r="F23" s="125">
        <v>0.26</v>
      </c>
      <c r="G23" s="125" t="s">
        <v>532</v>
      </c>
      <c r="H23" s="125">
        <v>0.28796919999999998</v>
      </c>
      <c r="I23" s="124" t="s">
        <v>526</v>
      </c>
    </row>
    <row r="24" spans="1:9" ht="34.200000000000003" x14ac:dyDescent="0.2">
      <c r="A24" s="123" t="s">
        <v>529</v>
      </c>
      <c r="B24" s="124" t="s">
        <v>530</v>
      </c>
      <c r="C24" s="124" t="s">
        <v>38</v>
      </c>
      <c r="D24" s="124"/>
      <c r="E24" s="124" t="s">
        <v>541</v>
      </c>
      <c r="F24" s="125">
        <v>0.74</v>
      </c>
      <c r="G24" s="125" t="s">
        <v>532</v>
      </c>
      <c r="H24" s="125">
        <v>0.82102800000000009</v>
      </c>
      <c r="I24" s="124" t="s">
        <v>526</v>
      </c>
    </row>
    <row r="25" spans="1:9" ht="45.6" x14ac:dyDescent="0.2">
      <c r="A25" s="123" t="s">
        <v>529</v>
      </c>
      <c r="B25" s="124" t="s">
        <v>530</v>
      </c>
      <c r="C25" s="124" t="s">
        <v>38</v>
      </c>
      <c r="D25" s="124"/>
      <c r="E25" s="124" t="s">
        <v>542</v>
      </c>
      <c r="F25" s="125">
        <v>3.09</v>
      </c>
      <c r="G25" s="125" t="s">
        <v>532</v>
      </c>
      <c r="H25" s="125">
        <v>3.4215040000000001</v>
      </c>
      <c r="I25" s="124" t="s">
        <v>526</v>
      </c>
    </row>
    <row r="26" spans="1:9" ht="34.200000000000003" x14ac:dyDescent="0.2">
      <c r="A26" s="123" t="s">
        <v>529</v>
      </c>
      <c r="B26" s="124" t="s">
        <v>530</v>
      </c>
      <c r="C26" s="124" t="s">
        <v>38</v>
      </c>
      <c r="D26" s="124"/>
      <c r="E26" s="124" t="s">
        <v>543</v>
      </c>
      <c r="F26" s="125">
        <v>0.38</v>
      </c>
      <c r="G26" s="125" t="s">
        <v>532</v>
      </c>
      <c r="H26" s="125">
        <v>0.42104000000000003</v>
      </c>
      <c r="I26" s="124" t="s">
        <v>526</v>
      </c>
    </row>
    <row r="27" spans="1:9" ht="34.200000000000003" x14ac:dyDescent="0.2">
      <c r="A27" s="123" t="s">
        <v>529</v>
      </c>
      <c r="B27" s="124" t="s">
        <v>530</v>
      </c>
      <c r="C27" s="124" t="s">
        <v>38</v>
      </c>
      <c r="D27" s="124"/>
      <c r="E27" s="124" t="s">
        <v>544</v>
      </c>
      <c r="F27" s="125">
        <v>3.64</v>
      </c>
      <c r="G27" s="125" t="s">
        <v>532</v>
      </c>
      <c r="H27" s="125">
        <v>4.0331200000000003</v>
      </c>
      <c r="I27" s="124" t="s">
        <v>526</v>
      </c>
    </row>
    <row r="28" spans="1:9" ht="34.200000000000003" x14ac:dyDescent="0.2">
      <c r="A28" s="123" t="s">
        <v>529</v>
      </c>
      <c r="B28" s="124" t="s">
        <v>530</v>
      </c>
      <c r="C28" s="124" t="s">
        <v>38</v>
      </c>
      <c r="D28" s="124"/>
      <c r="E28" s="124" t="s">
        <v>545</v>
      </c>
      <c r="F28" s="125">
        <v>0.32</v>
      </c>
      <c r="G28" s="125" t="s">
        <v>532</v>
      </c>
      <c r="H28" s="125">
        <v>0.35455999999999999</v>
      </c>
      <c r="I28" s="124" t="s">
        <v>526</v>
      </c>
    </row>
    <row r="29" spans="1:9" ht="34.200000000000003" x14ac:dyDescent="0.2">
      <c r="A29" s="123" t="s">
        <v>529</v>
      </c>
      <c r="B29" s="124" t="s">
        <v>530</v>
      </c>
      <c r="C29" s="124" t="s">
        <v>38</v>
      </c>
      <c r="D29" s="124"/>
      <c r="E29" s="124" t="s">
        <v>546</v>
      </c>
      <c r="F29" s="125">
        <v>2.1</v>
      </c>
      <c r="G29" s="125" t="s">
        <v>532</v>
      </c>
      <c r="H29" s="125">
        <v>2.3268</v>
      </c>
      <c r="I29" s="124" t="s">
        <v>526</v>
      </c>
    </row>
    <row r="30" spans="1:9" ht="34.200000000000003" x14ac:dyDescent="0.2">
      <c r="A30" s="123" t="s">
        <v>529</v>
      </c>
      <c r="B30" s="124" t="s">
        <v>530</v>
      </c>
      <c r="C30" s="124" t="s">
        <v>38</v>
      </c>
      <c r="D30" s="124"/>
      <c r="E30" s="124" t="s">
        <v>547</v>
      </c>
      <c r="F30" s="125">
        <v>8.8699999999999992</v>
      </c>
      <c r="G30" s="125" t="s">
        <v>532</v>
      </c>
      <c r="H30" s="125">
        <v>9.8271766440000015</v>
      </c>
      <c r="I30" s="124" t="s">
        <v>526</v>
      </c>
    </row>
    <row r="31" spans="1:9" ht="34.200000000000003" x14ac:dyDescent="0.2">
      <c r="A31" s="123" t="s">
        <v>529</v>
      </c>
      <c r="B31" s="124" t="s">
        <v>530</v>
      </c>
      <c r="C31" s="124" t="s">
        <v>38</v>
      </c>
      <c r="D31" s="124"/>
      <c r="E31" s="124" t="s">
        <v>548</v>
      </c>
      <c r="F31" s="125">
        <v>0.16</v>
      </c>
      <c r="G31" s="125" t="s">
        <v>532</v>
      </c>
      <c r="H31" s="125">
        <v>0.16000000000000003</v>
      </c>
      <c r="I31" s="124" t="s">
        <v>526</v>
      </c>
    </row>
    <row r="32" spans="1:9" ht="34.200000000000003" x14ac:dyDescent="0.2">
      <c r="A32" s="123" t="s">
        <v>529</v>
      </c>
      <c r="B32" s="124" t="s">
        <v>530</v>
      </c>
      <c r="C32" s="124" t="s">
        <v>38</v>
      </c>
      <c r="D32" s="124"/>
      <c r="E32" s="124" t="s">
        <v>549</v>
      </c>
      <c r="F32" s="125">
        <v>2.94</v>
      </c>
      <c r="G32" s="125" t="s">
        <v>532</v>
      </c>
      <c r="H32" s="125">
        <v>3.25752</v>
      </c>
      <c r="I32" s="124" t="s">
        <v>526</v>
      </c>
    </row>
    <row r="33" spans="1:9" ht="45.6" x14ac:dyDescent="0.2">
      <c r="A33" s="123" t="s">
        <v>529</v>
      </c>
      <c r="B33" s="124" t="s">
        <v>530</v>
      </c>
      <c r="C33" s="124" t="s">
        <v>40</v>
      </c>
      <c r="D33" s="124"/>
      <c r="E33" s="124" t="s">
        <v>550</v>
      </c>
      <c r="F33" s="125">
        <v>0.02</v>
      </c>
      <c r="G33" s="125" t="s">
        <v>532</v>
      </c>
      <c r="H33" s="125">
        <v>1.6289795598018238E-2</v>
      </c>
      <c r="I33" s="124" t="s">
        <v>526</v>
      </c>
    </row>
    <row r="34" spans="1:9" ht="34.200000000000003" x14ac:dyDescent="0.2">
      <c r="A34" s="123" t="s">
        <v>529</v>
      </c>
      <c r="B34" s="124" t="s">
        <v>530</v>
      </c>
      <c r="C34" s="124" t="s">
        <v>40</v>
      </c>
      <c r="D34" s="124"/>
      <c r="E34" s="124" t="s">
        <v>551</v>
      </c>
      <c r="F34" s="125">
        <v>0.95</v>
      </c>
      <c r="G34" s="125" t="s">
        <v>532</v>
      </c>
      <c r="H34" s="125">
        <v>1.0482056720000001</v>
      </c>
      <c r="I34" s="124" t="s">
        <v>526</v>
      </c>
    </row>
    <row r="35" spans="1:9" ht="34.200000000000003" x14ac:dyDescent="0.2">
      <c r="A35" s="123" t="s">
        <v>529</v>
      </c>
      <c r="B35" s="124" t="s">
        <v>530</v>
      </c>
      <c r="C35" s="124" t="s">
        <v>40</v>
      </c>
      <c r="D35" s="124"/>
      <c r="E35" s="124" t="s">
        <v>552</v>
      </c>
      <c r="F35" s="125">
        <v>0.04</v>
      </c>
      <c r="G35" s="125" t="s">
        <v>532</v>
      </c>
      <c r="H35" s="125">
        <v>4.0774399999999995E-2</v>
      </c>
      <c r="I35" s="124" t="s">
        <v>526</v>
      </c>
    </row>
    <row r="36" spans="1:9" ht="34.200000000000003" x14ac:dyDescent="0.2">
      <c r="A36" s="123" t="s">
        <v>529</v>
      </c>
      <c r="B36" s="124" t="s">
        <v>530</v>
      </c>
      <c r="C36" s="124" t="s">
        <v>40</v>
      </c>
      <c r="D36" s="124"/>
      <c r="E36" s="124" t="s">
        <v>553</v>
      </c>
      <c r="F36" s="125">
        <v>0.3</v>
      </c>
      <c r="G36" s="125" t="s">
        <v>532</v>
      </c>
      <c r="H36" s="125">
        <v>0.33129200000000003</v>
      </c>
      <c r="I36" s="124" t="s">
        <v>526</v>
      </c>
    </row>
    <row r="37" spans="1:9" ht="45.6" x14ac:dyDescent="0.2">
      <c r="A37" s="123" t="s">
        <v>529</v>
      </c>
      <c r="B37" s="124" t="s">
        <v>530</v>
      </c>
      <c r="C37" s="124" t="s">
        <v>40</v>
      </c>
      <c r="D37" s="124"/>
      <c r="E37" s="124" t="s">
        <v>554</v>
      </c>
      <c r="F37" s="125">
        <v>1.3</v>
      </c>
      <c r="G37" s="125" t="s">
        <v>532</v>
      </c>
      <c r="H37" s="125">
        <v>1.43486</v>
      </c>
      <c r="I37" s="124" t="s">
        <v>526</v>
      </c>
    </row>
    <row r="38" spans="1:9" ht="34.200000000000003" x14ac:dyDescent="0.2">
      <c r="A38" s="123" t="s">
        <v>529</v>
      </c>
      <c r="B38" s="124" t="s">
        <v>530</v>
      </c>
      <c r="C38" s="124" t="s">
        <v>40</v>
      </c>
      <c r="D38" s="124"/>
      <c r="E38" s="124" t="s">
        <v>555</v>
      </c>
      <c r="F38" s="125">
        <v>0.01</v>
      </c>
      <c r="G38" s="125" t="s">
        <v>532</v>
      </c>
      <c r="H38" s="125">
        <v>1.5512E-2</v>
      </c>
      <c r="I38" s="124" t="s">
        <v>526</v>
      </c>
    </row>
    <row r="39" spans="1:9" ht="34.200000000000003" x14ac:dyDescent="0.2">
      <c r="A39" s="123" t="s">
        <v>529</v>
      </c>
      <c r="B39" s="124" t="s">
        <v>530</v>
      </c>
      <c r="C39" s="124" t="s">
        <v>40</v>
      </c>
      <c r="D39" s="124"/>
      <c r="E39" s="124" t="s">
        <v>556</v>
      </c>
      <c r="F39" s="125">
        <v>0.11</v>
      </c>
      <c r="G39" s="125" t="s">
        <v>532</v>
      </c>
      <c r="H39" s="125">
        <v>0.12188</v>
      </c>
      <c r="I39" s="124" t="s">
        <v>526</v>
      </c>
    </row>
    <row r="40" spans="1:9" ht="34.200000000000003" x14ac:dyDescent="0.2">
      <c r="A40" s="123" t="s">
        <v>529</v>
      </c>
      <c r="B40" s="124" t="s">
        <v>530</v>
      </c>
      <c r="C40" s="124" t="s">
        <v>40</v>
      </c>
      <c r="D40" s="124"/>
      <c r="E40" s="124" t="s">
        <v>557</v>
      </c>
      <c r="F40" s="125">
        <v>0.32</v>
      </c>
      <c r="G40" s="125" t="s">
        <v>532</v>
      </c>
      <c r="H40" s="125">
        <v>0.35071523999999998</v>
      </c>
      <c r="I40" s="124" t="s">
        <v>526</v>
      </c>
    </row>
    <row r="41" spans="1:9" ht="34.200000000000003" x14ac:dyDescent="0.2">
      <c r="A41" s="123" t="s">
        <v>529</v>
      </c>
      <c r="B41" s="124" t="s">
        <v>530</v>
      </c>
      <c r="C41" s="124" t="s">
        <v>40</v>
      </c>
      <c r="D41" s="124"/>
      <c r="E41" s="124" t="s">
        <v>558</v>
      </c>
      <c r="F41" s="125">
        <v>0.16</v>
      </c>
      <c r="G41" s="125" t="s">
        <v>532</v>
      </c>
      <c r="H41" s="125">
        <v>0.16000000000000003</v>
      </c>
      <c r="I41" s="124" t="s">
        <v>526</v>
      </c>
    </row>
    <row r="42" spans="1:9" ht="34.200000000000003" x14ac:dyDescent="0.2">
      <c r="A42" s="123" t="s">
        <v>529</v>
      </c>
      <c r="B42" s="124" t="s">
        <v>530</v>
      </c>
      <c r="C42" s="124" t="s">
        <v>40</v>
      </c>
      <c r="D42" s="124"/>
      <c r="E42" s="124" t="s">
        <v>559</v>
      </c>
      <c r="F42" s="125">
        <v>0.42</v>
      </c>
      <c r="G42" s="125" t="s">
        <v>532</v>
      </c>
      <c r="H42" s="125">
        <v>0.46536</v>
      </c>
      <c r="I42" s="124" t="s">
        <v>526</v>
      </c>
    </row>
    <row r="43" spans="1:9" ht="34.200000000000003" x14ac:dyDescent="0.2">
      <c r="A43" s="121" t="s">
        <v>529</v>
      </c>
      <c r="B43" s="122" t="s">
        <v>530</v>
      </c>
      <c r="C43" s="122" t="s">
        <v>35</v>
      </c>
      <c r="D43" s="122" t="s">
        <v>195</v>
      </c>
      <c r="E43" s="122"/>
      <c r="F43" s="126">
        <v>27.000000000000004</v>
      </c>
      <c r="G43" s="126"/>
      <c r="H43" s="126">
        <v>29.850955555196045</v>
      </c>
      <c r="I43" s="122"/>
    </row>
    <row r="44" spans="1:9" x14ac:dyDescent="0.2">
      <c r="A44" s="123"/>
      <c r="B44" s="124"/>
      <c r="C44" s="124"/>
      <c r="D44" s="124"/>
      <c r="E44" s="124"/>
      <c r="F44" s="125"/>
      <c r="G44" s="125"/>
      <c r="H44" s="125"/>
      <c r="I44" s="124"/>
    </row>
    <row r="45" spans="1:9" ht="34.200000000000003" x14ac:dyDescent="0.2">
      <c r="A45" s="123" t="s">
        <v>529</v>
      </c>
      <c r="B45" s="124" t="s">
        <v>530</v>
      </c>
      <c r="C45" s="124" t="s">
        <v>48</v>
      </c>
      <c r="D45" s="124"/>
      <c r="E45" s="124" t="s">
        <v>560</v>
      </c>
      <c r="F45" s="125">
        <v>1.55</v>
      </c>
      <c r="G45" s="125" t="s">
        <v>532</v>
      </c>
      <c r="H45" s="125">
        <v>1.7166250768106541</v>
      </c>
      <c r="I45" s="124" t="s">
        <v>526</v>
      </c>
    </row>
    <row r="46" spans="1:9" ht="34.200000000000003" x14ac:dyDescent="0.2">
      <c r="A46" s="123" t="s">
        <v>529</v>
      </c>
      <c r="B46" s="124" t="s">
        <v>530</v>
      </c>
      <c r="C46" s="124" t="s">
        <v>48</v>
      </c>
      <c r="D46" s="124"/>
      <c r="E46" s="124" t="s">
        <v>561</v>
      </c>
      <c r="F46" s="125">
        <v>1.24</v>
      </c>
      <c r="G46" s="125" t="s">
        <v>532</v>
      </c>
      <c r="H46" s="125">
        <v>1.3719809999999999</v>
      </c>
      <c r="I46" s="124" t="s">
        <v>526</v>
      </c>
    </row>
    <row r="47" spans="1:9" ht="45.6" x14ac:dyDescent="0.2">
      <c r="A47" s="123" t="s">
        <v>529</v>
      </c>
      <c r="B47" s="124" t="s">
        <v>530</v>
      </c>
      <c r="C47" s="124" t="s">
        <v>48</v>
      </c>
      <c r="D47" s="124"/>
      <c r="E47" s="124" t="s">
        <v>562</v>
      </c>
      <c r="F47" s="125">
        <v>0.19</v>
      </c>
      <c r="G47" s="125" t="s">
        <v>532</v>
      </c>
      <c r="H47" s="125">
        <v>0.21139642799999997</v>
      </c>
      <c r="I47" s="124" t="s">
        <v>526</v>
      </c>
    </row>
    <row r="48" spans="1:9" ht="34.200000000000003" x14ac:dyDescent="0.2">
      <c r="A48" s="123" t="s">
        <v>529</v>
      </c>
      <c r="B48" s="124" t="s">
        <v>530</v>
      </c>
      <c r="C48" s="124" t="s">
        <v>48</v>
      </c>
      <c r="D48" s="124"/>
      <c r="E48" s="124" t="s">
        <v>563</v>
      </c>
      <c r="F48" s="125">
        <v>0.2</v>
      </c>
      <c r="G48" s="125" t="s">
        <v>532</v>
      </c>
      <c r="H48" s="125">
        <v>0.22159999999999999</v>
      </c>
      <c r="I48" s="124" t="s">
        <v>526</v>
      </c>
    </row>
    <row r="49" spans="1:9" ht="34.200000000000003" x14ac:dyDescent="0.2">
      <c r="A49" s="123" t="s">
        <v>529</v>
      </c>
      <c r="B49" s="124" t="s">
        <v>530</v>
      </c>
      <c r="C49" s="124" t="s">
        <v>48</v>
      </c>
      <c r="D49" s="124"/>
      <c r="E49" s="124" t="s">
        <v>564</v>
      </c>
      <c r="F49" s="125">
        <v>0.17</v>
      </c>
      <c r="G49" s="125" t="s">
        <v>532</v>
      </c>
      <c r="H49" s="125">
        <v>0.18836000000000003</v>
      </c>
      <c r="I49" s="124" t="s">
        <v>526</v>
      </c>
    </row>
    <row r="50" spans="1:9" ht="34.200000000000003" x14ac:dyDescent="0.2">
      <c r="A50" s="123" t="s">
        <v>529</v>
      </c>
      <c r="B50" s="124" t="s">
        <v>530</v>
      </c>
      <c r="C50" s="124" t="s">
        <v>48</v>
      </c>
      <c r="D50" s="124"/>
      <c r="E50" s="124" t="s">
        <v>565</v>
      </c>
      <c r="F50" s="125">
        <v>0.59</v>
      </c>
      <c r="G50" s="125" t="s">
        <v>532</v>
      </c>
      <c r="H50" s="125">
        <v>0.6498923636363636</v>
      </c>
      <c r="I50" s="124" t="s">
        <v>526</v>
      </c>
    </row>
    <row r="51" spans="1:9" ht="45.6" x14ac:dyDescent="0.2">
      <c r="A51" s="123" t="s">
        <v>529</v>
      </c>
      <c r="B51" s="124" t="s">
        <v>530</v>
      </c>
      <c r="C51" s="124" t="s">
        <v>48</v>
      </c>
      <c r="D51" s="124"/>
      <c r="E51" s="124" t="s">
        <v>566</v>
      </c>
      <c r="F51" s="125">
        <v>0.48</v>
      </c>
      <c r="G51" s="125" t="s">
        <v>532</v>
      </c>
      <c r="H51" s="125">
        <v>0.52922665045805528</v>
      </c>
      <c r="I51" s="124" t="s">
        <v>526</v>
      </c>
    </row>
    <row r="52" spans="1:9" ht="34.200000000000003" x14ac:dyDescent="0.2">
      <c r="A52" s="123" t="s">
        <v>529</v>
      </c>
      <c r="B52" s="124" t="s">
        <v>530</v>
      </c>
      <c r="C52" s="124" t="s">
        <v>48</v>
      </c>
      <c r="D52" s="124"/>
      <c r="E52" s="124" t="s">
        <v>567</v>
      </c>
      <c r="F52" s="125">
        <v>0.06</v>
      </c>
      <c r="G52" s="125" t="s">
        <v>532</v>
      </c>
      <c r="H52" s="125">
        <v>6.2154830000000001E-2</v>
      </c>
      <c r="I52" s="124" t="s">
        <v>526</v>
      </c>
    </row>
    <row r="53" spans="1:9" ht="34.200000000000003" x14ac:dyDescent="0.2">
      <c r="A53" s="123" t="s">
        <v>529</v>
      </c>
      <c r="B53" s="124" t="s">
        <v>530</v>
      </c>
      <c r="C53" s="124" t="s">
        <v>50</v>
      </c>
      <c r="D53" s="124"/>
      <c r="E53" s="124" t="s">
        <v>568</v>
      </c>
      <c r="F53" s="125">
        <v>2.09</v>
      </c>
      <c r="G53" s="125" t="s">
        <v>532</v>
      </c>
      <c r="H53" s="125">
        <v>2.321219553647448</v>
      </c>
      <c r="I53" s="124" t="s">
        <v>526</v>
      </c>
    </row>
    <row r="54" spans="1:9" ht="34.200000000000003" x14ac:dyDescent="0.2">
      <c r="A54" s="123" t="s">
        <v>529</v>
      </c>
      <c r="B54" s="124" t="s">
        <v>530</v>
      </c>
      <c r="C54" s="124" t="s">
        <v>50</v>
      </c>
      <c r="D54" s="124"/>
      <c r="E54" s="124" t="s">
        <v>569</v>
      </c>
      <c r="F54" s="125">
        <v>2.57</v>
      </c>
      <c r="G54" s="125" t="s">
        <v>532</v>
      </c>
      <c r="H54" s="125">
        <v>2.8494989999999998</v>
      </c>
      <c r="I54" s="124" t="s">
        <v>526</v>
      </c>
    </row>
    <row r="55" spans="1:9" ht="45.6" x14ac:dyDescent="0.2">
      <c r="A55" s="123" t="s">
        <v>529</v>
      </c>
      <c r="B55" s="124" t="s">
        <v>530</v>
      </c>
      <c r="C55" s="124" t="s">
        <v>50</v>
      </c>
      <c r="D55" s="124"/>
      <c r="E55" s="124" t="s">
        <v>570</v>
      </c>
      <c r="F55" s="125">
        <v>1.38</v>
      </c>
      <c r="G55" s="125" t="s">
        <v>532</v>
      </c>
      <c r="H55" s="125">
        <v>1.523512188</v>
      </c>
      <c r="I55" s="124" t="s">
        <v>526</v>
      </c>
    </row>
    <row r="56" spans="1:9" ht="34.200000000000003" x14ac:dyDescent="0.2">
      <c r="A56" s="123" t="s">
        <v>529</v>
      </c>
      <c r="B56" s="124" t="s">
        <v>530</v>
      </c>
      <c r="C56" s="124" t="s">
        <v>50</v>
      </c>
      <c r="D56" s="124"/>
      <c r="E56" s="124" t="s">
        <v>563</v>
      </c>
      <c r="F56" s="125">
        <v>0.81</v>
      </c>
      <c r="G56" s="125" t="s">
        <v>532</v>
      </c>
      <c r="H56" s="125">
        <v>0.89748000000000006</v>
      </c>
      <c r="I56" s="124" t="s">
        <v>526</v>
      </c>
    </row>
    <row r="57" spans="1:9" ht="34.200000000000003" x14ac:dyDescent="0.2">
      <c r="A57" s="123" t="s">
        <v>529</v>
      </c>
      <c r="B57" s="124" t="s">
        <v>530</v>
      </c>
      <c r="C57" s="124" t="s">
        <v>50</v>
      </c>
      <c r="D57" s="124"/>
      <c r="E57" s="124" t="s">
        <v>564</v>
      </c>
      <c r="F57" s="125">
        <v>0.87</v>
      </c>
      <c r="G57" s="125" t="s">
        <v>532</v>
      </c>
      <c r="H57" s="125">
        <v>0.96395999999999993</v>
      </c>
      <c r="I57" s="124" t="s">
        <v>526</v>
      </c>
    </row>
    <row r="58" spans="1:9" ht="34.200000000000003" x14ac:dyDescent="0.2">
      <c r="A58" s="123" t="s">
        <v>529</v>
      </c>
      <c r="B58" s="124" t="s">
        <v>530</v>
      </c>
      <c r="C58" s="124" t="s">
        <v>50</v>
      </c>
      <c r="D58" s="124"/>
      <c r="E58" s="124" t="s">
        <v>571</v>
      </c>
      <c r="F58" s="125">
        <v>1.53</v>
      </c>
      <c r="G58" s="125" t="s">
        <v>532</v>
      </c>
      <c r="H58" s="125">
        <v>1.6897201454545452</v>
      </c>
      <c r="I58" s="124" t="s">
        <v>526</v>
      </c>
    </row>
    <row r="59" spans="1:9" ht="34.200000000000003" x14ac:dyDescent="0.2">
      <c r="A59" s="123" t="s">
        <v>529</v>
      </c>
      <c r="B59" s="124" t="s">
        <v>530</v>
      </c>
      <c r="C59" s="124" t="s">
        <v>48</v>
      </c>
      <c r="D59" s="124"/>
      <c r="E59" s="124" t="s">
        <v>572</v>
      </c>
      <c r="F59" s="125">
        <v>0.1</v>
      </c>
      <c r="G59" s="125" t="s">
        <v>532</v>
      </c>
      <c r="H59" s="125">
        <v>0.10359139000000001</v>
      </c>
      <c r="I59" s="124" t="s">
        <v>526</v>
      </c>
    </row>
    <row r="60" spans="1:9" ht="34.200000000000003" x14ac:dyDescent="0.2">
      <c r="A60" s="123" t="s">
        <v>529</v>
      </c>
      <c r="B60" s="124" t="s">
        <v>530</v>
      </c>
      <c r="C60" s="124" t="s">
        <v>46</v>
      </c>
      <c r="D60" s="124"/>
      <c r="E60" s="124" t="s">
        <v>573</v>
      </c>
      <c r="F60" s="125">
        <v>1.2</v>
      </c>
      <c r="G60" s="125" t="s">
        <v>532</v>
      </c>
      <c r="H60" s="125">
        <v>1.3271897056950648</v>
      </c>
      <c r="I60" s="124" t="s">
        <v>526</v>
      </c>
    </row>
    <row r="61" spans="1:9" ht="34.200000000000003" x14ac:dyDescent="0.2">
      <c r="A61" s="123" t="s">
        <v>529</v>
      </c>
      <c r="B61" s="124" t="s">
        <v>530</v>
      </c>
      <c r="C61" s="124" t="s">
        <v>46</v>
      </c>
      <c r="D61" s="124"/>
      <c r="E61" s="124" t="s">
        <v>574</v>
      </c>
      <c r="F61" s="125">
        <v>0.38</v>
      </c>
      <c r="G61" s="125" t="s">
        <v>532</v>
      </c>
      <c r="H61" s="125">
        <v>0.42214800000000002</v>
      </c>
      <c r="I61" s="124" t="s">
        <v>526</v>
      </c>
    </row>
    <row r="62" spans="1:9" ht="34.200000000000003" x14ac:dyDescent="0.2">
      <c r="A62" s="123" t="s">
        <v>529</v>
      </c>
      <c r="B62" s="124" t="s">
        <v>530</v>
      </c>
      <c r="C62" s="124" t="s">
        <v>46</v>
      </c>
      <c r="D62" s="124"/>
      <c r="E62" s="124" t="s">
        <v>575</v>
      </c>
      <c r="F62" s="125">
        <v>0.21</v>
      </c>
      <c r="G62" s="125" t="s">
        <v>532</v>
      </c>
      <c r="H62" s="125">
        <v>0.23326502399999999</v>
      </c>
      <c r="I62" s="124" t="s">
        <v>526</v>
      </c>
    </row>
    <row r="63" spans="1:9" ht="34.200000000000003" x14ac:dyDescent="0.2">
      <c r="A63" s="123" t="s">
        <v>529</v>
      </c>
      <c r="B63" s="124" t="s">
        <v>530</v>
      </c>
      <c r="C63" s="124" t="s">
        <v>46</v>
      </c>
      <c r="D63" s="124"/>
      <c r="E63" s="124" t="s">
        <v>563</v>
      </c>
      <c r="F63" s="125">
        <v>0.19</v>
      </c>
      <c r="G63" s="125" t="s">
        <v>532</v>
      </c>
      <c r="H63" s="125">
        <v>0.21051999999999998</v>
      </c>
      <c r="I63" s="124" t="s">
        <v>526</v>
      </c>
    </row>
    <row r="64" spans="1:9" ht="34.200000000000003" x14ac:dyDescent="0.2">
      <c r="A64" s="123" t="s">
        <v>529</v>
      </c>
      <c r="B64" s="124" t="s">
        <v>530</v>
      </c>
      <c r="C64" s="124" t="s">
        <v>46</v>
      </c>
      <c r="D64" s="124"/>
      <c r="E64" s="124" t="s">
        <v>564</v>
      </c>
      <c r="F64" s="125">
        <v>0.7</v>
      </c>
      <c r="G64" s="125" t="s">
        <v>532</v>
      </c>
      <c r="H64" s="125">
        <v>0.77559999999999985</v>
      </c>
      <c r="I64" s="124" t="s">
        <v>526</v>
      </c>
    </row>
    <row r="65" spans="1:9" ht="34.200000000000003" x14ac:dyDescent="0.2">
      <c r="A65" s="123" t="s">
        <v>529</v>
      </c>
      <c r="B65" s="124" t="s">
        <v>530</v>
      </c>
      <c r="C65" s="124" t="s">
        <v>46</v>
      </c>
      <c r="D65" s="124"/>
      <c r="E65" s="124" t="s">
        <v>576</v>
      </c>
      <c r="F65" s="125">
        <v>0.06</v>
      </c>
      <c r="G65" s="125" t="s">
        <v>532</v>
      </c>
      <c r="H65" s="125">
        <v>6.2513073379516601E-2</v>
      </c>
      <c r="I65" s="124" t="s">
        <v>526</v>
      </c>
    </row>
    <row r="66" spans="1:9" ht="34.200000000000003" x14ac:dyDescent="0.2">
      <c r="A66" s="123" t="s">
        <v>529</v>
      </c>
      <c r="B66" s="124" t="s">
        <v>530</v>
      </c>
      <c r="C66" s="124" t="s">
        <v>46</v>
      </c>
      <c r="D66" s="124"/>
      <c r="E66" s="124" t="s">
        <v>572</v>
      </c>
      <c r="F66" s="125">
        <v>0.12</v>
      </c>
      <c r="G66" s="125" t="s">
        <v>532</v>
      </c>
      <c r="H66" s="125">
        <v>0.12430966</v>
      </c>
      <c r="I66" s="124" t="s">
        <v>526</v>
      </c>
    </row>
    <row r="67" spans="1:9" ht="34.200000000000003" x14ac:dyDescent="0.2">
      <c r="A67" s="123" t="s">
        <v>529</v>
      </c>
      <c r="B67" s="124" t="s">
        <v>530</v>
      </c>
      <c r="C67" s="124" t="s">
        <v>44</v>
      </c>
      <c r="D67" s="124"/>
      <c r="E67" s="124" t="s">
        <v>573</v>
      </c>
      <c r="F67" s="125">
        <v>1.54</v>
      </c>
      <c r="G67" s="125" t="s">
        <v>532</v>
      </c>
      <c r="H67" s="125">
        <v>1.7047853249095326</v>
      </c>
      <c r="I67" s="124" t="s">
        <v>526</v>
      </c>
    </row>
    <row r="68" spans="1:9" ht="34.200000000000003" x14ac:dyDescent="0.2">
      <c r="A68" s="123" t="s">
        <v>529</v>
      </c>
      <c r="B68" s="124" t="s">
        <v>530</v>
      </c>
      <c r="C68" s="124" t="s">
        <v>44</v>
      </c>
      <c r="D68" s="124"/>
      <c r="E68" s="124" t="s">
        <v>574</v>
      </c>
      <c r="F68" s="125">
        <v>1.24</v>
      </c>
      <c r="G68" s="125" t="s">
        <v>532</v>
      </c>
      <c r="H68" s="125">
        <v>1.3719809999999999</v>
      </c>
      <c r="I68" s="124" t="s">
        <v>526</v>
      </c>
    </row>
    <row r="69" spans="1:9" ht="34.200000000000003" x14ac:dyDescent="0.2">
      <c r="A69" s="123" t="s">
        <v>529</v>
      </c>
      <c r="B69" s="124" t="s">
        <v>530</v>
      </c>
      <c r="C69" s="124" t="s">
        <v>44</v>
      </c>
      <c r="D69" s="124"/>
      <c r="E69" s="124" t="s">
        <v>575</v>
      </c>
      <c r="F69" s="125">
        <v>0.06</v>
      </c>
      <c r="G69" s="125" t="s">
        <v>532</v>
      </c>
      <c r="H69" s="125">
        <v>6.5605787999999998E-2</v>
      </c>
      <c r="I69" s="124" t="s">
        <v>526</v>
      </c>
    </row>
    <row r="70" spans="1:9" ht="34.200000000000003" x14ac:dyDescent="0.2">
      <c r="A70" s="123" t="s">
        <v>529</v>
      </c>
      <c r="B70" s="124" t="s">
        <v>530</v>
      </c>
      <c r="C70" s="124" t="s">
        <v>44</v>
      </c>
      <c r="D70" s="124"/>
      <c r="E70" s="124" t="s">
        <v>577</v>
      </c>
      <c r="F70" s="125">
        <v>0.21</v>
      </c>
      <c r="G70" s="125" t="s">
        <v>532</v>
      </c>
      <c r="H70" s="125">
        <v>0.23267999999999997</v>
      </c>
      <c r="I70" s="124" t="s">
        <v>526</v>
      </c>
    </row>
    <row r="71" spans="1:9" ht="34.200000000000003" x14ac:dyDescent="0.2">
      <c r="A71" s="123" t="s">
        <v>529</v>
      </c>
      <c r="B71" s="124" t="s">
        <v>530</v>
      </c>
      <c r="C71" s="124" t="s">
        <v>44</v>
      </c>
      <c r="D71" s="124"/>
      <c r="E71" s="124" t="s">
        <v>564</v>
      </c>
      <c r="F71" s="125">
        <v>0.22</v>
      </c>
      <c r="G71" s="125" t="s">
        <v>532</v>
      </c>
      <c r="H71" s="125">
        <v>0.24375999999999998</v>
      </c>
      <c r="I71" s="124" t="s">
        <v>526</v>
      </c>
    </row>
    <row r="72" spans="1:9" ht="34.200000000000003" x14ac:dyDescent="0.2">
      <c r="A72" s="123" t="s">
        <v>529</v>
      </c>
      <c r="B72" s="124" t="s">
        <v>530</v>
      </c>
      <c r="C72" s="124" t="s">
        <v>44</v>
      </c>
      <c r="D72" s="124"/>
      <c r="E72" s="124" t="s">
        <v>578</v>
      </c>
      <c r="F72" s="125">
        <v>1.53</v>
      </c>
      <c r="G72" s="125" t="s">
        <v>532</v>
      </c>
      <c r="H72" s="125">
        <v>1.6897201454545452</v>
      </c>
      <c r="I72" s="124" t="s">
        <v>526</v>
      </c>
    </row>
    <row r="73" spans="1:9" ht="34.200000000000003" x14ac:dyDescent="0.2">
      <c r="A73" s="123" t="s">
        <v>529</v>
      </c>
      <c r="B73" s="124" t="s">
        <v>530</v>
      </c>
      <c r="C73" s="124" t="s">
        <v>44</v>
      </c>
      <c r="D73" s="124"/>
      <c r="E73" s="124" t="s">
        <v>579</v>
      </c>
      <c r="F73" s="125">
        <v>0.41</v>
      </c>
      <c r="G73" s="125" t="s">
        <v>532</v>
      </c>
      <c r="H73" s="125">
        <v>0.45060484669008954</v>
      </c>
      <c r="I73" s="124" t="s">
        <v>526</v>
      </c>
    </row>
    <row r="74" spans="1:9" ht="34.200000000000003" x14ac:dyDescent="0.2">
      <c r="A74" s="123" t="s">
        <v>529</v>
      </c>
      <c r="B74" s="124" t="s">
        <v>530</v>
      </c>
      <c r="C74" s="124" t="s">
        <v>44</v>
      </c>
      <c r="D74" s="124"/>
      <c r="E74" s="124" t="s">
        <v>567</v>
      </c>
      <c r="F74" s="125">
        <v>0.12</v>
      </c>
      <c r="G74" s="125" t="s">
        <v>532</v>
      </c>
      <c r="H74" s="125">
        <v>0.12430966</v>
      </c>
      <c r="I74" s="124" t="s">
        <v>526</v>
      </c>
    </row>
    <row r="75" spans="1:9" ht="34.200000000000003" x14ac:dyDescent="0.2">
      <c r="A75" s="121" t="s">
        <v>529</v>
      </c>
      <c r="B75" s="122" t="s">
        <v>530</v>
      </c>
      <c r="C75" s="122" t="s">
        <v>41</v>
      </c>
      <c r="D75" s="122" t="s">
        <v>195</v>
      </c>
      <c r="E75" s="122"/>
      <c r="F75" s="126">
        <v>22.019999999999996</v>
      </c>
      <c r="G75" s="126"/>
      <c r="H75" s="126">
        <v>24.339210854135814</v>
      </c>
      <c r="I75" s="122"/>
    </row>
    <row r="76" spans="1:9" x14ac:dyDescent="0.2">
      <c r="A76" s="123"/>
      <c r="B76" s="124"/>
      <c r="C76" s="124"/>
      <c r="D76" s="124"/>
      <c r="E76" s="124"/>
      <c r="F76" s="125"/>
      <c r="G76" s="125"/>
      <c r="H76" s="125"/>
      <c r="I76" s="124"/>
    </row>
    <row r="77" spans="1:9" x14ac:dyDescent="0.2">
      <c r="A77" s="123"/>
      <c r="B77" s="124"/>
      <c r="C77" s="124"/>
      <c r="D77" s="124"/>
      <c r="E77" s="124"/>
      <c r="F77" s="125"/>
      <c r="G77" s="125"/>
      <c r="H77" s="125"/>
      <c r="I77" s="124"/>
    </row>
    <row r="78" spans="1:9" ht="45.6" x14ac:dyDescent="0.2">
      <c r="A78" s="123" t="s">
        <v>529</v>
      </c>
      <c r="B78" s="124" t="s">
        <v>530</v>
      </c>
      <c r="C78" s="124" t="s">
        <v>66</v>
      </c>
      <c r="D78" s="124"/>
      <c r="E78" s="124" t="s">
        <v>580</v>
      </c>
      <c r="F78" s="125">
        <v>13.9</v>
      </c>
      <c r="G78" s="125" t="s">
        <v>532</v>
      </c>
      <c r="H78" s="125">
        <v>15.401199999999999</v>
      </c>
      <c r="I78" s="124" t="s">
        <v>526</v>
      </c>
    </row>
    <row r="79" spans="1:9" ht="45.6" x14ac:dyDescent="0.2">
      <c r="A79" s="123" t="s">
        <v>529</v>
      </c>
      <c r="B79" s="124" t="s">
        <v>530</v>
      </c>
      <c r="C79" s="124" t="s">
        <v>66</v>
      </c>
      <c r="D79" s="124"/>
      <c r="E79" s="124" t="s">
        <v>581</v>
      </c>
      <c r="F79" s="125">
        <v>5.2</v>
      </c>
      <c r="G79" s="125" t="s">
        <v>532</v>
      </c>
      <c r="H79" s="125">
        <v>5.7615999999999996</v>
      </c>
      <c r="I79" s="124" t="s">
        <v>526</v>
      </c>
    </row>
    <row r="80" spans="1:9" ht="45.6" x14ac:dyDescent="0.2">
      <c r="A80" s="123" t="s">
        <v>529</v>
      </c>
      <c r="B80" s="124" t="s">
        <v>530</v>
      </c>
      <c r="C80" s="124" t="s">
        <v>66</v>
      </c>
      <c r="D80" s="124"/>
      <c r="E80" s="124" t="s">
        <v>582</v>
      </c>
      <c r="F80" s="125">
        <v>4.3</v>
      </c>
      <c r="G80" s="125" t="s">
        <v>532</v>
      </c>
      <c r="H80" s="125">
        <v>4.7644000000000002</v>
      </c>
      <c r="I80" s="124" t="s">
        <v>526</v>
      </c>
    </row>
    <row r="81" spans="1:9" ht="34.200000000000003" x14ac:dyDescent="0.2">
      <c r="A81" s="123" t="s">
        <v>529</v>
      </c>
      <c r="B81" s="124" t="s">
        <v>530</v>
      </c>
      <c r="C81" s="124" t="s">
        <v>66</v>
      </c>
      <c r="D81" s="124"/>
      <c r="E81" s="125" t="s">
        <v>583</v>
      </c>
      <c r="F81" s="125">
        <v>0.47</v>
      </c>
      <c r="G81" s="125" t="s">
        <v>532</v>
      </c>
      <c r="H81" s="125">
        <v>0.46825694124920592</v>
      </c>
      <c r="I81" s="124" t="s">
        <v>526</v>
      </c>
    </row>
    <row r="82" spans="1:9" ht="34.200000000000003" x14ac:dyDescent="0.2">
      <c r="A82" s="123" t="s">
        <v>529</v>
      </c>
      <c r="B82" s="124" t="s">
        <v>530</v>
      </c>
      <c r="C82" s="124" t="s">
        <v>66</v>
      </c>
      <c r="D82" s="124"/>
      <c r="E82" s="125" t="s">
        <v>584</v>
      </c>
      <c r="F82" s="125">
        <v>0.77</v>
      </c>
      <c r="G82" s="125" t="s">
        <v>532</v>
      </c>
      <c r="H82" s="125">
        <v>0.85611518225035499</v>
      </c>
      <c r="I82" s="124" t="s">
        <v>526</v>
      </c>
    </row>
    <row r="83" spans="1:9" ht="34.200000000000003" x14ac:dyDescent="0.2">
      <c r="A83" s="123" t="s">
        <v>529</v>
      </c>
      <c r="B83" s="124" t="s">
        <v>530</v>
      </c>
      <c r="C83" s="124" t="s">
        <v>66</v>
      </c>
      <c r="D83" s="124"/>
      <c r="E83" s="125" t="s">
        <v>585</v>
      </c>
      <c r="F83" s="125">
        <v>2.16</v>
      </c>
      <c r="G83" s="125" t="s">
        <v>532</v>
      </c>
      <c r="H83" s="125">
        <v>2.3971225103009939</v>
      </c>
      <c r="I83" s="124" t="s">
        <v>526</v>
      </c>
    </row>
    <row r="84" spans="1:9" ht="45.6" x14ac:dyDescent="0.2">
      <c r="A84" s="123" t="s">
        <v>529</v>
      </c>
      <c r="B84" s="124" t="s">
        <v>530</v>
      </c>
      <c r="C84" s="124" t="s">
        <v>70</v>
      </c>
      <c r="D84" s="124"/>
      <c r="E84" s="125" t="s">
        <v>586</v>
      </c>
      <c r="F84" s="125">
        <v>1.6</v>
      </c>
      <c r="G84" s="125" t="s">
        <v>532</v>
      </c>
      <c r="H84" s="125">
        <v>1.7727999999999999</v>
      </c>
      <c r="I84" s="124" t="s">
        <v>526</v>
      </c>
    </row>
    <row r="85" spans="1:9" ht="45.6" x14ac:dyDescent="0.2">
      <c r="A85" s="123" t="s">
        <v>529</v>
      </c>
      <c r="B85" s="124" t="s">
        <v>530</v>
      </c>
      <c r="C85" s="124" t="s">
        <v>70</v>
      </c>
      <c r="D85" s="124"/>
      <c r="E85" s="124" t="s">
        <v>587</v>
      </c>
      <c r="F85" s="125">
        <v>3.5</v>
      </c>
      <c r="G85" s="125" t="s">
        <v>532</v>
      </c>
      <c r="H85" s="125">
        <v>3.8780000000000006</v>
      </c>
      <c r="I85" s="124" t="s">
        <v>526</v>
      </c>
    </row>
    <row r="86" spans="1:9" ht="34.200000000000003" x14ac:dyDescent="0.2">
      <c r="A86" s="123" t="s">
        <v>529</v>
      </c>
      <c r="B86" s="124" t="s">
        <v>530</v>
      </c>
      <c r="C86" s="124" t="s">
        <v>70</v>
      </c>
      <c r="D86" s="124"/>
      <c r="E86" s="125" t="s">
        <v>588</v>
      </c>
      <c r="F86" s="125">
        <v>0.42</v>
      </c>
      <c r="G86" s="125" t="s">
        <v>532</v>
      </c>
      <c r="H86" s="125">
        <v>0.42219888145420209</v>
      </c>
      <c r="I86" s="124" t="s">
        <v>526</v>
      </c>
    </row>
    <row r="87" spans="1:9" ht="34.200000000000003" x14ac:dyDescent="0.2">
      <c r="A87" s="123" t="s">
        <v>529</v>
      </c>
      <c r="B87" s="124" t="s">
        <v>530</v>
      </c>
      <c r="C87" s="124" t="s">
        <v>70</v>
      </c>
      <c r="D87" s="124"/>
      <c r="E87" s="125" t="s">
        <v>589</v>
      </c>
      <c r="F87" s="125">
        <v>0.86</v>
      </c>
      <c r="G87" s="125" t="s">
        <v>532</v>
      </c>
      <c r="H87" s="125">
        <v>0.94950956576857526</v>
      </c>
      <c r="I87" s="124" t="s">
        <v>526</v>
      </c>
    </row>
    <row r="88" spans="1:9" ht="34.200000000000003" x14ac:dyDescent="0.2">
      <c r="A88" s="123" t="s">
        <v>529</v>
      </c>
      <c r="B88" s="124" t="s">
        <v>530</v>
      </c>
      <c r="C88" s="124" t="s">
        <v>70</v>
      </c>
      <c r="D88" s="124"/>
      <c r="E88" s="125" t="s">
        <v>590</v>
      </c>
      <c r="F88" s="125">
        <v>0.65</v>
      </c>
      <c r="G88" s="125" t="s">
        <v>532</v>
      </c>
      <c r="H88" s="125">
        <v>0.71602360697302414</v>
      </c>
      <c r="I88" s="124" t="s">
        <v>526</v>
      </c>
    </row>
    <row r="89" spans="1:9" ht="34.200000000000003" x14ac:dyDescent="0.2">
      <c r="A89" s="121" t="s">
        <v>529</v>
      </c>
      <c r="B89" s="122" t="s">
        <v>530</v>
      </c>
      <c r="C89" s="122" t="s">
        <v>63</v>
      </c>
      <c r="D89" s="122" t="s">
        <v>195</v>
      </c>
      <c r="E89" s="122"/>
      <c r="F89" s="126">
        <v>33.83</v>
      </c>
      <c r="G89" s="126"/>
      <c r="H89" s="126">
        <v>37.387226687996353</v>
      </c>
      <c r="I89" s="122"/>
    </row>
    <row r="90" spans="1:9" x14ac:dyDescent="0.2">
      <c r="A90" s="123"/>
      <c r="B90" s="124"/>
      <c r="C90" s="124"/>
      <c r="D90" s="124"/>
      <c r="E90" s="125"/>
      <c r="F90" s="125"/>
      <c r="G90" s="125"/>
      <c r="H90" s="125"/>
      <c r="I90" s="124"/>
    </row>
    <row r="91" spans="1:9" x14ac:dyDescent="0.2">
      <c r="A91" s="123"/>
      <c r="B91" s="124"/>
      <c r="C91" s="124"/>
      <c r="D91" s="124"/>
      <c r="E91" s="125"/>
      <c r="F91" s="125"/>
      <c r="G91" s="125"/>
      <c r="H91" s="125"/>
      <c r="I91" s="124"/>
    </row>
    <row r="92" spans="1:9" ht="45.6" x14ac:dyDescent="0.2">
      <c r="A92" s="123" t="s">
        <v>529</v>
      </c>
      <c r="B92" s="124" t="s">
        <v>530</v>
      </c>
      <c r="C92" s="124" t="s">
        <v>54</v>
      </c>
      <c r="D92" s="124"/>
      <c r="E92" s="124" t="s">
        <v>591</v>
      </c>
      <c r="F92" s="125">
        <v>2.1</v>
      </c>
      <c r="G92" s="125" t="s">
        <v>532</v>
      </c>
      <c r="H92" s="125">
        <v>2.3315675830805187</v>
      </c>
      <c r="I92" s="124" t="s">
        <v>526</v>
      </c>
    </row>
    <row r="93" spans="1:9" ht="34.200000000000003" x14ac:dyDescent="0.2">
      <c r="A93" s="123" t="s">
        <v>529</v>
      </c>
      <c r="B93" s="124" t="s">
        <v>530</v>
      </c>
      <c r="C93" s="124" t="s">
        <v>54</v>
      </c>
      <c r="D93" s="124"/>
      <c r="E93" s="124" t="s">
        <v>592</v>
      </c>
      <c r="F93" s="125">
        <v>0.37</v>
      </c>
      <c r="G93" s="125" t="s">
        <v>532</v>
      </c>
      <c r="H93" s="125">
        <v>0.37000000000000005</v>
      </c>
      <c r="I93" s="124" t="s">
        <v>526</v>
      </c>
    </row>
    <row r="94" spans="1:9" ht="34.200000000000003" x14ac:dyDescent="0.2">
      <c r="A94" s="123" t="s">
        <v>529</v>
      </c>
      <c r="B94" s="124" t="s">
        <v>530</v>
      </c>
      <c r="C94" s="124" t="s">
        <v>54</v>
      </c>
      <c r="D94" s="124"/>
      <c r="E94" s="124" t="s">
        <v>593</v>
      </c>
      <c r="F94" s="125">
        <v>2.12</v>
      </c>
      <c r="G94" s="125" t="s">
        <v>532</v>
      </c>
      <c r="H94" s="125">
        <v>2.3489599999999995</v>
      </c>
      <c r="I94" s="124" t="s">
        <v>526</v>
      </c>
    </row>
    <row r="95" spans="1:9" ht="34.200000000000003" x14ac:dyDescent="0.2">
      <c r="A95" s="123" t="s">
        <v>529</v>
      </c>
      <c r="B95" s="124" t="s">
        <v>530</v>
      </c>
      <c r="C95" s="124" t="s">
        <v>54</v>
      </c>
      <c r="D95" s="124"/>
      <c r="E95" s="124" t="s">
        <v>594</v>
      </c>
      <c r="F95" s="125">
        <v>1.92</v>
      </c>
      <c r="G95" s="125" t="s">
        <v>532</v>
      </c>
      <c r="H95" s="125">
        <v>2.1273600000000004</v>
      </c>
      <c r="I95" s="124" t="s">
        <v>526</v>
      </c>
    </row>
    <row r="96" spans="1:9" ht="34.200000000000003" x14ac:dyDescent="0.2">
      <c r="A96" s="123" t="s">
        <v>529</v>
      </c>
      <c r="B96" s="124" t="s">
        <v>530</v>
      </c>
      <c r="C96" s="124" t="s">
        <v>54</v>
      </c>
      <c r="D96" s="124"/>
      <c r="E96" s="124" t="s">
        <v>595</v>
      </c>
      <c r="F96" s="125">
        <v>3.29</v>
      </c>
      <c r="G96" s="125" t="s">
        <v>532</v>
      </c>
      <c r="H96" s="125">
        <v>3.6453199999999999</v>
      </c>
      <c r="I96" s="124" t="s">
        <v>526</v>
      </c>
    </row>
    <row r="97" spans="1:9" ht="45.6" x14ac:dyDescent="0.2">
      <c r="A97" s="123" t="s">
        <v>529</v>
      </c>
      <c r="B97" s="124" t="s">
        <v>530</v>
      </c>
      <c r="C97" s="124" t="s">
        <v>56</v>
      </c>
      <c r="D97" s="124"/>
      <c r="E97" s="124" t="s">
        <v>596</v>
      </c>
      <c r="F97" s="125">
        <v>1.1599999999999999</v>
      </c>
      <c r="G97" s="125" t="s">
        <v>532</v>
      </c>
      <c r="H97" s="125">
        <v>1.2844880199373998</v>
      </c>
      <c r="I97" s="124" t="s">
        <v>526</v>
      </c>
    </row>
    <row r="98" spans="1:9" ht="34.200000000000003" x14ac:dyDescent="0.2">
      <c r="A98" s="123" t="s">
        <v>529</v>
      </c>
      <c r="B98" s="124" t="s">
        <v>530</v>
      </c>
      <c r="C98" s="124" t="s">
        <v>56</v>
      </c>
      <c r="D98" s="124"/>
      <c r="E98" s="124" t="s">
        <v>592</v>
      </c>
      <c r="F98" s="125">
        <v>0.37</v>
      </c>
      <c r="G98" s="125" t="s">
        <v>532</v>
      </c>
      <c r="H98" s="125">
        <v>0.37000000000000005</v>
      </c>
      <c r="I98" s="124" t="s">
        <v>526</v>
      </c>
    </row>
    <row r="99" spans="1:9" ht="34.200000000000003" x14ac:dyDescent="0.2">
      <c r="A99" s="123" t="s">
        <v>529</v>
      </c>
      <c r="B99" s="124" t="s">
        <v>530</v>
      </c>
      <c r="C99" s="124" t="s">
        <v>56</v>
      </c>
      <c r="D99" s="124"/>
      <c r="E99" s="124" t="s">
        <v>593</v>
      </c>
      <c r="F99" s="125">
        <v>2.5</v>
      </c>
      <c r="G99" s="125" t="s">
        <v>532</v>
      </c>
      <c r="H99" s="125">
        <v>2.7700000000000005</v>
      </c>
      <c r="I99" s="124" t="s">
        <v>526</v>
      </c>
    </row>
    <row r="100" spans="1:9" ht="34.200000000000003" x14ac:dyDescent="0.2">
      <c r="A100" s="123" t="s">
        <v>529</v>
      </c>
      <c r="B100" s="124" t="s">
        <v>530</v>
      </c>
      <c r="C100" s="124" t="s">
        <v>56</v>
      </c>
      <c r="D100" s="124"/>
      <c r="E100" s="124" t="s">
        <v>594</v>
      </c>
      <c r="F100" s="125">
        <v>1.17</v>
      </c>
      <c r="G100" s="125" t="s">
        <v>532</v>
      </c>
      <c r="H100" s="125">
        <v>1.29636</v>
      </c>
      <c r="I100" s="124" t="s">
        <v>526</v>
      </c>
    </row>
    <row r="101" spans="1:9" ht="34.200000000000003" x14ac:dyDescent="0.2">
      <c r="A101" s="123" t="s">
        <v>529</v>
      </c>
      <c r="B101" s="124" t="s">
        <v>530</v>
      </c>
      <c r="C101" s="124" t="s">
        <v>56</v>
      </c>
      <c r="D101" s="124"/>
      <c r="E101" s="124" t="s">
        <v>595</v>
      </c>
      <c r="F101" s="125">
        <v>4.71</v>
      </c>
      <c r="G101" s="125" t="s">
        <v>532</v>
      </c>
      <c r="H101" s="125">
        <v>5.21868</v>
      </c>
      <c r="I101" s="124" t="s">
        <v>526</v>
      </c>
    </row>
    <row r="102" spans="1:9" ht="34.200000000000003" x14ac:dyDescent="0.2">
      <c r="A102" s="121" t="s">
        <v>529</v>
      </c>
      <c r="B102" s="122" t="s">
        <v>530</v>
      </c>
      <c r="C102" s="122" t="s">
        <v>51</v>
      </c>
      <c r="D102" s="122" t="s">
        <v>195</v>
      </c>
      <c r="E102" s="122"/>
      <c r="F102" s="126">
        <v>19.71</v>
      </c>
      <c r="G102" s="126"/>
      <c r="H102" s="126">
        <v>21.762735603017916</v>
      </c>
      <c r="I102" s="122"/>
    </row>
    <row r="103" spans="1:9" x14ac:dyDescent="0.2">
      <c r="A103" s="123"/>
      <c r="B103" s="124"/>
      <c r="C103" s="124"/>
      <c r="D103" s="124"/>
      <c r="E103" s="124"/>
      <c r="F103" s="125"/>
      <c r="G103" s="125"/>
      <c r="H103" s="125"/>
      <c r="I103" s="124"/>
    </row>
    <row r="104" spans="1:9" ht="34.200000000000003" x14ac:dyDescent="0.2">
      <c r="A104" s="123" t="s">
        <v>529</v>
      </c>
      <c r="B104" s="124" t="s">
        <v>530</v>
      </c>
      <c r="C104" s="124" t="s">
        <v>60</v>
      </c>
      <c r="D104" s="124"/>
      <c r="E104" s="124" t="s">
        <v>597</v>
      </c>
      <c r="F104" s="125">
        <v>1.08</v>
      </c>
      <c r="G104" s="125" t="s">
        <v>532</v>
      </c>
      <c r="H104" s="125">
        <v>1.1926394901194113</v>
      </c>
      <c r="I104" s="124" t="s">
        <v>526</v>
      </c>
    </row>
    <row r="105" spans="1:9" ht="45.6" x14ac:dyDescent="0.2">
      <c r="A105" s="123" t="s">
        <v>529</v>
      </c>
      <c r="B105" s="124" t="s">
        <v>530</v>
      </c>
      <c r="C105" s="124" t="s">
        <v>60</v>
      </c>
      <c r="D105" s="124"/>
      <c r="E105" s="124" t="s">
        <v>598</v>
      </c>
      <c r="F105" s="125">
        <v>0.14000000000000001</v>
      </c>
      <c r="G105" s="125" t="s">
        <v>532</v>
      </c>
      <c r="H105" s="125">
        <v>0.14402969999999998</v>
      </c>
      <c r="I105" s="124" t="s">
        <v>526</v>
      </c>
    </row>
    <row r="106" spans="1:9" ht="34.200000000000003" x14ac:dyDescent="0.2">
      <c r="A106" s="123" t="s">
        <v>529</v>
      </c>
      <c r="B106" s="124" t="s">
        <v>530</v>
      </c>
      <c r="C106" s="124" t="s">
        <v>60</v>
      </c>
      <c r="D106" s="124"/>
      <c r="E106" s="124" t="s">
        <v>599</v>
      </c>
      <c r="F106" s="125">
        <v>0.42</v>
      </c>
      <c r="G106" s="125" t="s">
        <v>532</v>
      </c>
      <c r="H106" s="125">
        <v>0.46347529199999998</v>
      </c>
      <c r="I106" s="124" t="s">
        <v>526</v>
      </c>
    </row>
    <row r="107" spans="1:9" ht="34.200000000000003" x14ac:dyDescent="0.2">
      <c r="A107" s="123" t="s">
        <v>529</v>
      </c>
      <c r="B107" s="124" t="s">
        <v>530</v>
      </c>
      <c r="C107" s="124" t="s">
        <v>62</v>
      </c>
      <c r="D107" s="124"/>
      <c r="E107" s="124" t="s">
        <v>600</v>
      </c>
      <c r="F107" s="125">
        <v>3.14</v>
      </c>
      <c r="G107" s="125" t="s">
        <v>532</v>
      </c>
      <c r="H107" s="125">
        <v>3.484378118192005</v>
      </c>
      <c r="I107" s="124" t="s">
        <v>526</v>
      </c>
    </row>
    <row r="108" spans="1:9" ht="34.200000000000003" x14ac:dyDescent="0.2">
      <c r="A108" s="123" t="s">
        <v>529</v>
      </c>
      <c r="B108" s="124" t="s">
        <v>530</v>
      </c>
      <c r="C108" s="124" t="s">
        <v>62</v>
      </c>
      <c r="D108" s="124"/>
      <c r="E108" s="124" t="s">
        <v>601</v>
      </c>
      <c r="F108" s="125">
        <v>0.54</v>
      </c>
      <c r="G108" s="125" t="s">
        <v>532</v>
      </c>
      <c r="H108" s="125">
        <v>0.59389243199999997</v>
      </c>
      <c r="I108" s="124" t="s">
        <v>526</v>
      </c>
    </row>
    <row r="109" spans="1:9" ht="34.200000000000003" x14ac:dyDescent="0.2">
      <c r="A109" s="121" t="s">
        <v>529</v>
      </c>
      <c r="B109" s="122" t="s">
        <v>530</v>
      </c>
      <c r="C109" s="122" t="s">
        <v>57</v>
      </c>
      <c r="D109" s="122" t="s">
        <v>195</v>
      </c>
      <c r="E109" s="122"/>
      <c r="F109" s="126">
        <v>5.32</v>
      </c>
      <c r="G109" s="126"/>
      <c r="H109" s="126">
        <v>5.8784150323114162</v>
      </c>
      <c r="I109" s="122"/>
    </row>
    <row r="110" spans="1:9" x14ac:dyDescent="0.2">
      <c r="A110" s="123"/>
      <c r="B110" s="124"/>
      <c r="C110" s="124"/>
      <c r="D110" s="124"/>
      <c r="E110" s="124"/>
      <c r="F110" s="125"/>
      <c r="G110" s="125"/>
      <c r="H110" s="125"/>
      <c r="I110" s="124"/>
    </row>
    <row r="111" spans="1:9" ht="22.8" x14ac:dyDescent="0.2">
      <c r="A111" s="123">
        <v>3.2</v>
      </c>
      <c r="B111" s="124" t="s">
        <v>602</v>
      </c>
      <c r="C111" s="124" t="s">
        <v>71</v>
      </c>
      <c r="D111" s="124" t="s">
        <v>521</v>
      </c>
      <c r="E111" s="124" t="s">
        <v>603</v>
      </c>
      <c r="F111" s="125"/>
      <c r="G111" s="125" t="s">
        <v>604</v>
      </c>
      <c r="H111" s="125">
        <v>11.98</v>
      </c>
      <c r="I111" s="124" t="s">
        <v>526</v>
      </c>
    </row>
    <row r="112" spans="1:9" ht="34.200000000000003" x14ac:dyDescent="0.2">
      <c r="A112" s="123">
        <v>3.2</v>
      </c>
      <c r="B112" s="124" t="s">
        <v>602</v>
      </c>
      <c r="C112" s="124" t="s">
        <v>71</v>
      </c>
      <c r="D112" s="124" t="s">
        <v>439</v>
      </c>
      <c r="E112" s="124" t="s">
        <v>605</v>
      </c>
      <c r="F112" s="125"/>
      <c r="G112" s="125" t="s">
        <v>604</v>
      </c>
      <c r="H112" s="125">
        <v>9.0500000000000007</v>
      </c>
      <c r="I112" s="124" t="s">
        <v>606</v>
      </c>
    </row>
    <row r="113" spans="1:9" ht="68.400000000000006" x14ac:dyDescent="0.2">
      <c r="A113" s="123">
        <v>3.2</v>
      </c>
      <c r="B113" s="124" t="s">
        <v>602</v>
      </c>
      <c r="C113" s="124" t="s">
        <v>71</v>
      </c>
      <c r="D113" s="124" t="s">
        <v>440</v>
      </c>
      <c r="E113" s="124" t="s">
        <v>607</v>
      </c>
      <c r="F113" s="125"/>
      <c r="G113" s="125" t="s">
        <v>604</v>
      </c>
      <c r="H113" s="125">
        <v>19.420000000000002</v>
      </c>
      <c r="I113" s="124" t="s">
        <v>606</v>
      </c>
    </row>
    <row r="114" spans="1:9" ht="57" x14ac:dyDescent="0.2">
      <c r="A114" s="123">
        <v>3.2</v>
      </c>
      <c r="B114" s="124" t="s">
        <v>602</v>
      </c>
      <c r="C114" s="124" t="s">
        <v>71</v>
      </c>
      <c r="D114" s="124" t="s">
        <v>442</v>
      </c>
      <c r="E114" s="124" t="s">
        <v>608</v>
      </c>
      <c r="F114" s="125"/>
      <c r="G114" s="125" t="s">
        <v>604</v>
      </c>
      <c r="H114" s="125">
        <v>9.98</v>
      </c>
      <c r="I114" s="124" t="s">
        <v>526</v>
      </c>
    </row>
    <row r="115" spans="1:9" x14ac:dyDescent="0.2">
      <c r="A115" s="124">
        <v>3.2</v>
      </c>
      <c r="B115" s="124" t="s">
        <v>602</v>
      </c>
      <c r="C115" s="124" t="s">
        <v>71</v>
      </c>
      <c r="D115" s="124" t="s">
        <v>528</v>
      </c>
      <c r="E115" s="124" t="s">
        <v>201</v>
      </c>
      <c r="F115" s="125"/>
      <c r="G115" s="125" t="s">
        <v>604</v>
      </c>
      <c r="H115" s="125">
        <v>10.49</v>
      </c>
      <c r="I115" s="124"/>
    </row>
    <row r="116" spans="1:9" x14ac:dyDescent="0.2">
      <c r="A116" s="122">
        <v>3.2</v>
      </c>
      <c r="B116" s="122" t="s">
        <v>602</v>
      </c>
      <c r="C116" s="122" t="s">
        <v>71</v>
      </c>
      <c r="D116" s="122" t="s">
        <v>195</v>
      </c>
      <c r="E116" s="122"/>
      <c r="F116" s="126">
        <v>0</v>
      </c>
      <c r="G116" s="126">
        <v>0</v>
      </c>
      <c r="H116" s="126">
        <v>60.920000000000009</v>
      </c>
      <c r="I116" s="122"/>
    </row>
    <row r="117" spans="1:9" x14ac:dyDescent="0.2">
      <c r="A117" s="124">
        <v>3.2</v>
      </c>
      <c r="B117" s="124" t="s">
        <v>602</v>
      </c>
      <c r="C117" s="124" t="s">
        <v>433</v>
      </c>
      <c r="D117" s="124" t="s">
        <v>528</v>
      </c>
      <c r="E117" s="124" t="s">
        <v>201</v>
      </c>
      <c r="F117" s="125"/>
      <c r="G117" s="125" t="s">
        <v>604</v>
      </c>
      <c r="H117" s="125">
        <v>12.93</v>
      </c>
      <c r="I117" s="122"/>
    </row>
    <row r="118" spans="1:9" ht="22.8" x14ac:dyDescent="0.2">
      <c r="A118" s="122">
        <v>3.2</v>
      </c>
      <c r="B118" s="122" t="s">
        <v>602</v>
      </c>
      <c r="C118" s="122" t="s">
        <v>85</v>
      </c>
      <c r="D118" s="122" t="s">
        <v>195</v>
      </c>
      <c r="E118" s="122"/>
      <c r="F118" s="126" t="s">
        <v>194</v>
      </c>
      <c r="G118" s="126" t="s">
        <v>194</v>
      </c>
      <c r="H118" s="126">
        <v>12.93</v>
      </c>
      <c r="I118" s="122"/>
    </row>
    <row r="119" spans="1:9" ht="22.8" x14ac:dyDescent="0.2">
      <c r="A119" s="123">
        <v>3.2</v>
      </c>
      <c r="B119" s="124" t="s">
        <v>602</v>
      </c>
      <c r="C119" s="124" t="s">
        <v>94</v>
      </c>
      <c r="D119" s="124" t="s">
        <v>521</v>
      </c>
      <c r="E119" s="124" t="s">
        <v>609</v>
      </c>
      <c r="F119" s="125"/>
      <c r="G119" s="125" t="s">
        <v>604</v>
      </c>
      <c r="H119" s="125">
        <v>5.62</v>
      </c>
      <c r="I119" s="124" t="s">
        <v>526</v>
      </c>
    </row>
    <row r="120" spans="1:9" ht="22.8" x14ac:dyDescent="0.2">
      <c r="A120" s="123">
        <v>3.2</v>
      </c>
      <c r="B120" s="124" t="s">
        <v>602</v>
      </c>
      <c r="C120" s="124" t="s">
        <v>94</v>
      </c>
      <c r="D120" s="124" t="s">
        <v>610</v>
      </c>
      <c r="E120" s="124" t="s">
        <v>611</v>
      </c>
      <c r="F120" s="125"/>
      <c r="G120" s="125" t="s">
        <v>604</v>
      </c>
      <c r="H120" s="125">
        <v>0.3</v>
      </c>
      <c r="I120" s="124" t="s">
        <v>612</v>
      </c>
    </row>
    <row r="121" spans="1:9" x14ac:dyDescent="0.2">
      <c r="A121" s="129">
        <v>3.2</v>
      </c>
      <c r="B121" s="127" t="s">
        <v>602</v>
      </c>
      <c r="C121" s="127" t="s">
        <v>94</v>
      </c>
      <c r="D121" s="127" t="s">
        <v>528</v>
      </c>
      <c r="E121" s="127" t="s">
        <v>201</v>
      </c>
      <c r="F121" s="130"/>
      <c r="G121" s="125" t="s">
        <v>604</v>
      </c>
      <c r="H121" s="130">
        <v>36.32</v>
      </c>
      <c r="I121" s="127"/>
    </row>
    <row r="122" spans="1:9" ht="22.8" x14ac:dyDescent="0.2">
      <c r="A122" s="131">
        <v>3.2</v>
      </c>
      <c r="B122" s="128" t="s">
        <v>602</v>
      </c>
      <c r="C122" s="122" t="s">
        <v>91</v>
      </c>
      <c r="D122" s="128" t="s">
        <v>195</v>
      </c>
      <c r="E122" s="128"/>
      <c r="F122" s="132"/>
      <c r="G122" s="132">
        <v>0</v>
      </c>
      <c r="H122" s="132">
        <v>42.24</v>
      </c>
      <c r="I122" s="128"/>
    </row>
    <row r="123" spans="1:9" x14ac:dyDescent="0.2">
      <c r="A123" s="131"/>
      <c r="B123" s="128"/>
      <c r="C123" s="128"/>
      <c r="D123" s="128"/>
      <c r="E123" s="128"/>
      <c r="F123" s="132"/>
      <c r="G123" s="132"/>
      <c r="H123" s="132"/>
      <c r="I123" s="128"/>
    </row>
    <row r="124" spans="1:9" ht="22.8" x14ac:dyDescent="0.2">
      <c r="A124" s="123">
        <v>3.22</v>
      </c>
      <c r="B124" s="124" t="s">
        <v>613</v>
      </c>
      <c r="C124" s="124" t="s">
        <v>71</v>
      </c>
      <c r="D124" s="124" t="s">
        <v>614</v>
      </c>
      <c r="E124" s="124" t="s">
        <v>615</v>
      </c>
      <c r="F124" s="125"/>
      <c r="G124" s="125" t="s">
        <v>604</v>
      </c>
      <c r="H124" s="125">
        <v>12.93</v>
      </c>
      <c r="I124" s="124" t="s">
        <v>526</v>
      </c>
    </row>
    <row r="125" spans="1:9" x14ac:dyDescent="0.2">
      <c r="A125" s="131">
        <v>3.22</v>
      </c>
      <c r="B125" s="128" t="s">
        <v>613</v>
      </c>
      <c r="C125" s="122" t="s">
        <v>71</v>
      </c>
      <c r="D125" s="128" t="s">
        <v>195</v>
      </c>
      <c r="E125" s="128"/>
      <c r="F125" s="132">
        <v>0</v>
      </c>
      <c r="G125" s="132">
        <v>0</v>
      </c>
      <c r="H125" s="132">
        <v>12.93</v>
      </c>
      <c r="I125" s="128"/>
    </row>
    <row r="126" spans="1:9" x14ac:dyDescent="0.2">
      <c r="A126" s="123"/>
      <c r="B126" s="124"/>
      <c r="C126" s="124"/>
      <c r="D126" s="124"/>
      <c r="E126" s="124"/>
      <c r="F126" s="125"/>
      <c r="G126" s="125"/>
      <c r="H126" s="125"/>
      <c r="I126" s="124"/>
    </row>
    <row r="127" spans="1:9" ht="22.8" x14ac:dyDescent="0.2">
      <c r="A127" s="123">
        <v>3.22</v>
      </c>
      <c r="B127" s="124" t="s">
        <v>613</v>
      </c>
      <c r="C127" s="124" t="s">
        <v>94</v>
      </c>
      <c r="D127" s="124" t="s">
        <v>614</v>
      </c>
      <c r="E127" s="124" t="s">
        <v>616</v>
      </c>
      <c r="F127" s="125"/>
      <c r="G127" s="125" t="s">
        <v>604</v>
      </c>
      <c r="H127" s="125">
        <v>8.19</v>
      </c>
      <c r="I127" s="124" t="s">
        <v>526</v>
      </c>
    </row>
    <row r="128" spans="1:9" x14ac:dyDescent="0.2">
      <c r="A128" s="129">
        <v>3.22</v>
      </c>
      <c r="B128" s="127" t="s">
        <v>613</v>
      </c>
      <c r="C128" s="127" t="s">
        <v>94</v>
      </c>
      <c r="D128" s="127" t="s">
        <v>528</v>
      </c>
      <c r="E128" s="127" t="s">
        <v>201</v>
      </c>
      <c r="F128" s="130"/>
      <c r="G128" s="125" t="s">
        <v>604</v>
      </c>
      <c r="H128" s="130">
        <v>0</v>
      </c>
      <c r="I128" s="127"/>
    </row>
    <row r="129" spans="1:9" ht="22.8" x14ac:dyDescent="0.2">
      <c r="A129" s="131">
        <v>3.22</v>
      </c>
      <c r="B129" s="128" t="s">
        <v>613</v>
      </c>
      <c r="C129" s="122" t="s">
        <v>91</v>
      </c>
      <c r="D129" s="128" t="s">
        <v>195</v>
      </c>
      <c r="E129" s="128"/>
      <c r="F129" s="132">
        <v>0</v>
      </c>
      <c r="G129" s="132">
        <v>0</v>
      </c>
      <c r="H129" s="132">
        <v>8.19</v>
      </c>
      <c r="I129" s="12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7CB14-8F13-4700-8F57-24F5BE1C99F2}">
  <sheetPr>
    <pageSetUpPr autoPageBreaks="0"/>
  </sheetPr>
  <dimension ref="A2:H23"/>
  <sheetViews>
    <sheetView zoomScaleNormal="100" workbookViewId="0"/>
  </sheetViews>
  <sheetFormatPr defaultColWidth="9.26953125" defaultRowHeight="12.6" x14ac:dyDescent="0.2"/>
  <cols>
    <col min="1" max="16384" width="9.26953125" style="3"/>
  </cols>
  <sheetData>
    <row r="2" spans="1:8" x14ac:dyDescent="0.2">
      <c r="A2" s="3" t="s">
        <v>133</v>
      </c>
    </row>
    <row r="3" spans="1:8" ht="43.2" x14ac:dyDescent="0.2">
      <c r="A3" s="84" t="s">
        <v>15</v>
      </c>
      <c r="B3" s="84" t="s">
        <v>12</v>
      </c>
      <c r="C3" s="84" t="s">
        <v>188</v>
      </c>
      <c r="D3" s="93" t="s">
        <v>189</v>
      </c>
      <c r="E3" s="84" t="s">
        <v>190</v>
      </c>
      <c r="F3" s="84" t="s">
        <v>191</v>
      </c>
      <c r="G3" s="84" t="s">
        <v>192</v>
      </c>
      <c r="H3" s="84" t="s">
        <v>193</v>
      </c>
    </row>
    <row r="4" spans="1:8" ht="32.4" x14ac:dyDescent="0.2">
      <c r="A4" s="84" t="s">
        <v>19</v>
      </c>
      <c r="B4" s="90" t="s">
        <v>17</v>
      </c>
      <c r="C4" s="94">
        <v>8</v>
      </c>
      <c r="D4" s="94">
        <v>85.24</v>
      </c>
      <c r="E4" s="94">
        <v>8</v>
      </c>
      <c r="F4" s="94" t="s">
        <v>194</v>
      </c>
      <c r="G4" s="94" t="s">
        <v>239</v>
      </c>
      <c r="H4" s="94" t="s">
        <v>240</v>
      </c>
    </row>
    <row r="5" spans="1:8" ht="43.2" x14ac:dyDescent="0.2">
      <c r="A5" s="84" t="s">
        <v>19</v>
      </c>
      <c r="B5" s="90" t="s">
        <v>21</v>
      </c>
      <c r="C5" s="94" t="s">
        <v>194</v>
      </c>
      <c r="D5" s="94" t="s">
        <v>194</v>
      </c>
      <c r="E5" s="94" t="s">
        <v>194</v>
      </c>
      <c r="F5" s="94" t="s">
        <v>194</v>
      </c>
      <c r="G5" s="94" t="s">
        <v>194</v>
      </c>
      <c r="H5" s="94" t="s">
        <v>194</v>
      </c>
    </row>
    <row r="6" spans="1:8" ht="40.5" customHeight="1" x14ac:dyDescent="0.2">
      <c r="A6" s="84" t="s">
        <v>19</v>
      </c>
      <c r="B6" s="90" t="s">
        <v>24</v>
      </c>
      <c r="C6" s="94">
        <v>2</v>
      </c>
      <c r="D6" s="94">
        <v>11.82</v>
      </c>
      <c r="E6" s="94">
        <v>2</v>
      </c>
      <c r="F6" s="94" t="s">
        <v>194</v>
      </c>
      <c r="G6" s="94">
        <v>-0.28999999999999998</v>
      </c>
      <c r="H6" s="94">
        <v>11.53</v>
      </c>
    </row>
    <row r="7" spans="1:8" ht="13.8" x14ac:dyDescent="0.2">
      <c r="A7" s="95"/>
      <c r="B7" s="84" t="s">
        <v>195</v>
      </c>
      <c r="C7" s="93">
        <v>10</v>
      </c>
      <c r="D7" s="93">
        <v>97.06</v>
      </c>
      <c r="E7" s="93">
        <v>10</v>
      </c>
      <c r="F7" s="93" t="s">
        <v>194</v>
      </c>
      <c r="G7" s="93">
        <v>-30.349999999999998</v>
      </c>
      <c r="H7" s="93">
        <v>66.709999999999994</v>
      </c>
    </row>
    <row r="8" spans="1:8" ht="21.6" x14ac:dyDescent="0.2">
      <c r="A8" s="84" t="s">
        <v>29</v>
      </c>
      <c r="B8" s="90" t="s">
        <v>27</v>
      </c>
      <c r="C8" s="94" t="s">
        <v>194</v>
      </c>
      <c r="D8" s="94" t="s">
        <v>194</v>
      </c>
      <c r="E8" s="94" t="s">
        <v>194</v>
      </c>
      <c r="F8" s="94" t="s">
        <v>194</v>
      </c>
      <c r="G8" s="94" t="s">
        <v>194</v>
      </c>
      <c r="H8" s="94" t="s">
        <v>194</v>
      </c>
    </row>
    <row r="9" spans="1:8" ht="13.8" x14ac:dyDescent="0.2">
      <c r="A9" s="95"/>
      <c r="B9" s="84" t="s">
        <v>195</v>
      </c>
      <c r="C9" s="93" t="s">
        <v>194</v>
      </c>
      <c r="D9" s="93" t="s">
        <v>194</v>
      </c>
      <c r="E9" s="93" t="s">
        <v>194</v>
      </c>
      <c r="F9" s="93" t="s">
        <v>194</v>
      </c>
      <c r="G9" s="93" t="s">
        <v>194</v>
      </c>
      <c r="H9" s="93" t="s">
        <v>194</v>
      </c>
    </row>
    <row r="10" spans="1:8" ht="21.6" x14ac:dyDescent="0.2">
      <c r="A10" s="84" t="s">
        <v>33</v>
      </c>
      <c r="B10" s="90" t="s">
        <v>31</v>
      </c>
      <c r="C10" s="94">
        <v>6</v>
      </c>
      <c r="D10" s="94">
        <v>27.5</v>
      </c>
      <c r="E10" s="94">
        <v>6</v>
      </c>
      <c r="F10" s="94" t="s">
        <v>194</v>
      </c>
      <c r="G10" s="94" t="s">
        <v>194</v>
      </c>
      <c r="H10" s="94">
        <v>27.5</v>
      </c>
    </row>
    <row r="11" spans="1:8" ht="21.6" x14ac:dyDescent="0.2">
      <c r="A11" s="84" t="s">
        <v>33</v>
      </c>
      <c r="B11" s="90" t="s">
        <v>35</v>
      </c>
      <c r="C11" s="94">
        <v>25</v>
      </c>
      <c r="D11" s="94">
        <v>34.79</v>
      </c>
      <c r="E11" s="94">
        <v>14</v>
      </c>
      <c r="F11" s="94">
        <v>11</v>
      </c>
      <c r="G11" s="94">
        <v>-14.73</v>
      </c>
      <c r="H11" s="94">
        <v>20.059999999999999</v>
      </c>
    </row>
    <row r="12" spans="1:8" ht="32.4" x14ac:dyDescent="0.2">
      <c r="A12" s="84" t="s">
        <v>33</v>
      </c>
      <c r="B12" s="90" t="s">
        <v>41</v>
      </c>
      <c r="C12" s="94">
        <v>61</v>
      </c>
      <c r="D12" s="94">
        <v>61.38</v>
      </c>
      <c r="E12" s="94">
        <v>15</v>
      </c>
      <c r="F12" s="94">
        <v>46</v>
      </c>
      <c r="G12" s="94">
        <v>-43.21</v>
      </c>
      <c r="H12" s="94">
        <v>18.170000000000002</v>
      </c>
    </row>
    <row r="13" spans="1:8" ht="21.6" x14ac:dyDescent="0.2">
      <c r="A13" s="84" t="s">
        <v>33</v>
      </c>
      <c r="B13" s="90" t="s">
        <v>51</v>
      </c>
      <c r="C13" s="94">
        <v>26</v>
      </c>
      <c r="D13" s="94">
        <v>75.900000000000006</v>
      </c>
      <c r="E13" s="94">
        <v>6</v>
      </c>
      <c r="F13" s="94">
        <v>20</v>
      </c>
      <c r="G13" s="94">
        <v>-68.239999999999995</v>
      </c>
      <c r="H13" s="94">
        <v>7.66</v>
      </c>
    </row>
    <row r="14" spans="1:8" ht="32.4" x14ac:dyDescent="0.2">
      <c r="A14" s="84" t="s">
        <v>33</v>
      </c>
      <c r="B14" s="90" t="s">
        <v>57</v>
      </c>
      <c r="C14" s="94">
        <v>11</v>
      </c>
      <c r="D14" s="94">
        <v>56.75</v>
      </c>
      <c r="E14" s="94">
        <v>6</v>
      </c>
      <c r="F14" s="94">
        <v>5</v>
      </c>
      <c r="G14" s="94">
        <v>-6.22</v>
      </c>
      <c r="H14" s="94">
        <v>50.53</v>
      </c>
    </row>
    <row r="15" spans="1:8" ht="21.6" x14ac:dyDescent="0.2">
      <c r="A15" s="84" t="s">
        <v>33</v>
      </c>
      <c r="B15" s="90" t="s">
        <v>63</v>
      </c>
      <c r="C15" s="94">
        <v>28</v>
      </c>
      <c r="D15" s="94">
        <v>56.7</v>
      </c>
      <c r="E15" s="94">
        <v>8</v>
      </c>
      <c r="F15" s="94">
        <v>20</v>
      </c>
      <c r="G15" s="94">
        <v>-28.2</v>
      </c>
      <c r="H15" s="94">
        <v>28.5</v>
      </c>
    </row>
    <row r="16" spans="1:8" ht="13.8" x14ac:dyDescent="0.2">
      <c r="A16" s="95"/>
      <c r="B16" s="84" t="s">
        <v>195</v>
      </c>
      <c r="C16" s="93">
        <v>157</v>
      </c>
      <c r="D16" s="93">
        <v>313.01</v>
      </c>
      <c r="E16" s="93">
        <v>55</v>
      </c>
      <c r="F16" s="93">
        <v>102</v>
      </c>
      <c r="G16" s="93">
        <v>-160.59</v>
      </c>
      <c r="H16" s="93">
        <v>152.41999999999999</v>
      </c>
    </row>
    <row r="17" spans="1:8" x14ac:dyDescent="0.2">
      <c r="A17" s="96" t="s">
        <v>74</v>
      </c>
      <c r="B17" s="90" t="s">
        <v>71</v>
      </c>
      <c r="C17" s="94">
        <v>69</v>
      </c>
      <c r="D17" s="94">
        <v>148.33000000000001</v>
      </c>
      <c r="E17" s="94">
        <v>55</v>
      </c>
      <c r="F17" s="94">
        <v>14</v>
      </c>
      <c r="G17" s="94">
        <v>-85.79</v>
      </c>
      <c r="H17" s="94">
        <v>62.55</v>
      </c>
    </row>
    <row r="18" spans="1:8" ht="32.4" x14ac:dyDescent="0.2">
      <c r="A18" s="96" t="s">
        <v>74</v>
      </c>
      <c r="B18" s="90" t="s">
        <v>82</v>
      </c>
      <c r="C18" s="94" t="s">
        <v>194</v>
      </c>
      <c r="D18" s="94" t="s">
        <v>194</v>
      </c>
      <c r="E18" s="94" t="s">
        <v>194</v>
      </c>
      <c r="F18" s="94" t="s">
        <v>194</v>
      </c>
      <c r="G18" s="94" t="s">
        <v>194</v>
      </c>
      <c r="H18" s="94" t="s">
        <v>194</v>
      </c>
    </row>
    <row r="19" spans="1:8" ht="21.6" x14ac:dyDescent="0.2">
      <c r="A19" s="96" t="s">
        <v>74</v>
      </c>
      <c r="B19" s="90" t="s">
        <v>85</v>
      </c>
      <c r="C19" s="94">
        <v>4</v>
      </c>
      <c r="D19" s="94">
        <v>15.41</v>
      </c>
      <c r="E19" s="94">
        <v>3</v>
      </c>
      <c r="F19" s="94">
        <v>1</v>
      </c>
      <c r="G19" s="94">
        <v>-3.6</v>
      </c>
      <c r="H19" s="94">
        <v>11.81</v>
      </c>
    </row>
    <row r="20" spans="1:8" ht="21.6" x14ac:dyDescent="0.2">
      <c r="A20" s="96" t="s">
        <v>74</v>
      </c>
      <c r="B20" s="90" t="s">
        <v>91</v>
      </c>
      <c r="C20" s="94">
        <v>26</v>
      </c>
      <c r="D20" s="94">
        <v>53.03</v>
      </c>
      <c r="E20" s="94">
        <v>24</v>
      </c>
      <c r="F20" s="94">
        <v>2</v>
      </c>
      <c r="G20" s="94">
        <v>-0.43</v>
      </c>
      <c r="H20" s="94">
        <v>52.59</v>
      </c>
    </row>
    <row r="21" spans="1:8" ht="13.8" x14ac:dyDescent="0.2">
      <c r="A21" s="95"/>
      <c r="B21" s="84" t="s">
        <v>195</v>
      </c>
      <c r="C21" s="93">
        <v>99</v>
      </c>
      <c r="D21" s="93">
        <v>216.77</v>
      </c>
      <c r="E21" s="93">
        <v>82</v>
      </c>
      <c r="F21" s="93">
        <v>17</v>
      </c>
      <c r="G21" s="93">
        <v>-89.82</v>
      </c>
      <c r="H21" s="93">
        <v>126.95</v>
      </c>
    </row>
    <row r="23" spans="1:8" x14ac:dyDescent="0.2">
      <c r="A23" s="3" t="s">
        <v>196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FAB2-0E2B-4A06-BCF7-1E7121821C82}">
  <sheetPr>
    <pageSetUpPr autoPageBreaks="0"/>
  </sheetPr>
  <dimension ref="A2:H40"/>
  <sheetViews>
    <sheetView workbookViewId="0"/>
  </sheetViews>
  <sheetFormatPr defaultRowHeight="12.6" x14ac:dyDescent="0.2"/>
  <cols>
    <col min="1" max="1" width="9.81640625" customWidth="1"/>
    <col min="2" max="2" width="16.81640625" customWidth="1"/>
    <col min="3" max="4" width="9.1796875" customWidth="1"/>
    <col min="5" max="5" width="10.453125" bestFit="1" customWidth="1"/>
    <col min="6" max="6" width="9.26953125" customWidth="1"/>
    <col min="7" max="7" width="12.1796875" customWidth="1"/>
    <col min="8" max="8" width="11.453125" customWidth="1"/>
  </cols>
  <sheetData>
    <row r="2" spans="1:8" x14ac:dyDescent="0.2">
      <c r="A2" t="s">
        <v>135</v>
      </c>
      <c r="E2" s="33"/>
      <c r="F2" s="66"/>
      <c r="G2" s="67"/>
    </row>
    <row r="3" spans="1:8" ht="45.6" x14ac:dyDescent="0.2">
      <c r="A3" s="84" t="s">
        <v>15</v>
      </c>
      <c r="B3" s="84" t="s">
        <v>12</v>
      </c>
      <c r="C3" s="84" t="s">
        <v>188</v>
      </c>
      <c r="D3" s="93" t="s">
        <v>197</v>
      </c>
      <c r="E3" s="84" t="s">
        <v>192</v>
      </c>
      <c r="F3" s="84" t="s">
        <v>198</v>
      </c>
      <c r="G3" s="54" t="s">
        <v>199</v>
      </c>
      <c r="H3" s="54" t="s">
        <v>200</v>
      </c>
    </row>
    <row r="4" spans="1:8" ht="21.6" x14ac:dyDescent="0.2">
      <c r="A4" s="84" t="s">
        <v>19</v>
      </c>
      <c r="B4" s="90" t="s">
        <v>17</v>
      </c>
      <c r="C4" s="94">
        <v>8</v>
      </c>
      <c r="D4" s="94">
        <v>85.24</v>
      </c>
      <c r="E4" s="94" t="s">
        <v>239</v>
      </c>
      <c r="F4" s="94" t="s">
        <v>240</v>
      </c>
      <c r="G4" s="94">
        <v>-28.66</v>
      </c>
      <c r="H4" s="94">
        <v>26.52</v>
      </c>
    </row>
    <row r="5" spans="1:8" ht="21.6" x14ac:dyDescent="0.2">
      <c r="A5" s="84" t="s">
        <v>19</v>
      </c>
      <c r="B5" s="90" t="s">
        <v>21</v>
      </c>
      <c r="C5" s="94" t="s">
        <v>194</v>
      </c>
      <c r="D5" s="94" t="s">
        <v>194</v>
      </c>
      <c r="E5" s="94" t="s">
        <v>194</v>
      </c>
      <c r="F5" s="94" t="s">
        <v>194</v>
      </c>
      <c r="G5" s="94" t="s">
        <v>194</v>
      </c>
      <c r="H5" s="94">
        <v>0</v>
      </c>
    </row>
    <row r="6" spans="1:8" x14ac:dyDescent="0.2">
      <c r="A6" s="84" t="s">
        <v>19</v>
      </c>
      <c r="B6" s="90" t="s">
        <v>24</v>
      </c>
      <c r="C6" s="94">
        <v>2</v>
      </c>
      <c r="D6" s="94">
        <v>11.82</v>
      </c>
      <c r="E6" s="94">
        <v>-0.28999999999999998</v>
      </c>
      <c r="F6" s="94">
        <v>11.53</v>
      </c>
      <c r="G6" s="94" t="s">
        <v>194</v>
      </c>
      <c r="H6" s="94">
        <v>11.53</v>
      </c>
    </row>
    <row r="7" spans="1:8" ht="13.8" x14ac:dyDescent="0.2">
      <c r="A7" s="95"/>
      <c r="B7" s="84" t="s">
        <v>195</v>
      </c>
      <c r="C7" s="93">
        <v>10</v>
      </c>
      <c r="D7" s="93">
        <v>97.06</v>
      </c>
      <c r="E7" s="93">
        <v>-30.349999999999998</v>
      </c>
      <c r="F7" s="93">
        <v>66.709999999999994</v>
      </c>
      <c r="G7" s="93">
        <v>-28.66</v>
      </c>
      <c r="H7" s="93">
        <v>38.049999999999997</v>
      </c>
    </row>
    <row r="8" spans="1:8" ht="21.6" x14ac:dyDescent="0.2">
      <c r="A8" s="84" t="s">
        <v>29</v>
      </c>
      <c r="B8" s="90" t="s">
        <v>27</v>
      </c>
      <c r="C8" s="94" t="s">
        <v>194</v>
      </c>
      <c r="D8" s="94" t="s">
        <v>194</v>
      </c>
      <c r="E8" s="94" t="s">
        <v>194</v>
      </c>
      <c r="F8" s="94" t="s">
        <v>194</v>
      </c>
      <c r="G8" s="94" t="s">
        <v>194</v>
      </c>
      <c r="H8" s="94">
        <v>0</v>
      </c>
    </row>
    <row r="9" spans="1:8" ht="13.8" x14ac:dyDescent="0.2">
      <c r="A9" s="95"/>
      <c r="B9" s="84" t="s">
        <v>195</v>
      </c>
      <c r="C9" s="93" t="s">
        <v>194</v>
      </c>
      <c r="D9" s="93" t="s">
        <v>194</v>
      </c>
      <c r="E9" s="93" t="s">
        <v>194</v>
      </c>
      <c r="F9" s="93" t="s">
        <v>194</v>
      </c>
      <c r="G9" s="93" t="s">
        <v>194</v>
      </c>
      <c r="H9" s="93" t="s">
        <v>194</v>
      </c>
    </row>
    <row r="10" spans="1:8" x14ac:dyDescent="0.2">
      <c r="A10" s="84" t="s">
        <v>33</v>
      </c>
      <c r="B10" s="90" t="s">
        <v>31</v>
      </c>
      <c r="C10" s="94">
        <v>6</v>
      </c>
      <c r="D10" s="94">
        <v>27.5</v>
      </c>
      <c r="E10" s="94" t="s">
        <v>194</v>
      </c>
      <c r="F10" s="94">
        <v>27.5</v>
      </c>
      <c r="G10" s="91">
        <v>2.9210221241762007</v>
      </c>
      <c r="H10" s="91">
        <v>30.421022124176201</v>
      </c>
    </row>
    <row r="11" spans="1:8" x14ac:dyDescent="0.2">
      <c r="A11" s="84" t="s">
        <v>33</v>
      </c>
      <c r="B11" s="90" t="s">
        <v>35</v>
      </c>
      <c r="C11" s="94">
        <v>25</v>
      </c>
      <c r="D11" s="94">
        <v>34.79</v>
      </c>
      <c r="E11" s="94">
        <v>-14.73</v>
      </c>
      <c r="F11" s="94">
        <v>20.059999999999999</v>
      </c>
      <c r="G11" s="91">
        <v>9.790955555196021</v>
      </c>
      <c r="H11" s="91">
        <v>29.85095555519602</v>
      </c>
    </row>
    <row r="12" spans="1:8" ht="21.6" x14ac:dyDescent="0.2">
      <c r="A12" s="84" t="s">
        <v>33</v>
      </c>
      <c r="B12" s="90" t="s">
        <v>41</v>
      </c>
      <c r="C12" s="94">
        <v>61</v>
      </c>
      <c r="D12" s="94">
        <v>61.38</v>
      </c>
      <c r="E12" s="94">
        <v>-43.21</v>
      </c>
      <c r="F12" s="94">
        <v>18.170000000000002</v>
      </c>
      <c r="G12" s="91">
        <v>6.1692108541358124</v>
      </c>
      <c r="H12" s="91">
        <v>24.339210854135814</v>
      </c>
    </row>
    <row r="13" spans="1:8" x14ac:dyDescent="0.2">
      <c r="A13" s="84" t="s">
        <v>33</v>
      </c>
      <c r="B13" s="90" t="s">
        <v>51</v>
      </c>
      <c r="C13" s="94">
        <v>26</v>
      </c>
      <c r="D13" s="94">
        <v>75.900000000000006</v>
      </c>
      <c r="E13" s="94">
        <v>-68.239999999999995</v>
      </c>
      <c r="F13" s="94">
        <v>7.66</v>
      </c>
      <c r="G13" s="91">
        <v>14.102735603017919</v>
      </c>
      <c r="H13" s="91">
        <v>21.762735603017919</v>
      </c>
    </row>
    <row r="14" spans="1:8" ht="21.6" x14ac:dyDescent="0.2">
      <c r="A14" s="84" t="s">
        <v>33</v>
      </c>
      <c r="B14" s="90" t="s">
        <v>57</v>
      </c>
      <c r="C14" s="94">
        <v>11</v>
      </c>
      <c r="D14" s="94">
        <v>56.75</v>
      </c>
      <c r="E14" s="94">
        <v>-6.22</v>
      </c>
      <c r="F14" s="94">
        <v>50.53</v>
      </c>
      <c r="G14" s="91">
        <v>1.5184150323114096</v>
      </c>
      <c r="H14" s="91">
        <v>52.048415032311411</v>
      </c>
    </row>
    <row r="15" spans="1:8" x14ac:dyDescent="0.2">
      <c r="A15" s="84" t="s">
        <v>33</v>
      </c>
      <c r="B15" s="90" t="s">
        <v>63</v>
      </c>
      <c r="C15" s="94">
        <v>28</v>
      </c>
      <c r="D15" s="94">
        <v>56.7</v>
      </c>
      <c r="E15" s="94">
        <v>-28.2</v>
      </c>
      <c r="F15" s="94">
        <v>28.5</v>
      </c>
      <c r="G15" s="91">
        <v>8.8872266879963533</v>
      </c>
      <c r="H15" s="91">
        <v>37.387226687996353</v>
      </c>
    </row>
    <row r="16" spans="1:8" ht="13.8" x14ac:dyDescent="0.2">
      <c r="A16" s="95"/>
      <c r="B16" s="84" t="s">
        <v>195</v>
      </c>
      <c r="C16" s="93">
        <v>157</v>
      </c>
      <c r="D16" s="93">
        <v>313.01</v>
      </c>
      <c r="E16" s="93">
        <v>-160.59</v>
      </c>
      <c r="F16" s="93">
        <v>152.41999999999999</v>
      </c>
      <c r="G16" s="92">
        <v>43.38956585683372</v>
      </c>
      <c r="H16" s="92">
        <v>195.80956585683373</v>
      </c>
    </row>
    <row r="17" spans="1:8" x14ac:dyDescent="0.2">
      <c r="A17" s="96" t="s">
        <v>74</v>
      </c>
      <c r="B17" s="90" t="s">
        <v>71</v>
      </c>
      <c r="C17" s="94">
        <v>69</v>
      </c>
      <c r="D17" s="94">
        <v>148.33000000000001</v>
      </c>
      <c r="E17" s="94">
        <v>-85.79</v>
      </c>
      <c r="F17" s="94">
        <v>62.55</v>
      </c>
      <c r="G17" s="94">
        <v>11.309999999999999</v>
      </c>
      <c r="H17" s="94">
        <v>73.849999999999994</v>
      </c>
    </row>
    <row r="18" spans="1:8" x14ac:dyDescent="0.2">
      <c r="A18" s="96" t="s">
        <v>74</v>
      </c>
      <c r="B18" s="90" t="s">
        <v>82</v>
      </c>
      <c r="C18" s="94" t="s">
        <v>194</v>
      </c>
      <c r="D18" s="94" t="s">
        <v>194</v>
      </c>
      <c r="E18" s="94" t="s">
        <v>194</v>
      </c>
      <c r="F18" s="94" t="s">
        <v>194</v>
      </c>
      <c r="G18" s="94">
        <v>0</v>
      </c>
      <c r="H18" s="94">
        <v>0</v>
      </c>
    </row>
    <row r="19" spans="1:8" x14ac:dyDescent="0.2">
      <c r="A19" s="96" t="s">
        <v>74</v>
      </c>
      <c r="B19" s="90" t="s">
        <v>85</v>
      </c>
      <c r="C19" s="94">
        <v>4</v>
      </c>
      <c r="D19" s="94">
        <v>15.41</v>
      </c>
      <c r="E19" s="94">
        <v>-3.6</v>
      </c>
      <c r="F19" s="94">
        <v>11.81</v>
      </c>
      <c r="G19" s="94">
        <v>1.1200000000000001</v>
      </c>
      <c r="H19" s="94">
        <v>12.93</v>
      </c>
    </row>
    <row r="20" spans="1:8" x14ac:dyDescent="0.2">
      <c r="A20" s="96" t="s">
        <v>74</v>
      </c>
      <c r="B20" s="90" t="s">
        <v>91</v>
      </c>
      <c r="C20" s="94">
        <v>26</v>
      </c>
      <c r="D20" s="94">
        <v>53.03</v>
      </c>
      <c r="E20" s="94">
        <v>-0.43</v>
      </c>
      <c r="F20" s="94">
        <v>52.59</v>
      </c>
      <c r="G20" s="94">
        <v>-2.16</v>
      </c>
      <c r="H20" s="94">
        <v>50.43</v>
      </c>
    </row>
    <row r="21" spans="1:8" ht="13.8" x14ac:dyDescent="0.2">
      <c r="A21" s="95"/>
      <c r="B21" s="84" t="s">
        <v>195</v>
      </c>
      <c r="C21" s="93">
        <v>99</v>
      </c>
      <c r="D21" s="93">
        <v>216.77</v>
      </c>
      <c r="E21" s="93">
        <v>-89.82</v>
      </c>
      <c r="F21" s="93">
        <v>126.95</v>
      </c>
      <c r="G21" s="93">
        <v>10.27</v>
      </c>
      <c r="H21" s="93">
        <v>137.21</v>
      </c>
    </row>
    <row r="23" spans="1:8" x14ac:dyDescent="0.2">
      <c r="A23" t="s">
        <v>196</v>
      </c>
    </row>
    <row r="26" spans="1:8" x14ac:dyDescent="0.2">
      <c r="A26" s="83" t="s">
        <v>202</v>
      </c>
      <c r="B26" s="81"/>
      <c r="C26" s="81"/>
      <c r="D26" s="81"/>
    </row>
    <row r="27" spans="1:8" ht="21.6" x14ac:dyDescent="0.2">
      <c r="A27" s="81" t="s">
        <v>203</v>
      </c>
      <c r="B27" s="82" t="s">
        <v>204</v>
      </c>
      <c r="C27" s="81">
        <v>1.0383269111980469</v>
      </c>
      <c r="D27" s="81"/>
    </row>
    <row r="28" spans="1:8" ht="21.6" x14ac:dyDescent="0.2">
      <c r="A28" s="81" t="s">
        <v>203</v>
      </c>
      <c r="B28" s="82" t="s">
        <v>205</v>
      </c>
      <c r="C28" s="81">
        <v>0.96308781869688387</v>
      </c>
      <c r="D28" s="81"/>
    </row>
    <row r="29" spans="1:8" x14ac:dyDescent="0.2">
      <c r="A29" s="81"/>
      <c r="B29" s="81"/>
      <c r="C29" s="81"/>
      <c r="D29" s="81"/>
    </row>
    <row r="30" spans="1:8" ht="21.6" x14ac:dyDescent="0.2">
      <c r="A30" s="81"/>
      <c r="B30" s="84"/>
      <c r="C30" s="84" t="s">
        <v>206</v>
      </c>
      <c r="D30" s="84" t="s">
        <v>207</v>
      </c>
    </row>
    <row r="31" spans="1:8" ht="21.6" x14ac:dyDescent="0.2">
      <c r="A31" s="81"/>
      <c r="B31" s="90" t="s">
        <v>468</v>
      </c>
      <c r="C31" s="91">
        <v>97.06</v>
      </c>
      <c r="D31" s="91">
        <v>100.78001000088243</v>
      </c>
    </row>
    <row r="32" spans="1:8" ht="21.6" x14ac:dyDescent="0.2">
      <c r="A32" s="81"/>
      <c r="B32" s="90" t="s">
        <v>469</v>
      </c>
      <c r="C32" s="91">
        <v>0</v>
      </c>
      <c r="D32" s="91">
        <v>0</v>
      </c>
    </row>
    <row r="33" spans="1:4" ht="21.6" x14ac:dyDescent="0.2">
      <c r="A33" s="81"/>
      <c r="B33" s="90" t="s">
        <v>470</v>
      </c>
      <c r="C33" s="91">
        <v>301.45611813031161</v>
      </c>
      <c r="D33" s="91">
        <v>313.01</v>
      </c>
    </row>
    <row r="34" spans="1:4" ht="21.6" x14ac:dyDescent="0.2">
      <c r="A34" s="81"/>
      <c r="B34" s="90" t="s">
        <v>471</v>
      </c>
      <c r="C34" s="91">
        <v>216.77</v>
      </c>
      <c r="D34" s="91">
        <v>225.07812454040064</v>
      </c>
    </row>
    <row r="35" spans="1:4" ht="21.6" x14ac:dyDescent="0.2">
      <c r="A35" s="81"/>
      <c r="B35" s="84" t="s">
        <v>472</v>
      </c>
      <c r="C35" s="92">
        <v>615.28611813031159</v>
      </c>
      <c r="D35" s="92">
        <v>638.8681345412831</v>
      </c>
    </row>
    <row r="36" spans="1:4" x14ac:dyDescent="0.2">
      <c r="B36" s="90" t="s">
        <v>473</v>
      </c>
      <c r="C36" s="91">
        <v>38.049999999999997</v>
      </c>
      <c r="D36" s="91">
        <v>39.508338971085678</v>
      </c>
    </row>
    <row r="37" spans="1:4" x14ac:dyDescent="0.2">
      <c r="B37" s="90" t="s">
        <v>474</v>
      </c>
      <c r="C37" s="91">
        <v>0</v>
      </c>
      <c r="D37" s="91">
        <v>0</v>
      </c>
    </row>
    <row r="38" spans="1:4" x14ac:dyDescent="0.2">
      <c r="B38" s="90" t="s">
        <v>475</v>
      </c>
      <c r="C38" s="91">
        <v>188.58180766104184</v>
      </c>
      <c r="D38" s="91">
        <v>195.80956585683373</v>
      </c>
    </row>
    <row r="39" spans="1:4" x14ac:dyDescent="0.2">
      <c r="B39" s="90" t="s">
        <v>476</v>
      </c>
      <c r="C39" s="91">
        <v>137.21</v>
      </c>
      <c r="D39" s="91">
        <v>142.46883548548402</v>
      </c>
    </row>
    <row r="40" spans="1:4" x14ac:dyDescent="0.2">
      <c r="B40" s="84" t="s">
        <v>477</v>
      </c>
      <c r="C40" s="92">
        <v>363.8418076610418</v>
      </c>
      <c r="D40" s="92">
        <v>377.78674031340341</v>
      </c>
    </row>
  </sheetData>
  <conditionalFormatting sqref="A1:H1 A2:D2 F2:H2 A3:H26">
    <cfRule type="cellIs" dxfId="1" priority="4" operator="equal">
      <formula>"Error"</formula>
    </cfRule>
  </conditionalFormatting>
  <conditionalFormatting sqref="B30:D40">
    <cfRule type="cellIs" dxfId="0" priority="1" operator="equal">
      <formula>"Error"</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13357-DEDC-495C-A3D8-75F548298E1E}">
  <sheetPr>
    <pageSetUpPr autoPageBreaks="0"/>
  </sheetPr>
  <dimension ref="A2:I28"/>
  <sheetViews>
    <sheetView workbookViewId="0"/>
  </sheetViews>
  <sheetFormatPr defaultRowHeight="12.6" x14ac:dyDescent="0.2"/>
  <cols>
    <col min="2" max="2" width="16.453125" customWidth="1"/>
    <col min="4" max="9" width="12.6328125" customWidth="1"/>
  </cols>
  <sheetData>
    <row r="2" spans="1:9" x14ac:dyDescent="0.2">
      <c r="A2" t="s">
        <v>137</v>
      </c>
    </row>
    <row r="3" spans="1:9" ht="54" x14ac:dyDescent="0.2">
      <c r="A3" s="46" t="s">
        <v>15</v>
      </c>
      <c r="B3" s="45" t="s">
        <v>208</v>
      </c>
      <c r="C3" s="45" t="s">
        <v>209</v>
      </c>
      <c r="D3" s="46" t="s">
        <v>210</v>
      </c>
      <c r="E3" s="46" t="s">
        <v>211</v>
      </c>
      <c r="F3" s="46" t="s">
        <v>212</v>
      </c>
      <c r="G3" s="46" t="s">
        <v>213</v>
      </c>
      <c r="H3" s="46" t="s">
        <v>214</v>
      </c>
      <c r="I3" s="46" t="s">
        <v>215</v>
      </c>
    </row>
    <row r="4" spans="1:9" ht="21.6" x14ac:dyDescent="0.2">
      <c r="A4" s="87" t="s">
        <v>19</v>
      </c>
      <c r="B4" s="48" t="s">
        <v>17</v>
      </c>
      <c r="C4" s="48" t="s">
        <v>10</v>
      </c>
      <c r="D4" s="88">
        <v>27.56</v>
      </c>
      <c r="E4" s="88">
        <v>4.66</v>
      </c>
      <c r="F4" s="88">
        <v>6.3</v>
      </c>
      <c r="G4" s="88">
        <v>12.04</v>
      </c>
      <c r="H4" s="88">
        <v>50.57</v>
      </c>
      <c r="I4" s="88">
        <v>30.12</v>
      </c>
    </row>
    <row r="5" spans="1:9" ht="21.6" x14ac:dyDescent="0.2">
      <c r="A5" s="87" t="s">
        <v>19</v>
      </c>
      <c r="B5" s="48" t="s">
        <v>21</v>
      </c>
      <c r="C5" s="48" t="s">
        <v>10</v>
      </c>
      <c r="D5" s="88" t="s">
        <v>194</v>
      </c>
      <c r="E5" s="88" t="s">
        <v>194</v>
      </c>
      <c r="F5" s="88" t="s">
        <v>194</v>
      </c>
      <c r="G5" s="88" t="s">
        <v>194</v>
      </c>
      <c r="H5" s="88" t="s">
        <v>194</v>
      </c>
      <c r="I5" s="88" t="s">
        <v>194</v>
      </c>
    </row>
    <row r="6" spans="1:9" x14ac:dyDescent="0.2">
      <c r="A6" s="87" t="s">
        <v>19</v>
      </c>
      <c r="B6" s="48" t="s">
        <v>24</v>
      </c>
      <c r="C6" s="48" t="s">
        <v>10</v>
      </c>
      <c r="D6" s="88">
        <v>11.53</v>
      </c>
      <c r="E6" s="88">
        <v>1.54</v>
      </c>
      <c r="F6" s="88">
        <v>2.56</v>
      </c>
      <c r="G6" s="88">
        <v>4.8899999999999997</v>
      </c>
      <c r="H6" s="88">
        <v>20.52</v>
      </c>
      <c r="I6" s="88">
        <v>12.14</v>
      </c>
    </row>
    <row r="7" spans="1:9" x14ac:dyDescent="0.2">
      <c r="A7" s="46" t="s">
        <v>19</v>
      </c>
      <c r="B7" s="45" t="s">
        <v>216</v>
      </c>
      <c r="C7" s="45" t="s">
        <v>10</v>
      </c>
      <c r="D7" s="71">
        <v>39.090000000000003</v>
      </c>
      <c r="E7" s="71">
        <v>6.2</v>
      </c>
      <c r="F7" s="71">
        <v>8.86</v>
      </c>
      <c r="G7" s="71">
        <v>16.93</v>
      </c>
      <c r="H7" s="71">
        <v>71.09</v>
      </c>
      <c r="I7" s="71">
        <v>42.26</v>
      </c>
    </row>
    <row r="8" spans="1:9" ht="8.1" customHeight="1" x14ac:dyDescent="0.2">
      <c r="A8" s="46"/>
      <c r="B8" s="45"/>
      <c r="C8" s="45"/>
      <c r="D8" s="89"/>
      <c r="E8" s="89"/>
      <c r="F8" s="89"/>
      <c r="G8" s="89"/>
      <c r="H8" s="89"/>
      <c r="I8" s="89"/>
    </row>
    <row r="9" spans="1:9" ht="21.6" x14ac:dyDescent="0.2">
      <c r="A9" s="87" t="s">
        <v>29</v>
      </c>
      <c r="B9" s="48" t="s">
        <v>27</v>
      </c>
      <c r="C9" s="48" t="s">
        <v>10</v>
      </c>
      <c r="D9" s="88" t="s">
        <v>194</v>
      </c>
      <c r="E9" s="88" t="s">
        <v>194</v>
      </c>
      <c r="F9" s="88" t="s">
        <v>194</v>
      </c>
      <c r="G9" s="88" t="s">
        <v>194</v>
      </c>
      <c r="H9" s="88" t="s">
        <v>194</v>
      </c>
      <c r="I9" s="88" t="s">
        <v>194</v>
      </c>
    </row>
    <row r="10" spans="1:9" x14ac:dyDescent="0.2">
      <c r="A10" s="46" t="s">
        <v>29</v>
      </c>
      <c r="B10" s="45" t="s">
        <v>216</v>
      </c>
      <c r="C10" s="45" t="s">
        <v>10</v>
      </c>
      <c r="D10" s="71" t="s">
        <v>194</v>
      </c>
      <c r="E10" s="71" t="s">
        <v>194</v>
      </c>
      <c r="F10" s="71" t="s">
        <v>194</v>
      </c>
      <c r="G10" s="71" t="s">
        <v>194</v>
      </c>
      <c r="H10" s="71" t="s">
        <v>194</v>
      </c>
      <c r="I10" s="71" t="s">
        <v>194</v>
      </c>
    </row>
    <row r="11" spans="1:9" ht="8.1" customHeight="1" x14ac:dyDescent="0.2">
      <c r="A11" s="46"/>
      <c r="B11" s="45"/>
      <c r="C11" s="48"/>
      <c r="D11" s="89"/>
      <c r="E11" s="89"/>
      <c r="F11" s="89"/>
      <c r="G11" s="89"/>
      <c r="H11" s="89"/>
      <c r="I11" s="89"/>
    </row>
    <row r="12" spans="1:9" x14ac:dyDescent="0.2">
      <c r="A12" s="87" t="s">
        <v>33</v>
      </c>
      <c r="B12" s="48" t="s">
        <v>31</v>
      </c>
      <c r="C12" s="48" t="s">
        <v>217</v>
      </c>
      <c r="D12" s="88">
        <v>30.42</v>
      </c>
      <c r="E12" s="88" t="s">
        <v>194</v>
      </c>
      <c r="F12" s="88">
        <v>10.74</v>
      </c>
      <c r="G12" s="88">
        <v>12.44</v>
      </c>
      <c r="H12" s="88">
        <v>53.6</v>
      </c>
      <c r="I12" s="88">
        <v>29.25</v>
      </c>
    </row>
    <row r="13" spans="1:9" x14ac:dyDescent="0.2">
      <c r="A13" s="87" t="s">
        <v>33</v>
      </c>
      <c r="B13" s="48" t="s">
        <v>35</v>
      </c>
      <c r="C13" s="48" t="s">
        <v>217</v>
      </c>
      <c r="D13" s="88">
        <v>29.85</v>
      </c>
      <c r="E13" s="88" t="s">
        <v>194</v>
      </c>
      <c r="F13" s="88">
        <v>10.53</v>
      </c>
      <c r="G13" s="88">
        <v>12.2</v>
      </c>
      <c r="H13" s="88">
        <v>52.58</v>
      </c>
      <c r="I13" s="88">
        <v>28.68</v>
      </c>
    </row>
    <row r="14" spans="1:9" ht="21.6" x14ac:dyDescent="0.2">
      <c r="A14" s="87" t="s">
        <v>33</v>
      </c>
      <c r="B14" s="48" t="s">
        <v>41</v>
      </c>
      <c r="C14" s="48" t="s">
        <v>217</v>
      </c>
      <c r="D14" s="88">
        <v>24.34</v>
      </c>
      <c r="E14" s="88" t="s">
        <v>194</v>
      </c>
      <c r="F14" s="88">
        <v>8.56</v>
      </c>
      <c r="G14" s="88">
        <v>9.92</v>
      </c>
      <c r="H14" s="88">
        <v>42.82</v>
      </c>
      <c r="I14" s="88">
        <v>23.57</v>
      </c>
    </row>
    <row r="15" spans="1:9" x14ac:dyDescent="0.2">
      <c r="A15" s="87" t="s">
        <v>33</v>
      </c>
      <c r="B15" s="48" t="s">
        <v>51</v>
      </c>
      <c r="C15" s="48" t="s">
        <v>217</v>
      </c>
      <c r="D15" s="88">
        <v>21.76</v>
      </c>
      <c r="E15" s="88" t="s">
        <v>194</v>
      </c>
      <c r="F15" s="88">
        <v>7.68</v>
      </c>
      <c r="G15" s="88">
        <v>8.9</v>
      </c>
      <c r="H15" s="88">
        <v>38.340000000000003</v>
      </c>
      <c r="I15" s="88">
        <v>21.61</v>
      </c>
    </row>
    <row r="16" spans="1:9" ht="21.6" x14ac:dyDescent="0.2">
      <c r="A16" s="87" t="s">
        <v>33</v>
      </c>
      <c r="B16" s="48" t="s">
        <v>57</v>
      </c>
      <c r="C16" s="48" t="s">
        <v>217</v>
      </c>
      <c r="D16" s="88">
        <v>52.05</v>
      </c>
      <c r="E16" s="88" t="s">
        <v>194</v>
      </c>
      <c r="F16" s="88">
        <v>18.38</v>
      </c>
      <c r="G16" s="88">
        <v>21.29</v>
      </c>
      <c r="H16" s="88">
        <v>91.71</v>
      </c>
      <c r="I16" s="88">
        <v>53.69</v>
      </c>
    </row>
    <row r="17" spans="1:9" x14ac:dyDescent="0.2">
      <c r="A17" s="87" t="s">
        <v>33</v>
      </c>
      <c r="B17" s="48" t="s">
        <v>63</v>
      </c>
      <c r="C17" s="48" t="s">
        <v>217</v>
      </c>
      <c r="D17" s="88">
        <v>37.39</v>
      </c>
      <c r="E17" s="88" t="s">
        <v>194</v>
      </c>
      <c r="F17" s="88">
        <v>13.2</v>
      </c>
      <c r="G17" s="88">
        <v>15.29</v>
      </c>
      <c r="H17" s="88">
        <v>65.87</v>
      </c>
      <c r="I17" s="88">
        <v>36.340000000000003</v>
      </c>
    </row>
    <row r="18" spans="1:9" x14ac:dyDescent="0.2">
      <c r="A18" s="46" t="s">
        <v>33</v>
      </c>
      <c r="B18" s="45" t="s">
        <v>216</v>
      </c>
      <c r="C18" s="45" t="s">
        <v>217</v>
      </c>
      <c r="D18" s="71">
        <v>195.81</v>
      </c>
      <c r="E18" s="71" t="s">
        <v>194</v>
      </c>
      <c r="F18" s="71">
        <v>69.09</v>
      </c>
      <c r="G18" s="71">
        <v>80.03</v>
      </c>
      <c r="H18" s="71">
        <v>344.93</v>
      </c>
      <c r="I18" s="71">
        <v>193.15</v>
      </c>
    </row>
    <row r="19" spans="1:9" ht="8.1" customHeight="1" x14ac:dyDescent="0.2">
      <c r="A19" s="46"/>
      <c r="B19" s="45"/>
      <c r="C19" s="45"/>
      <c r="D19" s="89"/>
      <c r="E19" s="89"/>
      <c r="F19" s="89"/>
      <c r="G19" s="89"/>
      <c r="H19" s="89"/>
      <c r="I19" s="89"/>
    </row>
    <row r="20" spans="1:9" x14ac:dyDescent="0.2">
      <c r="A20" s="87" t="s">
        <v>74</v>
      </c>
      <c r="B20" s="48" t="s">
        <v>71</v>
      </c>
      <c r="C20" s="48" t="s">
        <v>10</v>
      </c>
      <c r="D20" s="88">
        <v>73.86</v>
      </c>
      <c r="E20" s="88" t="s">
        <v>194</v>
      </c>
      <c r="F20" s="88">
        <v>12.98</v>
      </c>
      <c r="G20" s="88">
        <v>21.63</v>
      </c>
      <c r="H20" s="88">
        <v>108.46</v>
      </c>
      <c r="I20" s="88">
        <v>68.88</v>
      </c>
    </row>
    <row r="21" spans="1:9" x14ac:dyDescent="0.2">
      <c r="A21" s="87" t="s">
        <v>74</v>
      </c>
      <c r="B21" s="48" t="s">
        <v>82</v>
      </c>
      <c r="C21" s="48" t="s">
        <v>10</v>
      </c>
      <c r="D21" s="88" t="s">
        <v>194</v>
      </c>
      <c r="E21" s="88" t="s">
        <v>194</v>
      </c>
      <c r="F21" s="88" t="s">
        <v>194</v>
      </c>
      <c r="G21" s="88" t="s">
        <v>194</v>
      </c>
      <c r="H21" s="88" t="s">
        <v>194</v>
      </c>
      <c r="I21" s="88" t="s">
        <v>194</v>
      </c>
    </row>
    <row r="22" spans="1:9" x14ac:dyDescent="0.2">
      <c r="A22" s="87" t="s">
        <v>74</v>
      </c>
      <c r="B22" s="48" t="s">
        <v>185</v>
      </c>
      <c r="C22" s="48" t="s">
        <v>10</v>
      </c>
      <c r="D22" s="88">
        <v>12.93</v>
      </c>
      <c r="E22" s="88" t="s">
        <v>194</v>
      </c>
      <c r="F22" s="88">
        <v>2.35</v>
      </c>
      <c r="G22" s="88">
        <v>3.79</v>
      </c>
      <c r="H22" s="88">
        <v>19.07</v>
      </c>
      <c r="I22" s="88">
        <v>12.1</v>
      </c>
    </row>
    <row r="23" spans="1:9" x14ac:dyDescent="0.2">
      <c r="A23" s="87" t="s">
        <v>74</v>
      </c>
      <c r="B23" s="48" t="s">
        <v>91</v>
      </c>
      <c r="C23" s="48" t="s">
        <v>10</v>
      </c>
      <c r="D23" s="88">
        <v>50.43</v>
      </c>
      <c r="E23" s="88" t="s">
        <v>194</v>
      </c>
      <c r="F23" s="88">
        <v>9.16</v>
      </c>
      <c r="G23" s="88">
        <v>14.78</v>
      </c>
      <c r="H23" s="88">
        <v>74.37</v>
      </c>
      <c r="I23" s="88">
        <v>47.99</v>
      </c>
    </row>
    <row r="24" spans="1:9" x14ac:dyDescent="0.2">
      <c r="A24" s="46" t="s">
        <v>74</v>
      </c>
      <c r="B24" s="45" t="s">
        <v>216</v>
      </c>
      <c r="C24" s="45" t="s">
        <v>217</v>
      </c>
      <c r="D24" s="71">
        <v>137.21</v>
      </c>
      <c r="E24" s="71" t="s">
        <v>194</v>
      </c>
      <c r="F24" s="71">
        <v>24.49</v>
      </c>
      <c r="G24" s="71">
        <v>40.200000000000003</v>
      </c>
      <c r="H24" s="71">
        <v>201.9</v>
      </c>
      <c r="I24" s="71">
        <v>128.97</v>
      </c>
    </row>
    <row r="25" spans="1:9" ht="8.1" customHeight="1" x14ac:dyDescent="0.2">
      <c r="A25" s="46"/>
      <c r="B25" s="45"/>
      <c r="C25" s="45"/>
      <c r="D25" s="89"/>
      <c r="E25" s="89"/>
      <c r="F25" s="89"/>
      <c r="G25" s="89"/>
      <c r="H25" s="89"/>
      <c r="I25" s="89"/>
    </row>
    <row r="26" spans="1:9" x14ac:dyDescent="0.2">
      <c r="A26" s="46" t="s">
        <v>218</v>
      </c>
      <c r="B26" s="45" t="s">
        <v>219</v>
      </c>
      <c r="C26" s="45" t="s">
        <v>10</v>
      </c>
      <c r="D26" s="71">
        <v>356.8</v>
      </c>
      <c r="E26" s="71">
        <v>6.2</v>
      </c>
      <c r="F26" s="71">
        <v>97.04</v>
      </c>
      <c r="G26" s="71">
        <v>130.91</v>
      </c>
      <c r="H26" s="71">
        <v>590.95000000000005</v>
      </c>
      <c r="I26" s="71">
        <v>349.28</v>
      </c>
    </row>
    <row r="27" spans="1:9" x14ac:dyDescent="0.2">
      <c r="A27" s="46" t="s">
        <v>218</v>
      </c>
      <c r="B27" s="45" t="s">
        <v>219</v>
      </c>
      <c r="C27" s="45" t="s">
        <v>217</v>
      </c>
      <c r="D27" s="71">
        <v>370.48</v>
      </c>
      <c r="E27" s="71">
        <v>6.44</v>
      </c>
      <c r="F27" s="71">
        <v>100.76</v>
      </c>
      <c r="G27" s="71">
        <v>135.93</v>
      </c>
      <c r="H27" s="71">
        <v>613.6</v>
      </c>
      <c r="I27" s="71">
        <v>362.67</v>
      </c>
    </row>
    <row r="28" spans="1:9" x14ac:dyDescent="0.2">
      <c r="A28" s="46" t="s">
        <v>218</v>
      </c>
      <c r="B28" s="45" t="s">
        <v>219</v>
      </c>
      <c r="C28" s="45" t="s">
        <v>220</v>
      </c>
      <c r="D28" s="71">
        <v>444.37</v>
      </c>
      <c r="E28" s="71">
        <v>7.73</v>
      </c>
      <c r="F28" s="71">
        <v>120.85</v>
      </c>
      <c r="G28" s="71">
        <v>163.04</v>
      </c>
      <c r="H28" s="71">
        <v>735.98</v>
      </c>
      <c r="I28" s="71">
        <v>435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73875-3395-4F8C-A76E-0F1A9E6E2F9B}">
  <sheetPr>
    <pageSetUpPr autoPageBreaks="0"/>
  </sheetPr>
  <dimension ref="A2:D32"/>
  <sheetViews>
    <sheetView workbookViewId="0"/>
  </sheetViews>
  <sheetFormatPr defaultColWidth="9" defaultRowHeight="11.4" x14ac:dyDescent="0.2"/>
  <cols>
    <col min="1" max="1" width="9" style="110"/>
    <col min="2" max="2" width="18.36328125" style="110" customWidth="1"/>
    <col min="3" max="3" width="51.81640625" style="110" customWidth="1"/>
    <col min="4" max="4" width="33.26953125" style="110" customWidth="1"/>
    <col min="5" max="16384" width="9" style="110"/>
  </cols>
  <sheetData>
    <row r="2" spans="1:4" x14ac:dyDescent="0.2">
      <c r="A2" s="110" t="s">
        <v>139</v>
      </c>
    </row>
    <row r="3" spans="1:4" x14ac:dyDescent="0.2">
      <c r="A3" s="111" t="s">
        <v>15</v>
      </c>
      <c r="B3" s="112" t="s">
        <v>221</v>
      </c>
      <c r="C3" s="112" t="s">
        <v>491</v>
      </c>
      <c r="D3" s="112" t="s">
        <v>222</v>
      </c>
    </row>
    <row r="4" spans="1:4" ht="22.8" x14ac:dyDescent="0.2">
      <c r="A4" s="113" t="s">
        <v>19</v>
      </c>
      <c r="B4" s="114" t="s">
        <v>20</v>
      </c>
      <c r="C4" s="114" t="s">
        <v>223</v>
      </c>
      <c r="D4" s="114" t="s">
        <v>483</v>
      </c>
    </row>
    <row r="5" spans="1:4" ht="22.8" x14ac:dyDescent="0.2">
      <c r="A5" s="113" t="s">
        <v>19</v>
      </c>
      <c r="B5" s="114" t="s">
        <v>26</v>
      </c>
      <c r="C5" s="114" t="s">
        <v>223</v>
      </c>
      <c r="D5" s="114" t="s">
        <v>483</v>
      </c>
    </row>
    <row r="6" spans="1:4" ht="22.8" x14ac:dyDescent="0.2">
      <c r="A6" s="113" t="s">
        <v>19</v>
      </c>
      <c r="B6" s="114" t="s">
        <v>23</v>
      </c>
      <c r="C6" s="114" t="s">
        <v>224</v>
      </c>
      <c r="D6" s="114" t="s">
        <v>201</v>
      </c>
    </row>
    <row r="7" spans="1:4" ht="18" customHeight="1" x14ac:dyDescent="0.2">
      <c r="A7" s="113" t="s">
        <v>33</v>
      </c>
      <c r="B7" s="114" t="s">
        <v>60</v>
      </c>
      <c r="C7" s="114" t="s">
        <v>492</v>
      </c>
      <c r="D7" s="114" t="s">
        <v>225</v>
      </c>
    </row>
    <row r="8" spans="1:4" ht="34.200000000000003" x14ac:dyDescent="0.2">
      <c r="A8" s="113" t="s">
        <v>33</v>
      </c>
      <c r="B8" s="114" t="s">
        <v>34</v>
      </c>
      <c r="C8" s="114" t="s">
        <v>482</v>
      </c>
      <c r="D8" s="114" t="s">
        <v>479</v>
      </c>
    </row>
    <row r="9" spans="1:4" ht="22.8" x14ac:dyDescent="0.2">
      <c r="A9" s="113" t="s">
        <v>33</v>
      </c>
      <c r="B9" s="114" t="s">
        <v>34</v>
      </c>
      <c r="C9" s="115" t="s">
        <v>485</v>
      </c>
      <c r="D9" s="115" t="s">
        <v>484</v>
      </c>
    </row>
    <row r="10" spans="1:4" ht="34.200000000000003" x14ac:dyDescent="0.2">
      <c r="A10" s="113" t="s">
        <v>33</v>
      </c>
      <c r="B10" s="114" t="s">
        <v>226</v>
      </c>
      <c r="C10" s="114" t="s">
        <v>487</v>
      </c>
      <c r="D10" s="114" t="s">
        <v>479</v>
      </c>
    </row>
    <row r="11" spans="1:4" ht="22.8" x14ac:dyDescent="0.2">
      <c r="A11" s="113" t="s">
        <v>33</v>
      </c>
      <c r="B11" s="114" t="s">
        <v>226</v>
      </c>
      <c r="C11" s="115" t="s">
        <v>485</v>
      </c>
      <c r="D11" s="115" t="s">
        <v>484</v>
      </c>
    </row>
    <row r="12" spans="1:4" ht="34.200000000000003" x14ac:dyDescent="0.2">
      <c r="A12" s="113" t="s">
        <v>33</v>
      </c>
      <c r="B12" s="114" t="s">
        <v>227</v>
      </c>
      <c r="C12" s="114" t="s">
        <v>488</v>
      </c>
      <c r="D12" s="114" t="s">
        <v>479</v>
      </c>
    </row>
    <row r="13" spans="1:4" ht="22.8" x14ac:dyDescent="0.2">
      <c r="A13" s="113" t="s">
        <v>33</v>
      </c>
      <c r="B13" s="114" t="s">
        <v>227</v>
      </c>
      <c r="C13" s="115" t="s">
        <v>485</v>
      </c>
      <c r="D13" s="115" t="s">
        <v>484</v>
      </c>
    </row>
    <row r="14" spans="1:4" ht="34.200000000000003" x14ac:dyDescent="0.2">
      <c r="A14" s="113" t="s">
        <v>33</v>
      </c>
      <c r="B14" s="114" t="s">
        <v>51</v>
      </c>
      <c r="C14" s="114" t="s">
        <v>488</v>
      </c>
      <c r="D14" s="114" t="s">
        <v>479</v>
      </c>
    </row>
    <row r="15" spans="1:4" ht="22.8" x14ac:dyDescent="0.2">
      <c r="A15" s="113" t="s">
        <v>33</v>
      </c>
      <c r="B15" s="114" t="s">
        <v>51</v>
      </c>
      <c r="C15" s="115" t="s">
        <v>485</v>
      </c>
      <c r="D15" s="115" t="s">
        <v>484</v>
      </c>
    </row>
    <row r="16" spans="1:4" ht="34.200000000000003" x14ac:dyDescent="0.2">
      <c r="A16" s="113" t="s">
        <v>33</v>
      </c>
      <c r="B16" s="114" t="s">
        <v>228</v>
      </c>
      <c r="C16" s="114" t="s">
        <v>482</v>
      </c>
      <c r="D16" s="114" t="s">
        <v>479</v>
      </c>
    </row>
    <row r="17" spans="1:4" ht="22.8" x14ac:dyDescent="0.2">
      <c r="A17" s="113" t="s">
        <v>33</v>
      </c>
      <c r="B17" s="114" t="s">
        <v>228</v>
      </c>
      <c r="C17" s="115" t="s">
        <v>485</v>
      </c>
      <c r="D17" s="115" t="s">
        <v>484</v>
      </c>
    </row>
    <row r="18" spans="1:4" ht="34.200000000000003" x14ac:dyDescent="0.2">
      <c r="A18" s="113" t="s">
        <v>33</v>
      </c>
      <c r="B18" s="114" t="s">
        <v>229</v>
      </c>
      <c r="C18" s="114" t="s">
        <v>482</v>
      </c>
      <c r="D18" s="114" t="s">
        <v>479</v>
      </c>
    </row>
    <row r="19" spans="1:4" ht="22.8" x14ac:dyDescent="0.2">
      <c r="A19" s="113" t="s">
        <v>33</v>
      </c>
      <c r="B19" s="114" t="s">
        <v>229</v>
      </c>
      <c r="C19" s="115" t="s">
        <v>485</v>
      </c>
      <c r="D19" s="115" t="s">
        <v>484</v>
      </c>
    </row>
    <row r="20" spans="1:4" ht="22.8" x14ac:dyDescent="0.2">
      <c r="A20" s="113" t="s">
        <v>74</v>
      </c>
      <c r="B20" s="114" t="s">
        <v>71</v>
      </c>
      <c r="C20" s="114" t="s">
        <v>230</v>
      </c>
      <c r="D20" s="114" t="s">
        <v>481</v>
      </c>
    </row>
    <row r="21" spans="1:4" ht="22.8" x14ac:dyDescent="0.2">
      <c r="A21" s="113" t="s">
        <v>74</v>
      </c>
      <c r="B21" s="114" t="s">
        <v>82</v>
      </c>
      <c r="C21" s="114" t="s">
        <v>230</v>
      </c>
      <c r="D21" s="114" t="s">
        <v>479</v>
      </c>
    </row>
    <row r="22" spans="1:4" ht="22.8" x14ac:dyDescent="0.2">
      <c r="A22" s="113" t="s">
        <v>74</v>
      </c>
      <c r="B22" s="114" t="s">
        <v>231</v>
      </c>
      <c r="C22" s="114" t="s">
        <v>230</v>
      </c>
      <c r="D22" s="114" t="s">
        <v>480</v>
      </c>
    </row>
    <row r="23" spans="1:4" ht="22.8" x14ac:dyDescent="0.2">
      <c r="A23" s="113" t="s">
        <v>74</v>
      </c>
      <c r="B23" s="114" t="s">
        <v>94</v>
      </c>
      <c r="C23" s="114" t="s">
        <v>230</v>
      </c>
      <c r="D23" s="114" t="s">
        <v>481</v>
      </c>
    </row>
    <row r="24" spans="1:4" ht="39" customHeight="1" x14ac:dyDescent="0.2">
      <c r="A24" s="113" t="s">
        <v>74</v>
      </c>
      <c r="B24" s="114" t="s">
        <v>71</v>
      </c>
      <c r="C24" s="114" t="s">
        <v>232</v>
      </c>
      <c r="D24" s="114" t="s">
        <v>481</v>
      </c>
    </row>
    <row r="25" spans="1:4" ht="35.25" customHeight="1" x14ac:dyDescent="0.2">
      <c r="A25" s="113" t="s">
        <v>74</v>
      </c>
      <c r="B25" s="114" t="s">
        <v>94</v>
      </c>
      <c r="C25" s="114" t="s">
        <v>232</v>
      </c>
      <c r="D25" s="114" t="s">
        <v>481</v>
      </c>
    </row>
    <row r="26" spans="1:4" ht="22.8" x14ac:dyDescent="0.2">
      <c r="A26" s="113" t="s">
        <v>74</v>
      </c>
      <c r="B26" s="114" t="s">
        <v>231</v>
      </c>
      <c r="C26" s="114" t="s">
        <v>232</v>
      </c>
      <c r="D26" s="114" t="s">
        <v>479</v>
      </c>
    </row>
    <row r="27" spans="1:4" ht="22.8" x14ac:dyDescent="0.2">
      <c r="A27" s="113" t="s">
        <v>74</v>
      </c>
      <c r="B27" s="114" t="s">
        <v>82</v>
      </c>
      <c r="C27" s="114" t="s">
        <v>232</v>
      </c>
      <c r="D27" s="114" t="s">
        <v>479</v>
      </c>
    </row>
    <row r="28" spans="1:4" ht="22.8" x14ac:dyDescent="0.2">
      <c r="A28" s="113" t="s">
        <v>74</v>
      </c>
      <c r="B28" s="114" t="s">
        <v>71</v>
      </c>
      <c r="C28" s="114" t="s">
        <v>486</v>
      </c>
      <c r="D28" s="114" t="s">
        <v>233</v>
      </c>
    </row>
    <row r="29" spans="1:4" ht="22.8" x14ac:dyDescent="0.2">
      <c r="A29" s="116" t="s">
        <v>19</v>
      </c>
      <c r="B29" s="117" t="s">
        <v>20</v>
      </c>
      <c r="C29" s="117" t="s">
        <v>486</v>
      </c>
      <c r="D29" s="117" t="s">
        <v>234</v>
      </c>
    </row>
    <row r="30" spans="1:4" x14ac:dyDescent="0.2">
      <c r="A30" s="118"/>
      <c r="B30" s="118"/>
      <c r="C30" s="118"/>
      <c r="D30" s="118"/>
    </row>
    <row r="32" spans="1:4" ht="12" x14ac:dyDescent="0.25">
      <c r="A32" s="119"/>
      <c r="B32" s="119"/>
      <c r="C32" s="119"/>
      <c r="D32" s="119"/>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2BBFE40F6BA24E95F2D13337715987" ma:contentTypeVersion="16" ma:contentTypeDescription="Create a new document." ma:contentTypeScope="" ma:versionID="e4e42c292d0e037470c839cbc37b483b">
  <xsd:schema xmlns:xsd="http://www.w3.org/2001/XMLSchema" xmlns:xs="http://www.w3.org/2001/XMLSchema" xmlns:p="http://schemas.microsoft.com/office/2006/metadata/properties" xmlns:ns1="http://schemas.microsoft.com/sharepoint/v3" xmlns:ns2="2c75ff78-5e69-4e8b-9463-01e245dbca56" xmlns:ns3="9a907489-812d-401e-b330-f1de16a25412" targetNamespace="http://schemas.microsoft.com/office/2006/metadata/properties" ma:root="true" ma:fieldsID="e9373073dde0a5c39b3764950bb4af7a" ns1:_="" ns2:_="" ns3:_="">
    <xsd:import namespace="http://schemas.microsoft.com/sharepoint/v3"/>
    <xsd:import namespace="2c75ff78-5e69-4e8b-9463-01e245dbca56"/>
    <xsd:import namespace="9a907489-812d-401e-b330-f1de16a254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OCR"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75ff78-5e69-4e8b-9463-01e245dbca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907489-812d-401e-b330-f1de16a254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fdae409-a43e-4763-af1a-d2e810f38c4f}" ma:internalName="TaxCatchAll" ma:showField="CatchAllData" ma:web="9a907489-812d-401e-b330-f1de16a254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isl xmlns:xsd="http://www.w3.org/2001/XMLSchema" xmlns:xsi="http://www.w3.org/2001/XMLSchema-instance" xmlns="http://www.boldonjames.com/2008/01/sie/internal/label" sislVersion="0" policy="973096ae-7329-4b3b-9368-47aeba6959e1" origin="userSelected"/>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2c75ff78-5e69-4e8b-9463-01e245dbca56">
      <Terms xmlns="http://schemas.microsoft.com/office/infopath/2007/PartnerControls"/>
    </lcf76f155ced4ddcb4097134ff3c332f>
    <_ip_UnifiedCompliancePolicyProperties xmlns="http://schemas.microsoft.com/sharepoint/v3" xsi:nil="true"/>
    <TaxCatchAll xmlns="9a907489-812d-401e-b330-f1de16a25412" xsi:nil="true"/>
  </documentManagement>
</p:properties>
</file>

<file path=customXml/itemProps1.xml><?xml version="1.0" encoding="utf-8"?>
<ds:datastoreItem xmlns:ds="http://schemas.openxmlformats.org/officeDocument/2006/customXml" ds:itemID="{09C78A2C-A6C9-4BFE-9403-82BC822522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c75ff78-5e69-4e8b-9463-01e245dbca56"/>
    <ds:schemaRef ds:uri="9a907489-812d-401e-b330-f1de16a254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025924-B0C2-4716-B093-C317D8E49036}">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438999F7-419D-4F7E-BAED-2ACD1A3627A2}">
  <ds:schemaRefs>
    <ds:schemaRef ds:uri="http://schemas.microsoft.com/sharepoint/v3/contenttype/forms"/>
  </ds:schemaRefs>
</ds:datastoreItem>
</file>

<file path=customXml/itemProps4.xml><?xml version="1.0" encoding="utf-8"?>
<ds:datastoreItem xmlns:ds="http://schemas.openxmlformats.org/officeDocument/2006/customXml" ds:itemID="{2843CE9F-0760-4865-96AC-6E1F92C8DF7F}">
  <ds:schemaRefs>
    <ds:schemaRef ds:uri="9a907489-812d-401e-b330-f1de16a25412"/>
    <ds:schemaRef ds:uri="http://schemas.microsoft.com/office/2006/documentManagement/types"/>
    <ds:schemaRef ds:uri="http://purl.org/dc/elements/1.1/"/>
    <ds:schemaRef ds:uri="2c75ff78-5e69-4e8b-9463-01e245dbca56"/>
    <ds:schemaRef ds:uri="http://schemas.microsoft.com/sharepoint/v3"/>
    <ds:schemaRef ds:uri="http://schemas.openxmlformats.org/package/2006/metadata/core-properties"/>
    <ds:schemaRef ds:uri="http://purl.org/dc/dcmitype/"/>
    <ds:schemaRef ds:uri="http://schemas.microsoft.com/office/2006/metadata/properties"/>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53</vt:i4>
      </vt:variant>
      <vt:variant>
        <vt:lpstr>Named Ranges</vt:lpstr>
      </vt:variant>
      <vt:variant>
        <vt:i4>1</vt:i4>
      </vt:variant>
    </vt:vector>
  </HeadingPairs>
  <TitlesOfParts>
    <vt:vector size="54" baseType="lpstr">
      <vt:lpstr>Cover</vt:lpstr>
      <vt:lpstr>Applications</vt:lpstr>
      <vt:lpstr>Contents</vt:lpstr>
      <vt:lpstr>Core_Document&gt;&gt;</vt:lpstr>
      <vt:lpstr>Table1_Licensees</vt:lpstr>
      <vt:lpstr>Table2_DDs_Summary</vt:lpstr>
      <vt:lpstr>Table3_FDs_Summary</vt:lpstr>
      <vt:lpstr>Table4_FDFinal</vt:lpstr>
      <vt:lpstr>Table5_DecisionReview</vt:lpstr>
      <vt:lpstr>ET_Annex&gt;&gt;</vt:lpstr>
      <vt:lpstr>TableET1_ReopenerMechanisms</vt:lpstr>
      <vt:lpstr>TableET2_DD_FD_Summary</vt:lpstr>
      <vt:lpstr>TableET3_MSIP_Reopener</vt:lpstr>
      <vt:lpstr>TableET4_NGET_DDs_FDs</vt:lpstr>
      <vt:lpstr>TableET5_SPT_DDs_FDs</vt:lpstr>
      <vt:lpstr>ED_Annex&gt;&gt;</vt:lpstr>
      <vt:lpstr>TableED1_ReopenerMechanisms</vt:lpstr>
      <vt:lpstr>TableED2_DDs_FDs_Summary</vt:lpstr>
      <vt:lpstr>ED_HOWSUM_Section&gt;&gt;</vt:lpstr>
      <vt:lpstr>TableED3_HebridesOrkneySummary</vt:lpstr>
      <vt:lpstr>ED_Arwen_Section&gt;&gt;</vt:lpstr>
      <vt:lpstr>TableED4_SARt_DDs_FDs_Summary</vt:lpstr>
      <vt:lpstr>TableED5_CAIAllowances</vt:lpstr>
      <vt:lpstr>TableED6_CrossBoundary</vt:lpstr>
      <vt:lpstr>TableED7_Vegetation</vt:lpstr>
      <vt:lpstr>TableED8_TemporaryPower</vt:lpstr>
      <vt:lpstr>TableED9_CustomerCare</vt:lpstr>
      <vt:lpstr>TableED10_Communication</vt:lpstr>
      <vt:lpstr>TableED11_ENWLSummary</vt:lpstr>
      <vt:lpstr>TableED12_SSENSummary</vt:lpstr>
      <vt:lpstr>TableED13_NPgSummary</vt:lpstr>
      <vt:lpstr>TableED14_SPENSummary</vt:lpstr>
      <vt:lpstr>TableED15_NGEDSummary</vt:lpstr>
      <vt:lpstr>TableED16_UKPNSummary</vt:lpstr>
      <vt:lpstr>TableED17_ENWL_SARt</vt:lpstr>
      <vt:lpstr>TableED18_SSEN_SARt</vt:lpstr>
      <vt:lpstr>TableED19_NPg_SARt</vt:lpstr>
      <vt:lpstr>TableED20_SPEN_SARt</vt:lpstr>
      <vt:lpstr>TableED21_NGED_SARt</vt:lpstr>
      <vt:lpstr>TableED22_UKPN_SARt</vt:lpstr>
      <vt:lpstr>GD_Annex&gt;&gt;</vt:lpstr>
      <vt:lpstr>TableGD1_GD_Reopeners</vt:lpstr>
      <vt:lpstr>TableGD2_DDs_FDs_Summary</vt:lpstr>
      <vt:lpstr>TableGD3_Summary_Diversions</vt:lpstr>
      <vt:lpstr>TableGD4_Cadent_Determinations</vt:lpstr>
      <vt:lpstr>TableGD5_SGN_Diversions</vt:lpstr>
      <vt:lpstr>TableGD6_WWU_Diversions</vt:lpstr>
      <vt:lpstr>TableGD7_Summary_MOBs_Reopener</vt:lpstr>
      <vt:lpstr>TableGD8_SummaryNewLargeLoads</vt:lpstr>
      <vt:lpstr>TableGD9_Cadent_NewLargeLoads</vt:lpstr>
      <vt:lpstr>TableGD10_WWU_NewLargeLoads</vt:lpstr>
      <vt:lpstr>PCD&gt;&gt;</vt:lpstr>
      <vt:lpstr>PCD_Overview</vt:lpstr>
      <vt:lpstr>PCD_Overview!_Toc182576005</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RIIO-2 Re-opener Applications 2024 Final Determinations – Data file</dc:title>
  <dc:subject/>
  <dc:creator>Kelsey Sheldrick</dc:creator>
  <cp:keywords/>
  <dc:description/>
  <cp:lastModifiedBy>Charlotte Booth</cp:lastModifiedBy>
  <cp:revision/>
  <dcterms:created xsi:type="dcterms:W3CDTF">2024-11-14T14:40:23Z</dcterms:created>
  <dcterms:modified xsi:type="dcterms:W3CDTF">2024-12-06T17:29:12Z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0fd588e3-acd7-4e41-8b76-b0b694018d23</vt:lpwstr>
  </property>
  <property fmtid="{D5CDD505-2E9C-101B-9397-08002B2CF9AE}" pid="3" name="bjSaver">
    <vt:lpwstr>RaPOrcPurf2ZOJdjyxujUs2uulxVJI7j</vt:lpwstr>
  </property>
  <property fmtid="{D5CDD505-2E9C-101B-9397-08002B2CF9AE}" pid="4" name="bjClsUserRVM">
    <vt:lpwstr>[]</vt:lpwstr>
  </property>
  <property fmtid="{D5CDD505-2E9C-101B-9397-08002B2CF9AE}" pid="5" name="ContentTypeId">
    <vt:lpwstr>0x010100332BBFE40F6BA24E95F2D13337715987</vt:lpwstr>
  </property>
  <property fmtid="{D5CDD505-2E9C-101B-9397-08002B2CF9AE}" pid="6" name="MSIP_Label_38144ccb-b10a-4c0f-b070-7a3b00ac7463_Enabled">
    <vt:lpwstr>true</vt:lpwstr>
  </property>
  <property fmtid="{D5CDD505-2E9C-101B-9397-08002B2CF9AE}" pid="7" name="MSIP_Label_38144ccb-b10a-4c0f-b070-7a3b00ac7463_SetDate">
    <vt:lpwstr>2024-11-21T10:54:53Z</vt:lpwstr>
  </property>
  <property fmtid="{D5CDD505-2E9C-101B-9397-08002B2CF9AE}" pid="8" name="MSIP_Label_38144ccb-b10a-4c0f-b070-7a3b00ac7463_Method">
    <vt:lpwstr>Standard</vt:lpwstr>
  </property>
  <property fmtid="{D5CDD505-2E9C-101B-9397-08002B2CF9AE}" pid="9" name="MSIP_Label_38144ccb-b10a-4c0f-b070-7a3b00ac7463_Name">
    <vt:lpwstr>InternalOnly</vt:lpwstr>
  </property>
  <property fmtid="{D5CDD505-2E9C-101B-9397-08002B2CF9AE}" pid="10" name="MSIP_Label_38144ccb-b10a-4c0f-b070-7a3b00ac7463_SiteId">
    <vt:lpwstr>185562ad-39bc-4840-8e40-be6216340c52</vt:lpwstr>
  </property>
  <property fmtid="{D5CDD505-2E9C-101B-9397-08002B2CF9AE}" pid="11" name="MSIP_Label_38144ccb-b10a-4c0f-b070-7a3b00ac7463_ActionId">
    <vt:lpwstr>014a541b-5433-44d4-bfc2-0fe79ef1a2e4</vt:lpwstr>
  </property>
  <property fmtid="{D5CDD505-2E9C-101B-9397-08002B2CF9AE}" pid="12" name="MSIP_Label_38144ccb-b10a-4c0f-b070-7a3b00ac7463_ContentBits">
    <vt:lpwstr>2</vt:lpwstr>
  </property>
  <property fmtid="{D5CDD505-2E9C-101B-9397-08002B2CF9AE}" pid="13" name="MediaServiceImageTags">
    <vt:lpwstr/>
  </property>
  <property fmtid="{D5CDD505-2E9C-101B-9397-08002B2CF9AE}" pid="14" name="bjDocumentSecurityLabel">
    <vt:lpwstr>This item has no classification</vt:lpwstr>
  </property>
</Properties>
</file>